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.xml" ContentType="application/vnd.openxmlformats-officedocument.drawing+xml"/>
  <Override PartName="/xl/charts/chart88.xml" ContentType="application/vnd.openxmlformats-officedocument.drawingml.chart+xml"/>
  <Override PartName="/xl/drawings/drawing4.xml" ContentType="application/vnd.openxmlformats-officedocument.drawingml.chartshape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6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7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drawings/drawing9.xml" ContentType="application/vnd.openxmlformats-officedocument.drawing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drawings/drawing10.xml" ContentType="application/vnd.openxmlformats-officedocument.drawing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drawings/drawing11.xml" ContentType="application/vnd.openxmlformats-officedocument.drawing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drawings/drawing12.xml" ContentType="application/vnd.openxmlformats-officedocument.drawing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drawings/drawing13.xml" ContentType="application/vnd.openxmlformats-officedocument.drawing+xml"/>
  <Override PartName="/xl/charts/chart576.xml" ContentType="application/vnd.openxmlformats-officedocument.drawingml.chart+xml"/>
  <Override PartName="/xl/drawings/drawing14.xml" ContentType="application/vnd.openxmlformats-officedocument.drawingml.chartshapes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drawings/drawing15.xml" ContentType="application/vnd.openxmlformats-officedocument.drawing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drawings/drawing16.xml" ContentType="application/vnd.openxmlformats-officedocument.drawing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drawings/drawing17.xml" ContentType="application/vnd.openxmlformats-officedocument.drawing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drawings/drawing18.xml" ContentType="application/vnd.openxmlformats-officedocument.drawing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drawings/drawing19.xml" ContentType="application/vnd.openxmlformats-officedocument.drawing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drawings/drawing20.xml" ContentType="application/vnd.openxmlformats-officedocument.drawing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drawings/drawing21.xml" ContentType="application/vnd.openxmlformats-officedocument.drawing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drawings/drawing22.xml" ContentType="application/vnd.openxmlformats-officedocument.drawing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QUALIFICATION\1_REPORT\Betalactam\EM - BETA\5_VS BST_2019\BAO CAO TK VS _TB_BST_2019\BAO CAO TK NAM_2019\"/>
    </mc:Choice>
  </mc:AlternateContent>
  <bookViews>
    <workbookView xWindow="0" yWindow="0" windowWidth="20496" windowHeight="7896" tabRatio="990" firstSheet="6" activeTab="18"/>
  </bookViews>
  <sheets>
    <sheet name="ORABS 1" sheetId="1" r:id="rId1"/>
    <sheet name="CRABS " sheetId="17" r:id="rId2"/>
    <sheet name="ORABS  5" sheetId="19" r:id="rId3"/>
    <sheet name="ALAF 2" sheetId="20" r:id="rId4"/>
    <sheet name="ALAF 3" sheetId="21" r:id="rId5"/>
    <sheet name="ALAF 4" sheetId="6" r:id="rId6"/>
    <sheet name="ALAF 6" sheetId="22" r:id="rId7"/>
    <sheet name="ALAF 7" sheetId="34" r:id="rId8"/>
    <sheet name="ALAF 8" sheetId="35" r:id="rId9"/>
    <sheet name="ALAF 9" sheetId="36" r:id="rId10"/>
    <sheet name="ORABS 3" sheetId="23" r:id="rId11"/>
    <sheet name="LAF 2" sheetId="24" r:id="rId12"/>
    <sheet name="LAF 3" sheetId="25" r:id="rId13"/>
    <sheet name="LAF 4" sheetId="26" r:id="rId14"/>
    <sheet name="VCC" sheetId="27" r:id="rId15"/>
    <sheet name="LAF 13" sheetId="28" r:id="rId16"/>
    <sheet name="LAF 12" sheetId="29" r:id="rId17"/>
    <sheet name="MLAF 1" sheetId="30" r:id="rId18"/>
    <sheet name="MLAF 2" sheetId="31" r:id="rId19"/>
  </sheets>
  <definedNames>
    <definedName name="_xlnm._FilterDatabase" localSheetId="3" hidden="1">'ALAF 2'!#REF!</definedName>
    <definedName name="_xlnm._FilterDatabase" localSheetId="4" hidden="1">'ALAF 3'!#REF!</definedName>
    <definedName name="_xlnm._FilterDatabase" localSheetId="5" hidden="1">'ALAF 4'!#REF!</definedName>
    <definedName name="_xlnm._FilterDatabase" localSheetId="6" hidden="1">'ALAF 6'!#REF!</definedName>
    <definedName name="_xlnm._FilterDatabase" localSheetId="7" hidden="1">'ALAF 7'!#REF!</definedName>
    <definedName name="_xlnm._FilterDatabase" localSheetId="8" hidden="1">'ALAF 8'!#REF!</definedName>
    <definedName name="_xlnm._FilterDatabase" localSheetId="9" hidden="1">'ALAF 9'!#REF!</definedName>
    <definedName name="_xlnm._FilterDatabase" localSheetId="1" hidden="1">'CRABS '!#REF!</definedName>
    <definedName name="_xlnm._FilterDatabase" localSheetId="16" hidden="1">'LAF 12'!#REF!</definedName>
    <definedName name="_xlnm._FilterDatabase" localSheetId="15" hidden="1">'LAF 13'!#REF!</definedName>
    <definedName name="_xlnm._FilterDatabase" localSheetId="11" hidden="1">'LAF 2'!#REF!</definedName>
    <definedName name="_xlnm._FilterDatabase" localSheetId="12" hidden="1">'LAF 3'!#REF!</definedName>
    <definedName name="_xlnm._FilterDatabase" localSheetId="13" hidden="1">'LAF 4'!#REF!</definedName>
    <definedName name="_xlnm._FilterDatabase" localSheetId="17" hidden="1">'MLAF 1'!#REF!</definedName>
    <definedName name="_xlnm._FilterDatabase" localSheetId="18" hidden="1">'MLAF 2'!#REF!</definedName>
    <definedName name="_xlnm._FilterDatabase" localSheetId="2" hidden="1">'ORABS  5'!#REF!</definedName>
    <definedName name="_xlnm._FilterDatabase" localSheetId="0" hidden="1">'ORABS 1'!#REF!</definedName>
    <definedName name="_xlnm._FilterDatabase" localSheetId="10" hidden="1">'ORABS 3'!#REF!</definedName>
    <definedName name="_xlnm._FilterDatabase" localSheetId="14" hidden="1">VCC!#REF!</definedName>
    <definedName name="_xlnm.Print_Area" localSheetId="3">'ALAF 2'!$A$1:$H$269</definedName>
    <definedName name="_xlnm.Print_Area" localSheetId="4">'ALAF 3'!$A$1:$E$269</definedName>
    <definedName name="_xlnm.Print_Area" localSheetId="5">'ALAF 4'!$A$1:$E$269</definedName>
    <definedName name="_xlnm.Print_Area" localSheetId="6">'ALAF 6'!$A$1:$E$269</definedName>
    <definedName name="_xlnm.Print_Area" localSheetId="7">'ALAF 7'!$A$1:$E$269</definedName>
    <definedName name="_xlnm.Print_Area" localSheetId="8">'ALAF 8'!$A$1:$E$269</definedName>
    <definedName name="_xlnm.Print_Area" localSheetId="9">'ALAF 9'!$A$1:$E$269</definedName>
    <definedName name="_xlnm.Print_Area" localSheetId="1">'CRABS '!$A$1:$O$269</definedName>
    <definedName name="_xlnm.Print_Area" localSheetId="16">'LAF 12'!$A$1:$E$270</definedName>
    <definedName name="_xlnm.Print_Area" localSheetId="15">'LAF 13'!$A$1:$E$270</definedName>
    <definedName name="_xlnm.Print_Area" localSheetId="11">'LAF 2'!$A$1:$E$269</definedName>
    <definedName name="_xlnm.Print_Area" localSheetId="12">'LAF 3'!$A$1:$E$269</definedName>
    <definedName name="_xlnm.Print_Area" localSheetId="13">'LAF 4'!$A$1:$E$269</definedName>
    <definedName name="_xlnm.Print_Area" localSheetId="17">'MLAF 1'!$A$1:$E$269</definedName>
    <definedName name="_xlnm.Print_Area" localSheetId="18">'MLAF 2'!$A$1:$E$270</definedName>
    <definedName name="_xlnm.Print_Area" localSheetId="2">'ORABS  5'!$A$1:$L$269</definedName>
    <definedName name="_xlnm.Print_Area" localSheetId="0">'ORABS 1'!$A$1:$G$269</definedName>
    <definedName name="_xlnm.Print_Area" localSheetId="10">'ORABS 3'!$A$1:$J$270</definedName>
    <definedName name="_xlnm.Print_Area" localSheetId="14">VCC!$A$1:$I$257</definedName>
    <definedName name="_xlnm.Print_Titles" localSheetId="3">'ALAF 2'!$1:$9</definedName>
    <definedName name="_xlnm.Print_Titles" localSheetId="4">'ALAF 3'!$1:$9</definedName>
    <definedName name="_xlnm.Print_Titles" localSheetId="5">'ALAF 4'!$1:$9</definedName>
    <definedName name="_xlnm.Print_Titles" localSheetId="6">'ALAF 6'!$1:$9</definedName>
    <definedName name="_xlnm.Print_Titles" localSheetId="7">'ALAF 7'!$1:$9</definedName>
    <definedName name="_xlnm.Print_Titles" localSheetId="8">'ALAF 8'!$1:$9</definedName>
    <definedName name="_xlnm.Print_Titles" localSheetId="9">'ALAF 9'!$1:$9</definedName>
    <definedName name="_xlnm.Print_Titles" localSheetId="1">'CRABS '!$1:$9</definedName>
    <definedName name="_xlnm.Print_Titles" localSheetId="16">'LAF 12'!$1:$9</definedName>
    <definedName name="_xlnm.Print_Titles" localSheetId="15">'LAF 13'!$1:$9</definedName>
    <definedName name="_xlnm.Print_Titles" localSheetId="11">'LAF 2'!$1:$9</definedName>
    <definedName name="_xlnm.Print_Titles" localSheetId="12">'LAF 3'!$1:$9</definedName>
    <definedName name="_xlnm.Print_Titles" localSheetId="13">'LAF 4'!$1:$9</definedName>
    <definedName name="_xlnm.Print_Titles" localSheetId="17">'MLAF 1'!$1:$9</definedName>
    <definedName name="_xlnm.Print_Titles" localSheetId="18">'MLAF 2'!$1:$9</definedName>
    <definedName name="_xlnm.Print_Titles" localSheetId="2">'ORABS  5'!$1:$9</definedName>
    <definedName name="_xlnm.Print_Titles" localSheetId="0">'ORABS 1'!$1:$9</definedName>
    <definedName name="_xlnm.Print_Titles" localSheetId="10">'ORABS 3'!$1:$9</definedName>
    <definedName name="_xlnm.Print_Titles" localSheetId="14">VCC!$1:$9</definedName>
    <definedName name="Z_B0B9736D_9E0A_43CB_9E72_F805E9BDE0DD_.wvu.FilterData" localSheetId="3" hidden="1">'ALAF 2'!$A$11:$E$11</definedName>
    <definedName name="Z_B0B9736D_9E0A_43CB_9E72_F805E9BDE0DD_.wvu.FilterData" localSheetId="4" hidden="1">'ALAF 3'!$A$11:$E$11</definedName>
    <definedName name="Z_B0B9736D_9E0A_43CB_9E72_F805E9BDE0DD_.wvu.FilterData" localSheetId="5" hidden="1">'ALAF 4'!$A$11:$E$11</definedName>
    <definedName name="Z_B0B9736D_9E0A_43CB_9E72_F805E9BDE0DD_.wvu.FilterData" localSheetId="6" hidden="1">'ALAF 6'!$A$11:$E$11</definedName>
    <definedName name="Z_B0B9736D_9E0A_43CB_9E72_F805E9BDE0DD_.wvu.FilterData" localSheetId="7" hidden="1">'ALAF 7'!$A$11:$E$11</definedName>
    <definedName name="Z_B0B9736D_9E0A_43CB_9E72_F805E9BDE0DD_.wvu.FilterData" localSheetId="8" hidden="1">'ALAF 8'!$A$11:$E$11</definedName>
    <definedName name="Z_B0B9736D_9E0A_43CB_9E72_F805E9BDE0DD_.wvu.FilterData" localSheetId="9" hidden="1">'ALAF 9'!$A$11:$E$11</definedName>
    <definedName name="Z_B0B9736D_9E0A_43CB_9E72_F805E9BDE0DD_.wvu.FilterData" localSheetId="1" hidden="1">'CRABS '!$A$11:$O$11</definedName>
    <definedName name="Z_B0B9736D_9E0A_43CB_9E72_F805E9BDE0DD_.wvu.FilterData" localSheetId="16" hidden="1">'LAF 12'!$A$11:$E$11</definedName>
    <definedName name="Z_B0B9736D_9E0A_43CB_9E72_F805E9BDE0DD_.wvu.FilterData" localSheetId="15" hidden="1">'LAF 13'!$A$11:$E$11</definedName>
    <definedName name="Z_B0B9736D_9E0A_43CB_9E72_F805E9BDE0DD_.wvu.FilterData" localSheetId="11" hidden="1">'LAF 2'!$A$11:$E$11</definedName>
    <definedName name="Z_B0B9736D_9E0A_43CB_9E72_F805E9BDE0DD_.wvu.FilterData" localSheetId="12" hidden="1">'LAF 3'!$A$11:$E$11</definedName>
    <definedName name="Z_B0B9736D_9E0A_43CB_9E72_F805E9BDE0DD_.wvu.FilterData" localSheetId="13" hidden="1">'LAF 4'!$A$11:$E$11</definedName>
    <definedName name="Z_B0B9736D_9E0A_43CB_9E72_F805E9BDE0DD_.wvu.FilterData" localSheetId="17" hidden="1">'MLAF 1'!$A$11:$E$11</definedName>
    <definedName name="Z_B0B9736D_9E0A_43CB_9E72_F805E9BDE0DD_.wvu.FilterData" localSheetId="18" hidden="1">'MLAF 2'!$A$11:$E$11</definedName>
    <definedName name="Z_B0B9736D_9E0A_43CB_9E72_F805E9BDE0DD_.wvu.FilterData" localSheetId="2" hidden="1">'ORABS  5'!$A$11:$K$11</definedName>
    <definedName name="Z_B0B9736D_9E0A_43CB_9E72_F805E9BDE0DD_.wvu.FilterData" localSheetId="0" hidden="1">'ORABS 1'!$A$11:$F$11</definedName>
    <definedName name="Z_B0B9736D_9E0A_43CB_9E72_F805E9BDE0DD_.wvu.FilterData" localSheetId="10" hidden="1">'ORABS 3'!$A$11:$J$11</definedName>
    <definedName name="Z_B0B9736D_9E0A_43CB_9E72_F805E9BDE0DD_.wvu.FilterData" localSheetId="14" hidden="1">VCC!$A$11:$I$11</definedName>
    <definedName name="Z_B0B9736D_9E0A_43CB_9E72_F805E9BDE0DD_.wvu.PrintArea" localSheetId="3" hidden="1">'ALAF 2'!$A$1:$E$11</definedName>
    <definedName name="Z_B0B9736D_9E0A_43CB_9E72_F805E9BDE0DD_.wvu.PrintArea" localSheetId="4" hidden="1">'ALAF 3'!$A$1:$E$11</definedName>
    <definedName name="Z_B0B9736D_9E0A_43CB_9E72_F805E9BDE0DD_.wvu.PrintArea" localSheetId="5" hidden="1">'ALAF 4'!$A$1:$E$11</definedName>
    <definedName name="Z_B0B9736D_9E0A_43CB_9E72_F805E9BDE0DD_.wvu.PrintArea" localSheetId="6" hidden="1">'ALAF 6'!$A$1:$E$11</definedName>
    <definedName name="Z_B0B9736D_9E0A_43CB_9E72_F805E9BDE0DD_.wvu.PrintArea" localSheetId="7" hidden="1">'ALAF 7'!$A$1:$E$11</definedName>
    <definedName name="Z_B0B9736D_9E0A_43CB_9E72_F805E9BDE0DD_.wvu.PrintArea" localSheetId="8" hidden="1">'ALAF 8'!$A$1:$E$11</definedName>
    <definedName name="Z_B0B9736D_9E0A_43CB_9E72_F805E9BDE0DD_.wvu.PrintArea" localSheetId="9" hidden="1">'ALAF 9'!$A$1:$E$11</definedName>
    <definedName name="Z_B0B9736D_9E0A_43CB_9E72_F805E9BDE0DD_.wvu.PrintArea" localSheetId="1" hidden="1">'CRABS '!$A$1:$O$11</definedName>
    <definedName name="Z_B0B9736D_9E0A_43CB_9E72_F805E9BDE0DD_.wvu.PrintArea" localSheetId="16" hidden="1">'LAF 12'!$A$1:$E$11</definedName>
    <definedName name="Z_B0B9736D_9E0A_43CB_9E72_F805E9BDE0DD_.wvu.PrintArea" localSheetId="15" hidden="1">'LAF 13'!$A$1:$E$11</definedName>
    <definedName name="Z_B0B9736D_9E0A_43CB_9E72_F805E9BDE0DD_.wvu.PrintArea" localSheetId="11" hidden="1">'LAF 2'!$A$1:$E$11</definedName>
    <definedName name="Z_B0B9736D_9E0A_43CB_9E72_F805E9BDE0DD_.wvu.PrintArea" localSheetId="12" hidden="1">'LAF 3'!$A$1:$E$11</definedName>
    <definedName name="Z_B0B9736D_9E0A_43CB_9E72_F805E9BDE0DD_.wvu.PrintArea" localSheetId="13" hidden="1">'LAF 4'!$A$1:$E$11</definedName>
    <definedName name="Z_B0B9736D_9E0A_43CB_9E72_F805E9BDE0DD_.wvu.PrintArea" localSheetId="17" hidden="1">'MLAF 1'!$A$1:$E$11</definedName>
    <definedName name="Z_B0B9736D_9E0A_43CB_9E72_F805E9BDE0DD_.wvu.PrintArea" localSheetId="18" hidden="1">'MLAF 2'!$A$1:$E$11</definedName>
    <definedName name="Z_B0B9736D_9E0A_43CB_9E72_F805E9BDE0DD_.wvu.PrintArea" localSheetId="2" hidden="1">'ORABS  5'!$A$1:$K$11</definedName>
    <definedName name="Z_B0B9736D_9E0A_43CB_9E72_F805E9BDE0DD_.wvu.PrintArea" localSheetId="0" hidden="1">'ORABS 1'!$A$1:$F$11</definedName>
    <definedName name="Z_B0B9736D_9E0A_43CB_9E72_F805E9BDE0DD_.wvu.PrintArea" localSheetId="10" hidden="1">'ORABS 3'!$A$1:$J$11</definedName>
    <definedName name="Z_B0B9736D_9E0A_43CB_9E72_F805E9BDE0DD_.wvu.PrintArea" localSheetId="14" hidden="1">VCC!$A$1:$I$11</definedName>
    <definedName name="Z_B0B9736D_9E0A_43CB_9E72_F805E9BDE0DD_.wvu.PrintTitles" localSheetId="3" hidden="1">'ALAF 2'!$1:$11</definedName>
    <definedName name="Z_B0B9736D_9E0A_43CB_9E72_F805E9BDE0DD_.wvu.PrintTitles" localSheetId="4" hidden="1">'ALAF 3'!$1:$11</definedName>
    <definedName name="Z_B0B9736D_9E0A_43CB_9E72_F805E9BDE0DD_.wvu.PrintTitles" localSheetId="5" hidden="1">'ALAF 4'!$1:$11</definedName>
    <definedName name="Z_B0B9736D_9E0A_43CB_9E72_F805E9BDE0DD_.wvu.PrintTitles" localSheetId="6" hidden="1">'ALAF 6'!$1:$11</definedName>
    <definedName name="Z_B0B9736D_9E0A_43CB_9E72_F805E9BDE0DD_.wvu.PrintTitles" localSheetId="7" hidden="1">'ALAF 7'!$1:$11</definedName>
    <definedName name="Z_B0B9736D_9E0A_43CB_9E72_F805E9BDE0DD_.wvu.PrintTitles" localSheetId="8" hidden="1">'ALAF 8'!$1:$11</definedName>
    <definedName name="Z_B0B9736D_9E0A_43CB_9E72_F805E9BDE0DD_.wvu.PrintTitles" localSheetId="9" hidden="1">'ALAF 9'!$1:$11</definedName>
    <definedName name="Z_B0B9736D_9E0A_43CB_9E72_F805E9BDE0DD_.wvu.PrintTitles" localSheetId="1" hidden="1">'CRABS '!$1:$11</definedName>
    <definedName name="Z_B0B9736D_9E0A_43CB_9E72_F805E9BDE0DD_.wvu.PrintTitles" localSheetId="16" hidden="1">'LAF 12'!$1:$11</definedName>
    <definedName name="Z_B0B9736D_9E0A_43CB_9E72_F805E9BDE0DD_.wvu.PrintTitles" localSheetId="15" hidden="1">'LAF 13'!$1:$11</definedName>
    <definedName name="Z_B0B9736D_9E0A_43CB_9E72_F805E9BDE0DD_.wvu.PrintTitles" localSheetId="11" hidden="1">'LAF 2'!$1:$11</definedName>
    <definedName name="Z_B0B9736D_9E0A_43CB_9E72_F805E9BDE0DD_.wvu.PrintTitles" localSheetId="12" hidden="1">'LAF 3'!$1:$11</definedName>
    <definedName name="Z_B0B9736D_9E0A_43CB_9E72_F805E9BDE0DD_.wvu.PrintTitles" localSheetId="13" hidden="1">'LAF 4'!$1:$11</definedName>
    <definedName name="Z_B0B9736D_9E0A_43CB_9E72_F805E9BDE0DD_.wvu.PrintTitles" localSheetId="17" hidden="1">'MLAF 1'!$1:$11</definedName>
    <definedName name="Z_B0B9736D_9E0A_43CB_9E72_F805E9BDE0DD_.wvu.PrintTitles" localSheetId="18" hidden="1">'MLAF 2'!$1:$11</definedName>
    <definedName name="Z_B0B9736D_9E0A_43CB_9E72_F805E9BDE0DD_.wvu.PrintTitles" localSheetId="2" hidden="1">'ORABS  5'!$1:$11</definedName>
    <definedName name="Z_B0B9736D_9E0A_43CB_9E72_F805E9BDE0DD_.wvu.PrintTitles" localSheetId="0" hidden="1">'ORABS 1'!$1:$11</definedName>
    <definedName name="Z_B0B9736D_9E0A_43CB_9E72_F805E9BDE0DD_.wvu.PrintTitles" localSheetId="10" hidden="1">'ORABS 3'!$1:$11</definedName>
    <definedName name="Z_B0B9736D_9E0A_43CB_9E72_F805E9BDE0DD_.wvu.PrintTitles" localSheetId="14" hidden="1">VCC!$1:$11</definedName>
  </definedNames>
  <calcPr calcId="152511" calcMode="manual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I14" i="1" l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C237" i="29" l="1"/>
  <c r="C236" i="24"/>
  <c r="D236" i="24"/>
  <c r="I13" i="1" l="1"/>
  <c r="D237" i="31" l="1"/>
  <c r="E237" i="31"/>
  <c r="C237" i="31"/>
  <c r="D236" i="30"/>
  <c r="E236" i="30"/>
  <c r="C236" i="30"/>
  <c r="D237" i="28"/>
  <c r="C237" i="28"/>
  <c r="D235" i="27"/>
  <c r="E235" i="27"/>
  <c r="F235" i="27"/>
  <c r="G235" i="27"/>
  <c r="C235" i="27"/>
  <c r="C236" i="26"/>
  <c r="D236" i="25"/>
  <c r="C236" i="25"/>
  <c r="D237" i="23"/>
  <c r="E237" i="23"/>
  <c r="F237" i="23"/>
  <c r="G237" i="23"/>
  <c r="H237" i="23"/>
  <c r="I237" i="23"/>
  <c r="J237" i="23"/>
  <c r="C237" i="23"/>
  <c r="C236" i="36"/>
  <c r="C236" i="35"/>
  <c r="C236" i="22"/>
  <c r="C236" i="6"/>
  <c r="D236" i="21"/>
  <c r="C236" i="21"/>
  <c r="D236" i="20"/>
  <c r="C236" i="20"/>
  <c r="D236" i="19"/>
  <c r="E236" i="19"/>
  <c r="F236" i="19"/>
  <c r="G236" i="19"/>
  <c r="H236" i="19"/>
  <c r="I236" i="19"/>
  <c r="J236" i="19"/>
  <c r="K236" i="19"/>
  <c r="C236" i="19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C236" i="17"/>
  <c r="D236" i="1"/>
  <c r="E236" i="1"/>
  <c r="F236" i="1"/>
  <c r="C236" i="1"/>
  <c r="C243" i="1"/>
  <c r="AG238" i="23" l="1"/>
  <c r="J245" i="23" s="1"/>
  <c r="AF238" i="23"/>
  <c r="I245" i="23" s="1"/>
  <c r="AE238" i="23"/>
  <c r="H245" i="23" s="1"/>
  <c r="AD238" i="23"/>
  <c r="G245" i="23" s="1"/>
  <c r="AC238" i="23"/>
  <c r="F245" i="23" s="1"/>
  <c r="AB238" i="23"/>
  <c r="E245" i="23" s="1"/>
  <c r="AA238" i="23"/>
  <c r="D245" i="23" s="1"/>
  <c r="Z238" i="23"/>
  <c r="C245" i="23" s="1"/>
  <c r="AG237" i="23"/>
  <c r="J244" i="23" s="1"/>
  <c r="AF237" i="23"/>
  <c r="I244" i="23" s="1"/>
  <c r="AE237" i="23"/>
  <c r="H244" i="23" s="1"/>
  <c r="AD237" i="23"/>
  <c r="G244" i="23" s="1"/>
  <c r="AC237" i="23"/>
  <c r="F244" i="23" s="1"/>
  <c r="AB237" i="23"/>
  <c r="E244" i="23" s="1"/>
  <c r="AA237" i="23"/>
  <c r="D244" i="23" s="1"/>
  <c r="Z237" i="23"/>
  <c r="C244" i="23" s="1"/>
  <c r="AG236" i="23"/>
  <c r="J243" i="23" s="1"/>
  <c r="AF236" i="23"/>
  <c r="I243" i="23" s="1"/>
  <c r="AE236" i="23"/>
  <c r="H243" i="23" s="1"/>
  <c r="AD236" i="23"/>
  <c r="G243" i="23" s="1"/>
  <c r="AC236" i="23"/>
  <c r="F243" i="23" s="1"/>
  <c r="AB236" i="23"/>
  <c r="E243" i="23" s="1"/>
  <c r="AA236" i="23"/>
  <c r="D243" i="23" s="1"/>
  <c r="Z236" i="23"/>
  <c r="C243" i="23" s="1"/>
  <c r="AG235" i="23"/>
  <c r="AG239" i="23" s="1"/>
  <c r="J246" i="23" s="1"/>
  <c r="AF235" i="23"/>
  <c r="AF239" i="23" s="1"/>
  <c r="I246" i="23" s="1"/>
  <c r="AE235" i="23"/>
  <c r="AE239" i="23" s="1"/>
  <c r="H246" i="23" s="1"/>
  <c r="AD235" i="23"/>
  <c r="AD239" i="23" s="1"/>
  <c r="G246" i="23" s="1"/>
  <c r="AC235" i="23"/>
  <c r="AC239" i="23" s="1"/>
  <c r="F246" i="23" s="1"/>
  <c r="AB235" i="23"/>
  <c r="AB239" i="23" s="1"/>
  <c r="E246" i="23" s="1"/>
  <c r="AA235" i="23"/>
  <c r="AA239" i="23" s="1"/>
  <c r="D246" i="23" s="1"/>
  <c r="Z235" i="23"/>
  <c r="Z239" i="23" s="1"/>
  <c r="C246" i="23" s="1"/>
  <c r="AK237" i="19"/>
  <c r="K244" i="19" s="1"/>
  <c r="AJ237" i="19"/>
  <c r="J244" i="19" s="1"/>
  <c r="AI237" i="19"/>
  <c r="I244" i="19" s="1"/>
  <c r="AH237" i="19"/>
  <c r="H244" i="19" s="1"/>
  <c r="AG237" i="19"/>
  <c r="G244" i="19" s="1"/>
  <c r="AF237" i="19"/>
  <c r="F244" i="19" s="1"/>
  <c r="AE237" i="19"/>
  <c r="E244" i="19" s="1"/>
  <c r="AD237" i="19"/>
  <c r="D244" i="19" s="1"/>
  <c r="AC237" i="19"/>
  <c r="C244" i="19" s="1"/>
  <c r="AK236" i="19"/>
  <c r="K243" i="19" s="1"/>
  <c r="AJ236" i="19"/>
  <c r="J243" i="19" s="1"/>
  <c r="AI236" i="19"/>
  <c r="I243" i="19" s="1"/>
  <c r="AH236" i="19"/>
  <c r="H243" i="19" s="1"/>
  <c r="AG236" i="19"/>
  <c r="G243" i="19" s="1"/>
  <c r="AF236" i="19"/>
  <c r="F243" i="19" s="1"/>
  <c r="AE236" i="19"/>
  <c r="E243" i="19" s="1"/>
  <c r="AD236" i="19"/>
  <c r="D243" i="19" s="1"/>
  <c r="AC236" i="19"/>
  <c r="C243" i="19" s="1"/>
  <c r="AK235" i="19"/>
  <c r="K242" i="19" s="1"/>
  <c r="AJ235" i="19"/>
  <c r="J242" i="19" s="1"/>
  <c r="AI235" i="19"/>
  <c r="I242" i="19" s="1"/>
  <c r="AH235" i="19"/>
  <c r="H242" i="19" s="1"/>
  <c r="AG235" i="19"/>
  <c r="G242" i="19" s="1"/>
  <c r="AF235" i="19"/>
  <c r="F242" i="19" s="1"/>
  <c r="AE235" i="19"/>
  <c r="E242" i="19" s="1"/>
  <c r="AD235" i="19"/>
  <c r="D242" i="19" s="1"/>
  <c r="AC235" i="19"/>
  <c r="C242" i="19" s="1"/>
  <c r="AK234" i="19"/>
  <c r="AK238" i="19" s="1"/>
  <c r="K245" i="19" s="1"/>
  <c r="AJ234" i="19"/>
  <c r="AJ238" i="19" s="1"/>
  <c r="J245" i="19" s="1"/>
  <c r="AI234" i="19"/>
  <c r="AI238" i="19" s="1"/>
  <c r="I245" i="19" s="1"/>
  <c r="AH234" i="19"/>
  <c r="AH238" i="19" s="1"/>
  <c r="H245" i="19" s="1"/>
  <c r="AG234" i="19"/>
  <c r="AG238" i="19" s="1"/>
  <c r="G245" i="19" s="1"/>
  <c r="AF234" i="19"/>
  <c r="AF238" i="19" s="1"/>
  <c r="F245" i="19" s="1"/>
  <c r="AE234" i="19"/>
  <c r="AE238" i="19" s="1"/>
  <c r="E245" i="19" s="1"/>
  <c r="AD234" i="19"/>
  <c r="AD238" i="19" s="1"/>
  <c r="D245" i="19" s="1"/>
  <c r="AC234" i="19"/>
  <c r="AC238" i="19" s="1"/>
  <c r="C245" i="19" s="1"/>
  <c r="AW237" i="17"/>
  <c r="O244" i="17" s="1"/>
  <c r="AV237" i="17"/>
  <c r="N244" i="17" s="1"/>
  <c r="AU237" i="17"/>
  <c r="M244" i="17" s="1"/>
  <c r="AT237" i="17"/>
  <c r="L244" i="17" s="1"/>
  <c r="AS237" i="17"/>
  <c r="K244" i="17" s="1"/>
  <c r="AR237" i="17"/>
  <c r="J244" i="17" s="1"/>
  <c r="AQ237" i="17"/>
  <c r="I244" i="17" s="1"/>
  <c r="AP237" i="17"/>
  <c r="H244" i="17" s="1"/>
  <c r="AO237" i="17"/>
  <c r="G244" i="17" s="1"/>
  <c r="AN237" i="17"/>
  <c r="F244" i="17" s="1"/>
  <c r="AM237" i="17"/>
  <c r="E244" i="17" s="1"/>
  <c r="AL237" i="17"/>
  <c r="D244" i="17" s="1"/>
  <c r="AK237" i="17"/>
  <c r="C244" i="17" s="1"/>
  <c r="AW236" i="17"/>
  <c r="O243" i="17" s="1"/>
  <c r="AV236" i="17"/>
  <c r="N243" i="17" s="1"/>
  <c r="AU236" i="17"/>
  <c r="M243" i="17" s="1"/>
  <c r="AT236" i="17"/>
  <c r="L243" i="17" s="1"/>
  <c r="AS236" i="17"/>
  <c r="K243" i="17" s="1"/>
  <c r="AR236" i="17"/>
  <c r="J243" i="17" s="1"/>
  <c r="AQ236" i="17"/>
  <c r="I243" i="17" s="1"/>
  <c r="AP236" i="17"/>
  <c r="H243" i="17" s="1"/>
  <c r="AO236" i="17"/>
  <c r="G243" i="17" s="1"/>
  <c r="AN236" i="17"/>
  <c r="F243" i="17" s="1"/>
  <c r="AM236" i="17"/>
  <c r="E243" i="17" s="1"/>
  <c r="AL236" i="17"/>
  <c r="D243" i="17" s="1"/>
  <c r="AK236" i="17"/>
  <c r="C243" i="17" s="1"/>
  <c r="AW235" i="17"/>
  <c r="O242" i="17" s="1"/>
  <c r="AV235" i="17"/>
  <c r="N242" i="17" s="1"/>
  <c r="AU235" i="17"/>
  <c r="M242" i="17" s="1"/>
  <c r="AT235" i="17"/>
  <c r="L242" i="17" s="1"/>
  <c r="AS235" i="17"/>
  <c r="K242" i="17" s="1"/>
  <c r="AR235" i="17"/>
  <c r="J242" i="17" s="1"/>
  <c r="AQ235" i="17"/>
  <c r="I242" i="17" s="1"/>
  <c r="AP235" i="17"/>
  <c r="H242" i="17" s="1"/>
  <c r="AO235" i="17"/>
  <c r="G242" i="17" s="1"/>
  <c r="AN235" i="17"/>
  <c r="F242" i="17" s="1"/>
  <c r="AM235" i="17"/>
  <c r="E242" i="17" s="1"/>
  <c r="AL235" i="17"/>
  <c r="D242" i="17" s="1"/>
  <c r="AK235" i="17"/>
  <c r="C242" i="17" s="1"/>
  <c r="AW234" i="17"/>
  <c r="AW238" i="17" s="1"/>
  <c r="O245" i="17" s="1"/>
  <c r="AV234" i="17"/>
  <c r="AV238" i="17" s="1"/>
  <c r="N245" i="17" s="1"/>
  <c r="AU234" i="17"/>
  <c r="AU238" i="17" s="1"/>
  <c r="M245" i="17" s="1"/>
  <c r="AT234" i="17"/>
  <c r="AT238" i="17" s="1"/>
  <c r="L245" i="17" s="1"/>
  <c r="AS234" i="17"/>
  <c r="AS238" i="17" s="1"/>
  <c r="K245" i="17" s="1"/>
  <c r="AR234" i="17"/>
  <c r="AR238" i="17" s="1"/>
  <c r="J245" i="17" s="1"/>
  <c r="AQ234" i="17"/>
  <c r="AQ238" i="17" s="1"/>
  <c r="I245" i="17" s="1"/>
  <c r="AP234" i="17"/>
  <c r="AP238" i="17" s="1"/>
  <c r="H245" i="17" s="1"/>
  <c r="AO234" i="17"/>
  <c r="AO238" i="17" s="1"/>
  <c r="G245" i="17" s="1"/>
  <c r="AN234" i="17"/>
  <c r="AN238" i="17" s="1"/>
  <c r="F245" i="17" s="1"/>
  <c r="AM234" i="17"/>
  <c r="AM238" i="17" s="1"/>
  <c r="E245" i="17" s="1"/>
  <c r="AL234" i="17"/>
  <c r="AL238" i="17" s="1"/>
  <c r="D245" i="17" s="1"/>
  <c r="AK234" i="17"/>
  <c r="AK238" i="17" s="1"/>
  <c r="C245" i="17" s="1"/>
  <c r="O241" i="17" l="1"/>
  <c r="G241" i="17"/>
  <c r="I241" i="17"/>
  <c r="C241" i="17"/>
  <c r="K241" i="17"/>
  <c r="E241" i="17"/>
  <c r="M241" i="17"/>
  <c r="D242" i="23"/>
  <c r="F242" i="23"/>
  <c r="H242" i="23"/>
  <c r="J242" i="23"/>
  <c r="C242" i="23"/>
  <c r="E242" i="23"/>
  <c r="G242" i="23"/>
  <c r="I242" i="23"/>
  <c r="D241" i="19"/>
  <c r="F241" i="19"/>
  <c r="H241" i="19"/>
  <c r="J241" i="19"/>
  <c r="C241" i="19"/>
  <c r="E241" i="19"/>
  <c r="G241" i="19"/>
  <c r="I241" i="19"/>
  <c r="K241" i="19"/>
  <c r="D241" i="17"/>
  <c r="F241" i="17"/>
  <c r="H241" i="17"/>
  <c r="J241" i="17"/>
  <c r="L241" i="17"/>
  <c r="N241" i="17"/>
  <c r="S237" i="1"/>
  <c r="E244" i="1" s="1"/>
  <c r="T237" i="1"/>
  <c r="F244" i="1" s="1"/>
  <c r="S236" i="1"/>
  <c r="E243" i="1" s="1"/>
  <c r="T236" i="1"/>
  <c r="F243" i="1" s="1"/>
  <c r="S235" i="1"/>
  <c r="E242" i="1" s="1"/>
  <c r="T235" i="1"/>
  <c r="F242" i="1" s="1"/>
  <c r="R234" i="1"/>
  <c r="D241" i="1" s="1"/>
  <c r="S234" i="1"/>
  <c r="E241" i="1" s="1"/>
  <c r="T234" i="1"/>
  <c r="F241" i="1" s="1"/>
  <c r="T238" i="1" l="1"/>
  <c r="F245" i="1" s="1"/>
  <c r="S238" i="1"/>
  <c r="E245" i="1" s="1"/>
  <c r="P235" i="23"/>
  <c r="C235" i="23" s="1"/>
  <c r="V238" i="23" l="1"/>
  <c r="I238" i="23" s="1"/>
  <c r="W238" i="23"/>
  <c r="J238" i="23" s="1"/>
  <c r="V237" i="23"/>
  <c r="W237" i="23"/>
  <c r="V236" i="23"/>
  <c r="I236" i="23" s="1"/>
  <c r="W236" i="23"/>
  <c r="J236" i="23" s="1"/>
  <c r="V235" i="23"/>
  <c r="V239" i="23" s="1"/>
  <c r="I239" i="23" s="1"/>
  <c r="W235" i="23"/>
  <c r="W239" i="23" s="1"/>
  <c r="J239" i="23" s="1"/>
  <c r="N237" i="36"/>
  <c r="M237" i="36"/>
  <c r="C244" i="36" s="1"/>
  <c r="K237" i="36"/>
  <c r="J237" i="36"/>
  <c r="C237" i="36" s="1"/>
  <c r="N236" i="36"/>
  <c r="M236" i="36"/>
  <c r="C243" i="36" s="1"/>
  <c r="K236" i="36"/>
  <c r="J236" i="36"/>
  <c r="N235" i="36"/>
  <c r="M235" i="36"/>
  <c r="C242" i="36" s="1"/>
  <c r="K235" i="36"/>
  <c r="J235" i="36"/>
  <c r="C235" i="36" s="1"/>
  <c r="N234" i="36"/>
  <c r="N238" i="36" s="1"/>
  <c r="M234" i="36"/>
  <c r="K234" i="36"/>
  <c r="K238" i="36" s="1"/>
  <c r="J234" i="36"/>
  <c r="C234" i="36" s="1"/>
  <c r="E9" i="36"/>
  <c r="C9" i="36"/>
  <c r="E5" i="36"/>
  <c r="N237" i="35"/>
  <c r="M237" i="35"/>
  <c r="C244" i="35" s="1"/>
  <c r="K237" i="35"/>
  <c r="J237" i="35"/>
  <c r="C237" i="35" s="1"/>
  <c r="N236" i="35"/>
  <c r="M236" i="35"/>
  <c r="C243" i="35" s="1"/>
  <c r="K236" i="35"/>
  <c r="J236" i="35"/>
  <c r="N235" i="35"/>
  <c r="M235" i="35"/>
  <c r="C242" i="35" s="1"/>
  <c r="K235" i="35"/>
  <c r="J235" i="35"/>
  <c r="C235" i="35" s="1"/>
  <c r="N234" i="35"/>
  <c r="N238" i="35" s="1"/>
  <c r="M234" i="35"/>
  <c r="K234" i="35"/>
  <c r="K238" i="35" s="1"/>
  <c r="J234" i="35"/>
  <c r="J238" i="35" s="1"/>
  <c r="C238" i="35" s="1"/>
  <c r="E9" i="35"/>
  <c r="C9" i="35"/>
  <c r="E5" i="35"/>
  <c r="N237" i="34"/>
  <c r="D244" i="34" s="1"/>
  <c r="M237" i="34"/>
  <c r="C244" i="34" s="1"/>
  <c r="K237" i="34"/>
  <c r="D237" i="34" s="1"/>
  <c r="J237" i="34"/>
  <c r="C237" i="34" s="1"/>
  <c r="N236" i="34"/>
  <c r="D243" i="34" s="1"/>
  <c r="M236" i="34"/>
  <c r="C243" i="34" s="1"/>
  <c r="K236" i="34"/>
  <c r="J236" i="34"/>
  <c r="N235" i="34"/>
  <c r="D242" i="34" s="1"/>
  <c r="M235" i="34"/>
  <c r="C242" i="34" s="1"/>
  <c r="K235" i="34"/>
  <c r="D235" i="34" s="1"/>
  <c r="J235" i="34"/>
  <c r="C235" i="34" s="1"/>
  <c r="N234" i="34"/>
  <c r="M234" i="34"/>
  <c r="K234" i="34"/>
  <c r="K238" i="34" s="1"/>
  <c r="D238" i="34" s="1"/>
  <c r="J234" i="34"/>
  <c r="C234" i="34" s="1"/>
  <c r="E9" i="34"/>
  <c r="C9" i="34"/>
  <c r="E5" i="34"/>
  <c r="V237" i="19"/>
  <c r="H237" i="19" s="1"/>
  <c r="W237" i="19"/>
  <c r="I237" i="19" s="1"/>
  <c r="X237" i="19"/>
  <c r="J237" i="19" s="1"/>
  <c r="Y237" i="19"/>
  <c r="K237" i="19" s="1"/>
  <c r="V236" i="19"/>
  <c r="W236" i="19"/>
  <c r="X236" i="19"/>
  <c r="Y236" i="19"/>
  <c r="Y234" i="19"/>
  <c r="Y238" i="19" s="1"/>
  <c r="K238" i="19" s="1"/>
  <c r="X234" i="19"/>
  <c r="J234" i="19" s="1"/>
  <c r="W234" i="19"/>
  <c r="I234" i="19" s="1"/>
  <c r="V235" i="19"/>
  <c r="H235" i="19" s="1"/>
  <c r="V234" i="19"/>
  <c r="H234" i="19" s="1"/>
  <c r="W235" i="19"/>
  <c r="I235" i="19" s="1"/>
  <c r="X235" i="19"/>
  <c r="J235" i="19" s="1"/>
  <c r="Y235" i="19"/>
  <c r="K235" i="19" s="1"/>
  <c r="Q235" i="19"/>
  <c r="R235" i="19"/>
  <c r="D235" i="19" s="1"/>
  <c r="S235" i="19"/>
  <c r="E235" i="19" s="1"/>
  <c r="T235" i="19"/>
  <c r="F235" i="19" s="1"/>
  <c r="U235" i="19"/>
  <c r="G235" i="19" s="1"/>
  <c r="Q236" i="19"/>
  <c r="R236" i="19"/>
  <c r="S236" i="19"/>
  <c r="T236" i="19"/>
  <c r="U236" i="19"/>
  <c r="Q237" i="19"/>
  <c r="R237" i="19"/>
  <c r="D237" i="19" s="1"/>
  <c r="S237" i="19"/>
  <c r="E237" i="19" s="1"/>
  <c r="T237" i="19"/>
  <c r="F237" i="19" s="1"/>
  <c r="U237" i="19"/>
  <c r="G237" i="19" s="1"/>
  <c r="AG234" i="17"/>
  <c r="O234" i="17" s="1"/>
  <c r="AF234" i="17"/>
  <c r="N234" i="17" s="1"/>
  <c r="AE234" i="17"/>
  <c r="AE238" i="17" s="1"/>
  <c r="M238" i="17" s="1"/>
  <c r="AD234" i="17"/>
  <c r="AD238" i="17" s="1"/>
  <c r="L238" i="17" s="1"/>
  <c r="AC234" i="17"/>
  <c r="K234" i="17" s="1"/>
  <c r="AB234" i="17"/>
  <c r="AB238" i="17" s="1"/>
  <c r="J238" i="17" s="1"/>
  <c r="AA237" i="17"/>
  <c r="I237" i="17" s="1"/>
  <c r="AB237" i="17"/>
  <c r="J237" i="17" s="1"/>
  <c r="AC237" i="17"/>
  <c r="K237" i="17" s="1"/>
  <c r="AD237" i="17"/>
  <c r="L237" i="17" s="1"/>
  <c r="AE237" i="17"/>
  <c r="M237" i="17" s="1"/>
  <c r="AF237" i="17"/>
  <c r="N237" i="17" s="1"/>
  <c r="AG237" i="17"/>
  <c r="O237" i="17" s="1"/>
  <c r="AA236" i="17"/>
  <c r="AB236" i="17"/>
  <c r="AC236" i="17"/>
  <c r="AD236" i="17"/>
  <c r="AE236" i="17"/>
  <c r="AF236" i="17"/>
  <c r="AG236" i="17"/>
  <c r="AA235" i="17"/>
  <c r="I235" i="17" s="1"/>
  <c r="AB235" i="17"/>
  <c r="J235" i="17" s="1"/>
  <c r="AC235" i="17"/>
  <c r="K235" i="17" s="1"/>
  <c r="AD235" i="17"/>
  <c r="L235" i="17" s="1"/>
  <c r="AE235" i="17"/>
  <c r="M235" i="17" s="1"/>
  <c r="AF235" i="17"/>
  <c r="N235" i="17" s="1"/>
  <c r="AG235" i="17"/>
  <c r="O235" i="17" s="1"/>
  <c r="AA234" i="17"/>
  <c r="AA238" i="17" s="1"/>
  <c r="I238" i="17" s="1"/>
  <c r="O234" i="1"/>
  <c r="F234" i="1" s="1"/>
  <c r="N234" i="1"/>
  <c r="N238" i="1" s="1"/>
  <c r="E238" i="1" s="1"/>
  <c r="M234" i="1"/>
  <c r="L237" i="1"/>
  <c r="N235" i="1"/>
  <c r="E235" i="1" s="1"/>
  <c r="O235" i="1"/>
  <c r="F235" i="1" s="1"/>
  <c r="N236" i="1"/>
  <c r="O236" i="1"/>
  <c r="N237" i="1"/>
  <c r="E237" i="1" s="1"/>
  <c r="O237" i="1"/>
  <c r="F237" i="1" s="1"/>
  <c r="G14" i="34" l="1"/>
  <c r="G16" i="34"/>
  <c r="G18" i="34"/>
  <c r="G20" i="34"/>
  <c r="G22" i="34"/>
  <c r="G24" i="34"/>
  <c r="G26" i="34"/>
  <c r="G28" i="34"/>
  <c r="G30" i="34"/>
  <c r="G32" i="34"/>
  <c r="G34" i="34"/>
  <c r="G36" i="34"/>
  <c r="G38" i="34"/>
  <c r="G40" i="34"/>
  <c r="G42" i="34"/>
  <c r="G44" i="34"/>
  <c r="G46" i="34"/>
  <c r="G48" i="34"/>
  <c r="G50" i="34"/>
  <c r="G52" i="34"/>
  <c r="G54" i="34"/>
  <c r="G56" i="34"/>
  <c r="G58" i="34"/>
  <c r="G60" i="34"/>
  <c r="G62" i="34"/>
  <c r="G64" i="34"/>
  <c r="G66" i="34"/>
  <c r="G68" i="34"/>
  <c r="G70" i="34"/>
  <c r="G72" i="34"/>
  <c r="G74" i="34"/>
  <c r="G76" i="34"/>
  <c r="G78" i="34"/>
  <c r="G80" i="34"/>
  <c r="G82" i="34"/>
  <c r="G84" i="34"/>
  <c r="G86" i="34"/>
  <c r="G88" i="34"/>
  <c r="G90" i="34"/>
  <c r="G92" i="34"/>
  <c r="G94" i="34"/>
  <c r="G96" i="34"/>
  <c r="G98" i="34"/>
  <c r="G100" i="34"/>
  <c r="G102" i="34"/>
  <c r="G104" i="34"/>
  <c r="G106" i="34"/>
  <c r="G108" i="34"/>
  <c r="G110" i="34"/>
  <c r="G112" i="34"/>
  <c r="G114" i="34"/>
  <c r="G116" i="34"/>
  <c r="G118" i="34"/>
  <c r="G120" i="34"/>
  <c r="G122" i="34"/>
  <c r="G124" i="34"/>
  <c r="G126" i="34"/>
  <c r="G128" i="34"/>
  <c r="G130" i="34"/>
  <c r="G132" i="34"/>
  <c r="G134" i="34"/>
  <c r="G136" i="34"/>
  <c r="G138" i="34"/>
  <c r="G140" i="34"/>
  <c r="G142" i="34"/>
  <c r="G144" i="34"/>
  <c r="G146" i="34"/>
  <c r="G148" i="34"/>
  <c r="G150" i="34"/>
  <c r="G152" i="34"/>
  <c r="G154" i="34"/>
  <c r="G156" i="34"/>
  <c r="G158" i="34"/>
  <c r="G160" i="34"/>
  <c r="G162" i="34"/>
  <c r="G164" i="34"/>
  <c r="G166" i="34"/>
  <c r="G168" i="34"/>
  <c r="G170" i="34"/>
  <c r="G172" i="34"/>
  <c r="G174" i="34"/>
  <c r="G176" i="34"/>
  <c r="G178" i="34"/>
  <c r="G180" i="34"/>
  <c r="G182" i="34"/>
  <c r="G184" i="34"/>
  <c r="G186" i="34"/>
  <c r="G188" i="34"/>
  <c r="G190" i="34"/>
  <c r="G192" i="34"/>
  <c r="G194" i="34"/>
  <c r="G196" i="34"/>
  <c r="G198" i="34"/>
  <c r="G200" i="34"/>
  <c r="G202" i="34"/>
  <c r="G205" i="34"/>
  <c r="G207" i="34"/>
  <c r="G209" i="34"/>
  <c r="G15" i="34"/>
  <c r="G17" i="34"/>
  <c r="G19" i="34"/>
  <c r="G21" i="34"/>
  <c r="G23" i="34"/>
  <c r="G25" i="34"/>
  <c r="G27" i="34"/>
  <c r="G29" i="34"/>
  <c r="G31" i="34"/>
  <c r="G33" i="34"/>
  <c r="G35" i="34"/>
  <c r="G37" i="34"/>
  <c r="G39" i="34"/>
  <c r="G41" i="34"/>
  <c r="G43" i="34"/>
  <c r="G45" i="34"/>
  <c r="G47" i="34"/>
  <c r="G49" i="34"/>
  <c r="G51" i="34"/>
  <c r="G53" i="34"/>
  <c r="G55" i="34"/>
  <c r="G57" i="34"/>
  <c r="G59" i="34"/>
  <c r="G61" i="34"/>
  <c r="G63" i="34"/>
  <c r="G65" i="34"/>
  <c r="G67" i="34"/>
  <c r="G69" i="34"/>
  <c r="G71" i="34"/>
  <c r="G73" i="34"/>
  <c r="G75" i="34"/>
  <c r="G77" i="34"/>
  <c r="G79" i="34"/>
  <c r="G81" i="34"/>
  <c r="G83" i="34"/>
  <c r="G85" i="34"/>
  <c r="G87" i="34"/>
  <c r="G89" i="34"/>
  <c r="G91" i="34"/>
  <c r="G93" i="34"/>
  <c r="G95" i="34"/>
  <c r="G97" i="34"/>
  <c r="G99" i="34"/>
  <c r="G101" i="34"/>
  <c r="G103" i="34"/>
  <c r="G105" i="34"/>
  <c r="G107" i="34"/>
  <c r="G109" i="34"/>
  <c r="G111" i="34"/>
  <c r="G113" i="34"/>
  <c r="G115" i="34"/>
  <c r="G117" i="34"/>
  <c r="G119" i="34"/>
  <c r="G121" i="34"/>
  <c r="G123" i="34"/>
  <c r="G125" i="34"/>
  <c r="G127" i="34"/>
  <c r="G129" i="34"/>
  <c r="G131" i="34"/>
  <c r="G133" i="34"/>
  <c r="G135" i="34"/>
  <c r="G137" i="34"/>
  <c r="G139" i="34"/>
  <c r="G141" i="34"/>
  <c r="G143" i="34"/>
  <c r="G145" i="34"/>
  <c r="G147" i="34"/>
  <c r="G149" i="34"/>
  <c r="G151" i="34"/>
  <c r="G153" i="34"/>
  <c r="G155" i="34"/>
  <c r="G157" i="34"/>
  <c r="G159" i="34"/>
  <c r="G161" i="34"/>
  <c r="G163" i="34"/>
  <c r="G165" i="34"/>
  <c r="G167" i="34"/>
  <c r="G169" i="34"/>
  <c r="G171" i="34"/>
  <c r="G173" i="34"/>
  <c r="G175" i="34"/>
  <c r="G177" i="34"/>
  <c r="G179" i="34"/>
  <c r="G181" i="34"/>
  <c r="G183" i="34"/>
  <c r="G185" i="34"/>
  <c r="G187" i="34"/>
  <c r="G189" i="34"/>
  <c r="G191" i="34"/>
  <c r="G193" i="34"/>
  <c r="G195" i="34"/>
  <c r="G197" i="34"/>
  <c r="G199" i="34"/>
  <c r="G201" i="34"/>
  <c r="G203" i="34"/>
  <c r="G204" i="34"/>
  <c r="G206" i="34"/>
  <c r="G210" i="34"/>
  <c r="G212" i="34"/>
  <c r="G214" i="34"/>
  <c r="G216" i="34"/>
  <c r="G218" i="34"/>
  <c r="G220" i="34"/>
  <c r="G222" i="34"/>
  <c r="G224" i="34"/>
  <c r="G225" i="34"/>
  <c r="G227" i="34"/>
  <c r="G229" i="34"/>
  <c r="G231" i="34"/>
  <c r="G208" i="34"/>
  <c r="G211" i="34"/>
  <c r="G213" i="34"/>
  <c r="G215" i="34"/>
  <c r="G217" i="34"/>
  <c r="G219" i="34"/>
  <c r="G221" i="34"/>
  <c r="G223" i="34"/>
  <c r="G226" i="34"/>
  <c r="G228" i="34"/>
  <c r="G230" i="34"/>
  <c r="G232" i="34"/>
  <c r="G233" i="34"/>
  <c r="G14" i="36"/>
  <c r="G16" i="36"/>
  <c r="G18" i="36"/>
  <c r="G20" i="36"/>
  <c r="G22" i="36"/>
  <c r="G24" i="36"/>
  <c r="G26" i="36"/>
  <c r="G28" i="36"/>
  <c r="G30" i="36"/>
  <c r="G32" i="36"/>
  <c r="G34" i="36"/>
  <c r="G36" i="36"/>
  <c r="G38" i="36"/>
  <c r="G40" i="36"/>
  <c r="G42" i="36"/>
  <c r="G44" i="36"/>
  <c r="G46" i="36"/>
  <c r="G48" i="36"/>
  <c r="G50" i="36"/>
  <c r="G52" i="36"/>
  <c r="G54" i="36"/>
  <c r="G56" i="36"/>
  <c r="G58" i="36"/>
  <c r="G60" i="36"/>
  <c r="G62" i="36"/>
  <c r="G64" i="36"/>
  <c r="G66" i="36"/>
  <c r="G68" i="36"/>
  <c r="G70" i="36"/>
  <c r="G72" i="36"/>
  <c r="G74" i="36"/>
  <c r="G76" i="36"/>
  <c r="G78" i="36"/>
  <c r="G80" i="36"/>
  <c r="G82" i="36"/>
  <c r="G84" i="36"/>
  <c r="G86" i="36"/>
  <c r="G88" i="36"/>
  <c r="G90" i="36"/>
  <c r="G92" i="36"/>
  <c r="G94" i="36"/>
  <c r="G96" i="36"/>
  <c r="G98" i="36"/>
  <c r="G100" i="36"/>
  <c r="G102" i="36"/>
  <c r="G104" i="36"/>
  <c r="G106" i="36"/>
  <c r="G108" i="36"/>
  <c r="G110" i="36"/>
  <c r="G112" i="36"/>
  <c r="G114" i="36"/>
  <c r="G116" i="36"/>
  <c r="G118" i="36"/>
  <c r="G120" i="36"/>
  <c r="G122" i="36"/>
  <c r="G124" i="36"/>
  <c r="G126" i="36"/>
  <c r="G128" i="36"/>
  <c r="G130" i="36"/>
  <c r="G132" i="36"/>
  <c r="G134" i="36"/>
  <c r="G136" i="36"/>
  <c r="G138" i="36"/>
  <c r="G140" i="36"/>
  <c r="G142" i="36"/>
  <c r="G144" i="36"/>
  <c r="G146" i="36"/>
  <c r="G148" i="36"/>
  <c r="G150" i="36"/>
  <c r="G152" i="36"/>
  <c r="G154" i="36"/>
  <c r="G156" i="36"/>
  <c r="G158" i="36"/>
  <c r="G160" i="36"/>
  <c r="G162" i="36"/>
  <c r="G164" i="36"/>
  <c r="G166" i="36"/>
  <c r="G168" i="36"/>
  <c r="G170" i="36"/>
  <c r="G172" i="36"/>
  <c r="G174" i="36"/>
  <c r="G176" i="36"/>
  <c r="G178" i="36"/>
  <c r="G180" i="36"/>
  <c r="G182" i="36"/>
  <c r="G184" i="36"/>
  <c r="G186" i="36"/>
  <c r="G188" i="36"/>
  <c r="G190" i="36"/>
  <c r="G192" i="36"/>
  <c r="G194" i="36"/>
  <c r="G196" i="36"/>
  <c r="G198" i="36"/>
  <c r="G200" i="36"/>
  <c r="G202" i="36"/>
  <c r="G205" i="36"/>
  <c r="G207" i="36"/>
  <c r="G209" i="36"/>
  <c r="G211" i="36"/>
  <c r="G213" i="36"/>
  <c r="G215" i="36"/>
  <c r="G217" i="36"/>
  <c r="G219" i="36"/>
  <c r="G221" i="36"/>
  <c r="G223" i="36"/>
  <c r="G225" i="36"/>
  <c r="G226" i="36"/>
  <c r="G228" i="36"/>
  <c r="G230" i="36"/>
  <c r="G232" i="36"/>
  <c r="G233" i="36"/>
  <c r="G15" i="36"/>
  <c r="G17" i="36"/>
  <c r="G19" i="36"/>
  <c r="G21" i="36"/>
  <c r="G23" i="36"/>
  <c r="G25" i="36"/>
  <c r="G27" i="36"/>
  <c r="G29" i="36"/>
  <c r="G31" i="36"/>
  <c r="G33" i="36"/>
  <c r="G35" i="36"/>
  <c r="G37" i="36"/>
  <c r="G39" i="36"/>
  <c r="G41" i="36"/>
  <c r="G43" i="36"/>
  <c r="G45" i="36"/>
  <c r="G47" i="36"/>
  <c r="G49" i="36"/>
  <c r="G51" i="36"/>
  <c r="G53" i="36"/>
  <c r="G55" i="36"/>
  <c r="G57" i="36"/>
  <c r="G59" i="36"/>
  <c r="G61" i="36"/>
  <c r="G63" i="36"/>
  <c r="G65" i="36"/>
  <c r="G67" i="36"/>
  <c r="G69" i="36"/>
  <c r="G71" i="36"/>
  <c r="G73" i="36"/>
  <c r="G75" i="36"/>
  <c r="G77" i="36"/>
  <c r="G79" i="36"/>
  <c r="G81" i="36"/>
  <c r="G83" i="36"/>
  <c r="G85" i="36"/>
  <c r="G87" i="36"/>
  <c r="G89" i="36"/>
  <c r="G91" i="36"/>
  <c r="G93" i="36"/>
  <c r="G95" i="36"/>
  <c r="G97" i="36"/>
  <c r="G99" i="36"/>
  <c r="G101" i="36"/>
  <c r="G103" i="36"/>
  <c r="G105" i="36"/>
  <c r="G107" i="36"/>
  <c r="G109" i="36"/>
  <c r="G111" i="36"/>
  <c r="G113" i="36"/>
  <c r="G115" i="36"/>
  <c r="G117" i="36"/>
  <c r="G119" i="36"/>
  <c r="G121" i="36"/>
  <c r="G123" i="36"/>
  <c r="G125" i="36"/>
  <c r="G127" i="36"/>
  <c r="G129" i="36"/>
  <c r="G131" i="36"/>
  <c r="G133" i="36"/>
  <c r="G135" i="36"/>
  <c r="G137" i="36"/>
  <c r="G139" i="36"/>
  <c r="G141" i="36"/>
  <c r="G143" i="36"/>
  <c r="G145" i="36"/>
  <c r="G147" i="36"/>
  <c r="G149" i="36"/>
  <c r="G151" i="36"/>
  <c r="G153" i="36"/>
  <c r="G155" i="36"/>
  <c r="G157" i="36"/>
  <c r="G159" i="36"/>
  <c r="G161" i="36"/>
  <c r="G163" i="36"/>
  <c r="G165" i="36"/>
  <c r="G167" i="36"/>
  <c r="G169" i="36"/>
  <c r="G171" i="36"/>
  <c r="G173" i="36"/>
  <c r="G175" i="36"/>
  <c r="G177" i="36"/>
  <c r="G179" i="36"/>
  <c r="G181" i="36"/>
  <c r="G183" i="36"/>
  <c r="G185" i="36"/>
  <c r="G187" i="36"/>
  <c r="G189" i="36"/>
  <c r="G191" i="36"/>
  <c r="G193" i="36"/>
  <c r="G195" i="36"/>
  <c r="G197" i="36"/>
  <c r="G199" i="36"/>
  <c r="G201" i="36"/>
  <c r="G203" i="36"/>
  <c r="G204" i="36"/>
  <c r="G206" i="36"/>
  <c r="G208" i="36"/>
  <c r="G210" i="36"/>
  <c r="G212" i="36"/>
  <c r="G214" i="36"/>
  <c r="G216" i="36"/>
  <c r="G218" i="36"/>
  <c r="G220" i="36"/>
  <c r="G222" i="36"/>
  <c r="G224" i="36"/>
  <c r="G227" i="36"/>
  <c r="G229" i="36"/>
  <c r="G231" i="36"/>
  <c r="G16" i="35"/>
  <c r="G18" i="35"/>
  <c r="G20" i="35"/>
  <c r="G22" i="35"/>
  <c r="G24" i="35"/>
  <c r="G26" i="35"/>
  <c r="G28" i="35"/>
  <c r="G30" i="35"/>
  <c r="G32" i="35"/>
  <c r="G34" i="35"/>
  <c r="G36" i="35"/>
  <c r="G38" i="35"/>
  <c r="G40" i="35"/>
  <c r="G42" i="35"/>
  <c r="G44" i="35"/>
  <c r="G46" i="35"/>
  <c r="G48" i="35"/>
  <c r="G50" i="35"/>
  <c r="G52" i="35"/>
  <c r="G54" i="35"/>
  <c r="G56" i="35"/>
  <c r="G58" i="35"/>
  <c r="G60" i="35"/>
  <c r="G62" i="35"/>
  <c r="G64" i="35"/>
  <c r="G66" i="35"/>
  <c r="G68" i="35"/>
  <c r="G70" i="35"/>
  <c r="G72" i="35"/>
  <c r="G74" i="35"/>
  <c r="G76" i="35"/>
  <c r="G78" i="35"/>
  <c r="G80" i="35"/>
  <c r="G82" i="35"/>
  <c r="G84" i="35"/>
  <c r="G86" i="35"/>
  <c r="G88" i="35"/>
  <c r="G90" i="35"/>
  <c r="G92" i="35"/>
  <c r="G94" i="35"/>
  <c r="G96" i="35"/>
  <c r="G98" i="35"/>
  <c r="G100" i="35"/>
  <c r="G102" i="35"/>
  <c r="G104" i="35"/>
  <c r="G106" i="35"/>
  <c r="G108" i="35"/>
  <c r="G110" i="35"/>
  <c r="G112" i="35"/>
  <c r="G114" i="35"/>
  <c r="G116" i="35"/>
  <c r="G118" i="35"/>
  <c r="G120" i="35"/>
  <c r="G122" i="35"/>
  <c r="G124" i="35"/>
  <c r="G126" i="35"/>
  <c r="G128" i="35"/>
  <c r="G130" i="35"/>
  <c r="G132" i="35"/>
  <c r="G134" i="35"/>
  <c r="G136" i="35"/>
  <c r="G138" i="35"/>
  <c r="G140" i="35"/>
  <c r="G142" i="35"/>
  <c r="G144" i="35"/>
  <c r="G146" i="35"/>
  <c r="G148" i="35"/>
  <c r="G150" i="35"/>
  <c r="G152" i="35"/>
  <c r="G154" i="35"/>
  <c r="G156" i="35"/>
  <c r="G158" i="35"/>
  <c r="G160" i="35"/>
  <c r="G162" i="35"/>
  <c r="G164" i="35"/>
  <c r="G166" i="35"/>
  <c r="G168" i="35"/>
  <c r="G170" i="35"/>
  <c r="G172" i="35"/>
  <c r="G174" i="35"/>
  <c r="G176" i="35"/>
  <c r="G178" i="35"/>
  <c r="G180" i="35"/>
  <c r="G182" i="35"/>
  <c r="G184" i="35"/>
  <c r="G186" i="35"/>
  <c r="G188" i="35"/>
  <c r="G190" i="35"/>
  <c r="G192" i="35"/>
  <c r="G194" i="35"/>
  <c r="G196" i="35"/>
  <c r="G198" i="35"/>
  <c r="G200" i="35"/>
  <c r="G202" i="35"/>
  <c r="G205" i="35"/>
  <c r="G207" i="35"/>
  <c r="G209" i="35"/>
  <c r="G211" i="35"/>
  <c r="G213" i="35"/>
  <c r="G215" i="35"/>
  <c r="G217" i="35"/>
  <c r="G219" i="35"/>
  <c r="G221" i="35"/>
  <c r="G223" i="35"/>
  <c r="G226" i="35"/>
  <c r="G228" i="35"/>
  <c r="G230" i="35"/>
  <c r="G232" i="35"/>
  <c r="G233" i="35"/>
  <c r="G15" i="35"/>
  <c r="G17" i="35"/>
  <c r="G19" i="35"/>
  <c r="G21" i="35"/>
  <c r="G23" i="35"/>
  <c r="G25" i="35"/>
  <c r="G27" i="35"/>
  <c r="G29" i="35"/>
  <c r="G31" i="35"/>
  <c r="G33" i="35"/>
  <c r="G35" i="35"/>
  <c r="G37" i="35"/>
  <c r="G39" i="35"/>
  <c r="G41" i="35"/>
  <c r="G43" i="35"/>
  <c r="G45" i="35"/>
  <c r="G47" i="35"/>
  <c r="G49" i="35"/>
  <c r="G51" i="35"/>
  <c r="G53" i="35"/>
  <c r="G55" i="35"/>
  <c r="G57" i="35"/>
  <c r="G59" i="35"/>
  <c r="G61" i="35"/>
  <c r="G63" i="35"/>
  <c r="G65" i="35"/>
  <c r="G67" i="35"/>
  <c r="G69" i="35"/>
  <c r="G71" i="35"/>
  <c r="G73" i="35"/>
  <c r="G75" i="35"/>
  <c r="G77" i="35"/>
  <c r="G79" i="35"/>
  <c r="G81" i="35"/>
  <c r="G83" i="35"/>
  <c r="G85" i="35"/>
  <c r="G87" i="35"/>
  <c r="G89" i="35"/>
  <c r="G91" i="35"/>
  <c r="G93" i="35"/>
  <c r="G95" i="35"/>
  <c r="G97" i="35"/>
  <c r="G99" i="35"/>
  <c r="G101" i="35"/>
  <c r="G103" i="35"/>
  <c r="G105" i="35"/>
  <c r="G107" i="35"/>
  <c r="G109" i="35"/>
  <c r="G111" i="35"/>
  <c r="G113" i="35"/>
  <c r="G115" i="35"/>
  <c r="G117" i="35"/>
  <c r="G119" i="35"/>
  <c r="G121" i="35"/>
  <c r="G123" i="35"/>
  <c r="G125" i="35"/>
  <c r="G127" i="35"/>
  <c r="G129" i="35"/>
  <c r="G131" i="35"/>
  <c r="G133" i="35"/>
  <c r="G135" i="35"/>
  <c r="G137" i="35"/>
  <c r="G139" i="35"/>
  <c r="G141" i="35"/>
  <c r="G143" i="35"/>
  <c r="G145" i="35"/>
  <c r="G147" i="35"/>
  <c r="G149" i="35"/>
  <c r="G151" i="35"/>
  <c r="G153" i="35"/>
  <c r="G155" i="35"/>
  <c r="G157" i="35"/>
  <c r="G159" i="35"/>
  <c r="G161" i="35"/>
  <c r="G163" i="35"/>
  <c r="G165" i="35"/>
  <c r="G167" i="35"/>
  <c r="G169" i="35"/>
  <c r="G171" i="35"/>
  <c r="G173" i="35"/>
  <c r="G175" i="35"/>
  <c r="G177" i="35"/>
  <c r="G179" i="35"/>
  <c r="G181" i="35"/>
  <c r="G183" i="35"/>
  <c r="G185" i="35"/>
  <c r="G187" i="35"/>
  <c r="G189" i="35"/>
  <c r="G191" i="35"/>
  <c r="G193" i="35"/>
  <c r="G195" i="35"/>
  <c r="G197" i="35"/>
  <c r="G199" i="35"/>
  <c r="G201" i="35"/>
  <c r="G203" i="35"/>
  <c r="G204" i="35"/>
  <c r="G206" i="35"/>
  <c r="G208" i="35"/>
  <c r="G210" i="35"/>
  <c r="G212" i="35"/>
  <c r="G214" i="35"/>
  <c r="G216" i="35"/>
  <c r="G218" i="35"/>
  <c r="G220" i="35"/>
  <c r="G222" i="35"/>
  <c r="G224" i="35"/>
  <c r="G225" i="35"/>
  <c r="G227" i="35"/>
  <c r="G229" i="35"/>
  <c r="G231" i="35"/>
  <c r="G14" i="35"/>
  <c r="AF238" i="17"/>
  <c r="N238" i="17" s="1"/>
  <c r="G13" i="36"/>
  <c r="G13" i="34"/>
  <c r="G13" i="35"/>
  <c r="C236" i="34"/>
  <c r="D236" i="34"/>
  <c r="M234" i="17"/>
  <c r="AC238" i="17"/>
  <c r="K238" i="17" s="1"/>
  <c r="M238" i="36"/>
  <c r="C245" i="36" s="1"/>
  <c r="C241" i="36"/>
  <c r="M238" i="35"/>
  <c r="C245" i="35" s="1"/>
  <c r="C241" i="35"/>
  <c r="M238" i="34"/>
  <c r="C245" i="34" s="1"/>
  <c r="C241" i="34"/>
  <c r="N238" i="34"/>
  <c r="D245" i="34" s="1"/>
  <c r="D241" i="34"/>
  <c r="E234" i="1"/>
  <c r="O238" i="1"/>
  <c r="F238" i="1" s="1"/>
  <c r="C234" i="35"/>
  <c r="J234" i="17"/>
  <c r="J235" i="23"/>
  <c r="I235" i="23"/>
  <c r="K234" i="19"/>
  <c r="AG238" i="17"/>
  <c r="O238" i="17" s="1"/>
  <c r="I234" i="17"/>
  <c r="D234" i="34"/>
  <c r="J238" i="36"/>
  <c r="C238" i="36" s="1"/>
  <c r="J238" i="34"/>
  <c r="C238" i="34" s="1"/>
  <c r="W238" i="19"/>
  <c r="I238" i="19" s="1"/>
  <c r="X238" i="19"/>
  <c r="J238" i="19" s="1"/>
  <c r="V238" i="19"/>
  <c r="H238" i="19" s="1"/>
  <c r="L234" i="17"/>
  <c r="Q238" i="31" l="1"/>
  <c r="E245" i="31" s="1"/>
  <c r="P238" i="31"/>
  <c r="D245" i="31" s="1"/>
  <c r="O238" i="31"/>
  <c r="C245" i="31" s="1"/>
  <c r="M238" i="31"/>
  <c r="E238" i="31" s="1"/>
  <c r="L238" i="31"/>
  <c r="D238" i="31" s="1"/>
  <c r="K238" i="31"/>
  <c r="C238" i="31" s="1"/>
  <c r="Q237" i="31"/>
  <c r="E244" i="31" s="1"/>
  <c r="P237" i="31"/>
  <c r="D244" i="31" s="1"/>
  <c r="O237" i="31"/>
  <c r="C244" i="31" s="1"/>
  <c r="M237" i="31"/>
  <c r="L237" i="31"/>
  <c r="K237" i="31"/>
  <c r="Q236" i="31"/>
  <c r="E243" i="31" s="1"/>
  <c r="P236" i="31"/>
  <c r="D243" i="31" s="1"/>
  <c r="O236" i="31"/>
  <c r="C243" i="31" s="1"/>
  <c r="M236" i="31"/>
  <c r="E236" i="31" s="1"/>
  <c r="L236" i="31"/>
  <c r="D236" i="31" s="1"/>
  <c r="K236" i="31"/>
  <c r="C236" i="31" s="1"/>
  <c r="Q235" i="31"/>
  <c r="P235" i="31"/>
  <c r="O235" i="31"/>
  <c r="M235" i="31"/>
  <c r="E235" i="31" s="1"/>
  <c r="L235" i="31"/>
  <c r="L239" i="31" s="1"/>
  <c r="D239" i="31" s="1"/>
  <c r="K235" i="31"/>
  <c r="C235" i="31" s="1"/>
  <c r="E9" i="31"/>
  <c r="C9" i="31"/>
  <c r="Q234" i="30"/>
  <c r="E241" i="30" s="1"/>
  <c r="Q235" i="30"/>
  <c r="E242" i="30" s="1"/>
  <c r="Q236" i="30"/>
  <c r="E243" i="30" s="1"/>
  <c r="Q237" i="30"/>
  <c r="E244" i="30" s="1"/>
  <c r="M234" i="30"/>
  <c r="E234" i="30" s="1"/>
  <c r="M235" i="30"/>
  <c r="E235" i="30" s="1"/>
  <c r="M236" i="30"/>
  <c r="M237" i="30"/>
  <c r="E237" i="30" s="1"/>
  <c r="P237" i="30"/>
  <c r="D244" i="30" s="1"/>
  <c r="O237" i="30"/>
  <c r="C244" i="30" s="1"/>
  <c r="L237" i="30"/>
  <c r="D237" i="30" s="1"/>
  <c r="K237" i="30"/>
  <c r="C237" i="30" s="1"/>
  <c r="P236" i="30"/>
  <c r="D243" i="30" s="1"/>
  <c r="O236" i="30"/>
  <c r="C243" i="30" s="1"/>
  <c r="L236" i="30"/>
  <c r="K236" i="30"/>
  <c r="P235" i="30"/>
  <c r="D242" i="30" s="1"/>
  <c r="O235" i="30"/>
  <c r="C242" i="30" s="1"/>
  <c r="L235" i="30"/>
  <c r="D235" i="30" s="1"/>
  <c r="K235" i="30"/>
  <c r="C235" i="30" s="1"/>
  <c r="P234" i="30"/>
  <c r="O234" i="30"/>
  <c r="L234" i="30"/>
  <c r="L238" i="30" s="1"/>
  <c r="D238" i="30" s="1"/>
  <c r="K234" i="30"/>
  <c r="K238" i="30" s="1"/>
  <c r="C238" i="30" s="1"/>
  <c r="E9" i="30"/>
  <c r="C9" i="30"/>
  <c r="E5" i="30"/>
  <c r="L238" i="29"/>
  <c r="C245" i="29" s="1"/>
  <c r="J238" i="29"/>
  <c r="C238" i="29" s="1"/>
  <c r="L237" i="29"/>
  <c r="C244" i="29" s="1"/>
  <c r="J237" i="29"/>
  <c r="L236" i="29"/>
  <c r="C243" i="29" s="1"/>
  <c r="J236" i="29"/>
  <c r="C236" i="29" s="1"/>
  <c r="L235" i="29"/>
  <c r="J235" i="29"/>
  <c r="C235" i="29" s="1"/>
  <c r="E9" i="29"/>
  <c r="C9" i="29"/>
  <c r="E5" i="29"/>
  <c r="N238" i="28"/>
  <c r="D245" i="28" s="1"/>
  <c r="M238" i="28"/>
  <c r="C245" i="28" s="1"/>
  <c r="K238" i="28"/>
  <c r="D238" i="28" s="1"/>
  <c r="J238" i="28"/>
  <c r="C238" i="28" s="1"/>
  <c r="N237" i="28"/>
  <c r="D244" i="28" s="1"/>
  <c r="M237" i="28"/>
  <c r="C244" i="28" s="1"/>
  <c r="K237" i="28"/>
  <c r="J237" i="28"/>
  <c r="N236" i="28"/>
  <c r="D243" i="28" s="1"/>
  <c r="M236" i="28"/>
  <c r="C243" i="28" s="1"/>
  <c r="K236" i="28"/>
  <c r="D236" i="28" s="1"/>
  <c r="J236" i="28"/>
  <c r="C236" i="28" s="1"/>
  <c r="N235" i="28"/>
  <c r="M235" i="28"/>
  <c r="K235" i="28"/>
  <c r="K239" i="28" s="1"/>
  <c r="D239" i="28" s="1"/>
  <c r="J235" i="28"/>
  <c r="J239" i="28" s="1"/>
  <c r="C239" i="28" s="1"/>
  <c r="E9" i="28"/>
  <c r="C9" i="28"/>
  <c r="G98" i="28" s="1"/>
  <c r="E5" i="28"/>
  <c r="G243" i="27"/>
  <c r="F243" i="27"/>
  <c r="E243" i="27"/>
  <c r="D243" i="27"/>
  <c r="C243" i="27"/>
  <c r="G236" i="27"/>
  <c r="F236" i="27"/>
  <c r="E236" i="27"/>
  <c r="D236" i="27"/>
  <c r="C236" i="27"/>
  <c r="G242" i="27"/>
  <c r="F242" i="27"/>
  <c r="E242" i="27"/>
  <c r="D242" i="27"/>
  <c r="C242" i="27"/>
  <c r="G241" i="27"/>
  <c r="F241" i="27"/>
  <c r="E241" i="27"/>
  <c r="D241" i="27"/>
  <c r="C241" i="27"/>
  <c r="G234" i="27"/>
  <c r="F234" i="27"/>
  <c r="E234" i="27"/>
  <c r="D234" i="27"/>
  <c r="C234" i="27"/>
  <c r="G233" i="27"/>
  <c r="F237" i="27"/>
  <c r="E233" i="27"/>
  <c r="D237" i="27"/>
  <c r="C233" i="27"/>
  <c r="H9" i="27"/>
  <c r="C9" i="27"/>
  <c r="H5" i="27"/>
  <c r="L237" i="26"/>
  <c r="C244" i="26" s="1"/>
  <c r="J237" i="26"/>
  <c r="C237" i="26" s="1"/>
  <c r="L236" i="26"/>
  <c r="C243" i="26" s="1"/>
  <c r="J236" i="26"/>
  <c r="L235" i="26"/>
  <c r="C242" i="26" s="1"/>
  <c r="J235" i="26"/>
  <c r="C235" i="26" s="1"/>
  <c r="L234" i="26"/>
  <c r="J234" i="26"/>
  <c r="C234" i="26" s="1"/>
  <c r="E9" i="26"/>
  <c r="C9" i="26"/>
  <c r="E5" i="26"/>
  <c r="N237" i="25"/>
  <c r="D244" i="25" s="1"/>
  <c r="M237" i="25"/>
  <c r="C244" i="25" s="1"/>
  <c r="K237" i="25"/>
  <c r="D237" i="25" s="1"/>
  <c r="J237" i="25"/>
  <c r="C237" i="25" s="1"/>
  <c r="N236" i="25"/>
  <c r="D243" i="25" s="1"/>
  <c r="M236" i="25"/>
  <c r="C243" i="25" s="1"/>
  <c r="K236" i="25"/>
  <c r="J236" i="25"/>
  <c r="N235" i="25"/>
  <c r="D242" i="25" s="1"/>
  <c r="M235" i="25"/>
  <c r="C242" i="25" s="1"/>
  <c r="K235" i="25"/>
  <c r="D235" i="25" s="1"/>
  <c r="J235" i="25"/>
  <c r="C235" i="25" s="1"/>
  <c r="N234" i="25"/>
  <c r="M234" i="25"/>
  <c r="K234" i="25"/>
  <c r="K238" i="25" s="1"/>
  <c r="D238" i="25" s="1"/>
  <c r="J234" i="25"/>
  <c r="J238" i="25" s="1"/>
  <c r="C238" i="25" s="1"/>
  <c r="E9" i="25"/>
  <c r="C9" i="25"/>
  <c r="E5" i="25"/>
  <c r="N237" i="24"/>
  <c r="D244" i="24" s="1"/>
  <c r="M237" i="24"/>
  <c r="C244" i="24" s="1"/>
  <c r="K237" i="24"/>
  <c r="D237" i="24" s="1"/>
  <c r="J237" i="24"/>
  <c r="C237" i="24" s="1"/>
  <c r="N236" i="24"/>
  <c r="D243" i="24" s="1"/>
  <c r="M236" i="24"/>
  <c r="C243" i="24" s="1"/>
  <c r="K236" i="24"/>
  <c r="J236" i="24"/>
  <c r="N235" i="24"/>
  <c r="D242" i="24" s="1"/>
  <c r="M235" i="24"/>
  <c r="C242" i="24" s="1"/>
  <c r="K235" i="24"/>
  <c r="D235" i="24" s="1"/>
  <c r="J235" i="24"/>
  <c r="C235" i="24" s="1"/>
  <c r="N234" i="24"/>
  <c r="M234" i="24"/>
  <c r="K234" i="24"/>
  <c r="J234" i="24"/>
  <c r="E9" i="24"/>
  <c r="C9" i="24"/>
  <c r="E5" i="24"/>
  <c r="U238" i="23"/>
  <c r="H238" i="23" s="1"/>
  <c r="T238" i="23"/>
  <c r="G238" i="23" s="1"/>
  <c r="S238" i="23"/>
  <c r="F238" i="23" s="1"/>
  <c r="R238" i="23"/>
  <c r="E238" i="23" s="1"/>
  <c r="Q238" i="23"/>
  <c r="D238" i="23" s="1"/>
  <c r="P238" i="23"/>
  <c r="C238" i="23" s="1"/>
  <c r="U237" i="23"/>
  <c r="T237" i="23"/>
  <c r="S237" i="23"/>
  <c r="R237" i="23"/>
  <c r="Q237" i="23"/>
  <c r="P237" i="23"/>
  <c r="U236" i="23"/>
  <c r="H236" i="23" s="1"/>
  <c r="T236" i="23"/>
  <c r="G236" i="23" s="1"/>
  <c r="S236" i="23"/>
  <c r="F236" i="23" s="1"/>
  <c r="R236" i="23"/>
  <c r="E236" i="23" s="1"/>
  <c r="Q236" i="23"/>
  <c r="D236" i="23" s="1"/>
  <c r="P236" i="23"/>
  <c r="C236" i="23" s="1"/>
  <c r="U235" i="23"/>
  <c r="H235" i="23" s="1"/>
  <c r="T235" i="23"/>
  <c r="G235" i="23" s="1"/>
  <c r="S235" i="23"/>
  <c r="R235" i="23"/>
  <c r="E235" i="23" s="1"/>
  <c r="Q235" i="23"/>
  <c r="D235" i="23" s="1"/>
  <c r="I9" i="23"/>
  <c r="C9" i="23"/>
  <c r="I5" i="23"/>
  <c r="N237" i="22"/>
  <c r="M237" i="22"/>
  <c r="C244" i="22" s="1"/>
  <c r="K237" i="22"/>
  <c r="J237" i="22"/>
  <c r="C237" i="22" s="1"/>
  <c r="N236" i="22"/>
  <c r="M236" i="22"/>
  <c r="C243" i="22" s="1"/>
  <c r="K236" i="22"/>
  <c r="J236" i="22"/>
  <c r="N235" i="22"/>
  <c r="M235" i="22"/>
  <c r="C242" i="22" s="1"/>
  <c r="K235" i="22"/>
  <c r="J235" i="22"/>
  <c r="C235" i="22" s="1"/>
  <c r="N234" i="22"/>
  <c r="N238" i="22" s="1"/>
  <c r="M234" i="22"/>
  <c r="K234" i="22"/>
  <c r="K238" i="22" s="1"/>
  <c r="J234" i="22"/>
  <c r="J238" i="22" s="1"/>
  <c r="C238" i="22" s="1"/>
  <c r="E9" i="22"/>
  <c r="C9" i="22"/>
  <c r="E5" i="22"/>
  <c r="N237" i="21"/>
  <c r="D244" i="21" s="1"/>
  <c r="M237" i="21"/>
  <c r="C244" i="21" s="1"/>
  <c r="K237" i="21"/>
  <c r="D237" i="21" s="1"/>
  <c r="J237" i="21"/>
  <c r="C237" i="21" s="1"/>
  <c r="N236" i="21"/>
  <c r="D243" i="21" s="1"/>
  <c r="M236" i="21"/>
  <c r="C243" i="21" s="1"/>
  <c r="K236" i="21"/>
  <c r="J236" i="21"/>
  <c r="N235" i="21"/>
  <c r="D242" i="21" s="1"/>
  <c r="M235" i="21"/>
  <c r="C242" i="21" s="1"/>
  <c r="K235" i="21"/>
  <c r="D235" i="21" s="1"/>
  <c r="J235" i="21"/>
  <c r="C235" i="21" s="1"/>
  <c r="N234" i="21"/>
  <c r="M234" i="21"/>
  <c r="K234" i="21"/>
  <c r="J234" i="21"/>
  <c r="E9" i="21"/>
  <c r="C9" i="21"/>
  <c r="E5" i="21"/>
  <c r="E9" i="20"/>
  <c r="C9" i="20"/>
  <c r="E5" i="20"/>
  <c r="N237" i="20"/>
  <c r="D244" i="20" s="1"/>
  <c r="M237" i="20"/>
  <c r="C244" i="20" s="1"/>
  <c r="K237" i="20"/>
  <c r="D237" i="20" s="1"/>
  <c r="J237" i="20"/>
  <c r="C237" i="20" s="1"/>
  <c r="N236" i="20"/>
  <c r="D243" i="20" s="1"/>
  <c r="M236" i="20"/>
  <c r="C243" i="20" s="1"/>
  <c r="K236" i="20"/>
  <c r="J236" i="20"/>
  <c r="N235" i="20"/>
  <c r="D242" i="20" s="1"/>
  <c r="M235" i="20"/>
  <c r="C242" i="20" s="1"/>
  <c r="K235" i="20"/>
  <c r="D235" i="20" s="1"/>
  <c r="J235" i="20"/>
  <c r="C235" i="20" s="1"/>
  <c r="N234" i="20"/>
  <c r="M234" i="20"/>
  <c r="K234" i="20"/>
  <c r="K238" i="20" s="1"/>
  <c r="D238" i="20" s="1"/>
  <c r="J234" i="20"/>
  <c r="J238" i="20" s="1"/>
  <c r="C238" i="20" s="1"/>
  <c r="C237" i="19"/>
  <c r="C235" i="19"/>
  <c r="U234" i="19"/>
  <c r="T234" i="19"/>
  <c r="S234" i="19"/>
  <c r="R234" i="19"/>
  <c r="Q234" i="19"/>
  <c r="I9" i="19"/>
  <c r="C9" i="19"/>
  <c r="I5" i="19"/>
  <c r="L9" i="17"/>
  <c r="C9" i="17"/>
  <c r="L5" i="17"/>
  <c r="W234" i="17"/>
  <c r="E234" i="17" s="1"/>
  <c r="X234" i="17"/>
  <c r="F234" i="17" s="1"/>
  <c r="Y234" i="17"/>
  <c r="G234" i="17" s="1"/>
  <c r="Z234" i="17"/>
  <c r="H234" i="17" s="1"/>
  <c r="W235" i="17"/>
  <c r="E235" i="17" s="1"/>
  <c r="X235" i="17"/>
  <c r="F235" i="17" s="1"/>
  <c r="Y235" i="17"/>
  <c r="G235" i="17" s="1"/>
  <c r="Z235" i="17"/>
  <c r="H235" i="17" s="1"/>
  <c r="W236" i="17"/>
  <c r="X236" i="17"/>
  <c r="Y236" i="17"/>
  <c r="Z236" i="17"/>
  <c r="W237" i="17"/>
  <c r="E237" i="17" s="1"/>
  <c r="X237" i="17"/>
  <c r="F237" i="17" s="1"/>
  <c r="Y237" i="17"/>
  <c r="G237" i="17" s="1"/>
  <c r="Z237" i="17"/>
  <c r="H237" i="17" s="1"/>
  <c r="V237" i="17"/>
  <c r="D237" i="17" s="1"/>
  <c r="U237" i="17"/>
  <c r="C237" i="17" s="1"/>
  <c r="V236" i="17"/>
  <c r="U236" i="17"/>
  <c r="V235" i="17"/>
  <c r="D235" i="17" s="1"/>
  <c r="U235" i="17"/>
  <c r="C235" i="17" s="1"/>
  <c r="V234" i="17"/>
  <c r="U234" i="17"/>
  <c r="R235" i="1"/>
  <c r="D242" i="1" s="1"/>
  <c r="R236" i="1"/>
  <c r="D243" i="1" s="1"/>
  <c r="R237" i="1"/>
  <c r="D244" i="1" s="1"/>
  <c r="R238" i="1"/>
  <c r="D245" i="1" s="1"/>
  <c r="D234" i="1"/>
  <c r="M235" i="1"/>
  <c r="D235" i="1" s="1"/>
  <c r="M236" i="1"/>
  <c r="M237" i="1"/>
  <c r="D237" i="1" s="1"/>
  <c r="L237" i="6"/>
  <c r="C244" i="6" s="1"/>
  <c r="J237" i="6"/>
  <c r="C237" i="6" s="1"/>
  <c r="L236" i="6"/>
  <c r="C243" i="6" s="1"/>
  <c r="J236" i="6"/>
  <c r="L235" i="6"/>
  <c r="C242" i="6" s="1"/>
  <c r="J235" i="6"/>
  <c r="C235" i="6" s="1"/>
  <c r="L234" i="6"/>
  <c r="J234" i="6"/>
  <c r="C234" i="6" s="1"/>
  <c r="E9" i="6"/>
  <c r="C9" i="6"/>
  <c r="E5" i="6"/>
  <c r="Q234" i="1"/>
  <c r="C241" i="1" s="1"/>
  <c r="Q235" i="1"/>
  <c r="C242" i="1" s="1"/>
  <c r="Q236" i="1"/>
  <c r="Q237" i="1"/>
  <c r="C244" i="1" s="1"/>
  <c r="C237" i="1"/>
  <c r="L236" i="1"/>
  <c r="L235" i="1"/>
  <c r="C235" i="1" s="1"/>
  <c r="L234" i="1"/>
  <c r="C234" i="1" s="1"/>
  <c r="G14" i="21" l="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G68" i="21"/>
  <c r="G70" i="21"/>
  <c r="G72" i="21"/>
  <c r="G74" i="21"/>
  <c r="G76" i="21"/>
  <c r="G78" i="21"/>
  <c r="G80" i="21"/>
  <c r="G82" i="21"/>
  <c r="G84" i="21"/>
  <c r="G86" i="21"/>
  <c r="G88" i="21"/>
  <c r="G90" i="21"/>
  <c r="G92" i="21"/>
  <c r="G94" i="21"/>
  <c r="G96" i="21"/>
  <c r="G98" i="21"/>
  <c r="G100" i="21"/>
  <c r="G102" i="21"/>
  <c r="G104" i="21"/>
  <c r="G106" i="21"/>
  <c r="G108" i="21"/>
  <c r="G110" i="21"/>
  <c r="G112" i="21"/>
  <c r="G114" i="21"/>
  <c r="G116" i="21"/>
  <c r="G118" i="21"/>
  <c r="G120" i="21"/>
  <c r="G122" i="21"/>
  <c r="G124" i="21"/>
  <c r="G126" i="21"/>
  <c r="G128" i="21"/>
  <c r="G130" i="21"/>
  <c r="G132" i="21"/>
  <c r="G134" i="21"/>
  <c r="G136" i="21"/>
  <c r="G138" i="21"/>
  <c r="G140" i="21"/>
  <c r="G142" i="21"/>
  <c r="G144" i="21"/>
  <c r="G146" i="21"/>
  <c r="G148" i="21"/>
  <c r="G150" i="21"/>
  <c r="G152" i="21"/>
  <c r="G154" i="21"/>
  <c r="G156" i="21"/>
  <c r="G158" i="21"/>
  <c r="G160" i="21"/>
  <c r="G162" i="21"/>
  <c r="G164" i="21"/>
  <c r="G166" i="21"/>
  <c r="G168" i="21"/>
  <c r="G170" i="21"/>
  <c r="G172" i="21"/>
  <c r="G174" i="21"/>
  <c r="G176" i="21"/>
  <c r="G178" i="21"/>
  <c r="G180" i="21"/>
  <c r="G182" i="21"/>
  <c r="G184" i="21"/>
  <c r="G186" i="21"/>
  <c r="G188" i="21"/>
  <c r="G190" i="21"/>
  <c r="G192" i="21"/>
  <c r="G194" i="21"/>
  <c r="G196" i="21"/>
  <c r="G198" i="21"/>
  <c r="G200" i="21"/>
  <c r="G202" i="21"/>
  <c r="G205" i="21"/>
  <c r="G207" i="21"/>
  <c r="G209" i="21"/>
  <c r="G211" i="21"/>
  <c r="G213" i="21"/>
  <c r="G215" i="21"/>
  <c r="G217" i="21"/>
  <c r="G219" i="21"/>
  <c r="G221" i="21"/>
  <c r="G223" i="21"/>
  <c r="G226" i="21"/>
  <c r="G228" i="21"/>
  <c r="G230" i="21"/>
  <c r="G232" i="21"/>
  <c r="G23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1" i="21"/>
  <c r="G73" i="21"/>
  <c r="G75" i="21"/>
  <c r="G77" i="21"/>
  <c r="G79" i="21"/>
  <c r="G81" i="21"/>
  <c r="G83" i="21"/>
  <c r="G85" i="21"/>
  <c r="G87" i="21"/>
  <c r="G89" i="21"/>
  <c r="G91" i="21"/>
  <c r="G93" i="21"/>
  <c r="G95" i="21"/>
  <c r="G97" i="21"/>
  <c r="G99" i="21"/>
  <c r="G101" i="21"/>
  <c r="G103" i="21"/>
  <c r="G105" i="21"/>
  <c r="G107" i="21"/>
  <c r="G109" i="21"/>
  <c r="G111" i="21"/>
  <c r="G113" i="21"/>
  <c r="G115" i="21"/>
  <c r="G117" i="21"/>
  <c r="G119" i="21"/>
  <c r="G121" i="21"/>
  <c r="G123" i="21"/>
  <c r="G125" i="21"/>
  <c r="G127" i="21"/>
  <c r="G129" i="21"/>
  <c r="G131" i="21"/>
  <c r="G133" i="21"/>
  <c r="G135" i="21"/>
  <c r="G137" i="21"/>
  <c r="G139" i="21"/>
  <c r="G141" i="21"/>
  <c r="G143" i="21"/>
  <c r="G145" i="21"/>
  <c r="G147" i="21"/>
  <c r="G149" i="21"/>
  <c r="G151" i="21"/>
  <c r="G153" i="21"/>
  <c r="G155" i="21"/>
  <c r="G157" i="21"/>
  <c r="G159" i="21"/>
  <c r="G161" i="21"/>
  <c r="G163" i="21"/>
  <c r="G165" i="21"/>
  <c r="G167" i="21"/>
  <c r="G169" i="21"/>
  <c r="G171" i="21"/>
  <c r="G173" i="21"/>
  <c r="G175" i="21"/>
  <c r="G177" i="21"/>
  <c r="G179" i="21"/>
  <c r="G181" i="21"/>
  <c r="G183" i="21"/>
  <c r="G185" i="21"/>
  <c r="G187" i="21"/>
  <c r="G189" i="21"/>
  <c r="G191" i="21"/>
  <c r="G193" i="21"/>
  <c r="G195" i="21"/>
  <c r="G197" i="21"/>
  <c r="G199" i="21"/>
  <c r="G201" i="21"/>
  <c r="G203" i="21"/>
  <c r="G204" i="21"/>
  <c r="G206" i="21"/>
  <c r="G208" i="21"/>
  <c r="G210" i="21"/>
  <c r="G212" i="21"/>
  <c r="G214" i="21"/>
  <c r="G216" i="21"/>
  <c r="G218" i="21"/>
  <c r="G220" i="21"/>
  <c r="G222" i="21"/>
  <c r="G224" i="21"/>
  <c r="G225" i="21"/>
  <c r="G227" i="21"/>
  <c r="G229" i="21"/>
  <c r="G231" i="21"/>
  <c r="G15" i="24"/>
  <c r="G17" i="24"/>
  <c r="G19" i="24"/>
  <c r="G21" i="24"/>
  <c r="G23" i="24"/>
  <c r="G25" i="24"/>
  <c r="G27" i="24"/>
  <c r="G29" i="24"/>
  <c r="G31" i="24"/>
  <c r="G33" i="24"/>
  <c r="G35" i="24"/>
  <c r="G37" i="24"/>
  <c r="G39" i="24"/>
  <c r="G41" i="24"/>
  <c r="G43" i="24"/>
  <c r="G45" i="24"/>
  <c r="G47" i="24"/>
  <c r="G49" i="24"/>
  <c r="G51" i="24"/>
  <c r="G53" i="24"/>
  <c r="G55" i="24"/>
  <c r="G57" i="24"/>
  <c r="G59" i="24"/>
  <c r="G61" i="24"/>
  <c r="G63" i="24"/>
  <c r="G65" i="24"/>
  <c r="G67" i="24"/>
  <c r="G69" i="24"/>
  <c r="G71" i="24"/>
  <c r="G73" i="24"/>
  <c r="G75" i="24"/>
  <c r="G77" i="24"/>
  <c r="G79" i="24"/>
  <c r="G81" i="24"/>
  <c r="G83" i="24"/>
  <c r="G85" i="24"/>
  <c r="G87" i="24"/>
  <c r="G89" i="24"/>
  <c r="G91" i="24"/>
  <c r="G93" i="24"/>
  <c r="G95" i="24"/>
  <c r="G97" i="24"/>
  <c r="G99" i="24"/>
  <c r="G101" i="24"/>
  <c r="G103" i="24"/>
  <c r="G105" i="24"/>
  <c r="G107" i="24"/>
  <c r="G109" i="24"/>
  <c r="G111" i="24"/>
  <c r="G113" i="24"/>
  <c r="G115" i="24"/>
  <c r="G117" i="24"/>
  <c r="G119" i="24"/>
  <c r="G121" i="24"/>
  <c r="G123" i="24"/>
  <c r="G125" i="24"/>
  <c r="G127" i="24"/>
  <c r="G129" i="24"/>
  <c r="G131" i="24"/>
  <c r="G133" i="24"/>
  <c r="G135" i="24"/>
  <c r="G137" i="24"/>
  <c r="G139" i="24"/>
  <c r="G141" i="24"/>
  <c r="G143" i="24"/>
  <c r="G145" i="24"/>
  <c r="G147" i="24"/>
  <c r="G149" i="24"/>
  <c r="G151" i="24"/>
  <c r="G153" i="24"/>
  <c r="G155" i="24"/>
  <c r="G157" i="24"/>
  <c r="G159" i="24"/>
  <c r="G161" i="24"/>
  <c r="G163" i="24"/>
  <c r="G165" i="24"/>
  <c r="G167" i="24"/>
  <c r="G169" i="24"/>
  <c r="G171" i="24"/>
  <c r="G173" i="24"/>
  <c r="G175" i="24"/>
  <c r="G177" i="24"/>
  <c r="G179" i="24"/>
  <c r="G181" i="24"/>
  <c r="G183" i="24"/>
  <c r="G185" i="24"/>
  <c r="G187" i="24"/>
  <c r="G189" i="24"/>
  <c r="G191" i="24"/>
  <c r="G193" i="24"/>
  <c r="G195" i="24"/>
  <c r="G197" i="24"/>
  <c r="G14" i="24"/>
  <c r="G16" i="24"/>
  <c r="G18" i="24"/>
  <c r="G20" i="24"/>
  <c r="G22" i="24"/>
  <c r="G24" i="24"/>
  <c r="G26" i="24"/>
  <c r="G28" i="24"/>
  <c r="G30" i="24"/>
  <c r="G32" i="24"/>
  <c r="G34" i="24"/>
  <c r="G36" i="24"/>
  <c r="G38" i="24"/>
  <c r="G40" i="24"/>
  <c r="G42" i="24"/>
  <c r="G44" i="24"/>
  <c r="G46" i="24"/>
  <c r="G48" i="24"/>
  <c r="G50" i="24"/>
  <c r="G52" i="24"/>
  <c r="G54" i="24"/>
  <c r="G56" i="24"/>
  <c r="G58" i="24"/>
  <c r="G60" i="24"/>
  <c r="G62" i="24"/>
  <c r="G64" i="24"/>
  <c r="G66" i="24"/>
  <c r="G68" i="24"/>
  <c r="G70" i="24"/>
  <c r="G72" i="24"/>
  <c r="G74" i="24"/>
  <c r="G76" i="24"/>
  <c r="G78" i="24"/>
  <c r="G80" i="24"/>
  <c r="G82" i="24"/>
  <c r="G84" i="24"/>
  <c r="G86" i="24"/>
  <c r="G88" i="24"/>
  <c r="G90" i="24"/>
  <c r="G92" i="24"/>
  <c r="G94" i="24"/>
  <c r="G96" i="24"/>
  <c r="G98" i="24"/>
  <c r="G100" i="24"/>
  <c r="G102" i="24"/>
  <c r="G104" i="24"/>
  <c r="G106" i="24"/>
  <c r="G108" i="24"/>
  <c r="G110" i="24"/>
  <c r="G112" i="24"/>
  <c r="G114" i="24"/>
  <c r="G116" i="24"/>
  <c r="G118" i="24"/>
  <c r="G120" i="24"/>
  <c r="G122" i="24"/>
  <c r="G124" i="24"/>
  <c r="G126" i="24"/>
  <c r="G128" i="24"/>
  <c r="G130" i="24"/>
  <c r="G132" i="24"/>
  <c r="G134" i="24"/>
  <c r="G136" i="24"/>
  <c r="G138" i="24"/>
  <c r="G140" i="24"/>
  <c r="G142" i="24"/>
  <c r="G144" i="24"/>
  <c r="G146" i="24"/>
  <c r="G148" i="24"/>
  <c r="G150" i="24"/>
  <c r="G152" i="24"/>
  <c r="G154" i="24"/>
  <c r="G156" i="24"/>
  <c r="G158" i="24"/>
  <c r="G160" i="24"/>
  <c r="G162" i="24"/>
  <c r="G164" i="24"/>
  <c r="G166" i="24"/>
  <c r="G168" i="24"/>
  <c r="G170" i="24"/>
  <c r="G172" i="24"/>
  <c r="G174" i="24"/>
  <c r="G176" i="24"/>
  <c r="G178" i="24"/>
  <c r="G180" i="24"/>
  <c r="G182" i="24"/>
  <c r="G184" i="24"/>
  <c r="G186" i="24"/>
  <c r="G188" i="24"/>
  <c r="G190" i="24"/>
  <c r="G192" i="24"/>
  <c r="G194" i="24"/>
  <c r="G196" i="24"/>
  <c r="G198" i="24"/>
  <c r="G199" i="24"/>
  <c r="G201" i="24"/>
  <c r="G203" i="24"/>
  <c r="G206" i="24"/>
  <c r="G208" i="24"/>
  <c r="G210" i="24"/>
  <c r="G212" i="24"/>
  <c r="G214" i="24"/>
  <c r="G216" i="24"/>
  <c r="G218" i="24"/>
  <c r="G220" i="24"/>
  <c r="G222" i="24"/>
  <c r="G224" i="24"/>
  <c r="G227" i="24"/>
  <c r="G229" i="24"/>
  <c r="G231" i="24"/>
  <c r="G200" i="24"/>
  <c r="G202" i="24"/>
  <c r="G204" i="24"/>
  <c r="G205" i="24"/>
  <c r="G207" i="24"/>
  <c r="G209" i="24"/>
  <c r="G211" i="24"/>
  <c r="G213" i="24"/>
  <c r="G215" i="24"/>
  <c r="G217" i="24"/>
  <c r="G219" i="24"/>
  <c r="G221" i="24"/>
  <c r="G223" i="24"/>
  <c r="G225" i="24"/>
  <c r="G226" i="24"/>
  <c r="G228" i="24"/>
  <c r="G230" i="24"/>
  <c r="G232" i="24"/>
  <c r="G233" i="24"/>
  <c r="G15" i="26"/>
  <c r="G17" i="26"/>
  <c r="G19" i="26"/>
  <c r="G21" i="26"/>
  <c r="G23" i="26"/>
  <c r="G25" i="26"/>
  <c r="G27" i="26"/>
  <c r="G29" i="26"/>
  <c r="G31" i="26"/>
  <c r="G33" i="26"/>
  <c r="G35" i="26"/>
  <c r="G37" i="26"/>
  <c r="G39" i="26"/>
  <c r="G41" i="26"/>
  <c r="G43" i="26"/>
  <c r="G45" i="26"/>
  <c r="G47" i="26"/>
  <c r="G49" i="26"/>
  <c r="G51" i="26"/>
  <c r="G53" i="26"/>
  <c r="G55" i="26"/>
  <c r="G57" i="26"/>
  <c r="G59" i="26"/>
  <c r="G61" i="26"/>
  <c r="G63" i="26"/>
  <c r="G65" i="26"/>
  <c r="G67" i="26"/>
  <c r="G69" i="26"/>
  <c r="G71" i="26"/>
  <c r="G73" i="26"/>
  <c r="G75" i="26"/>
  <c r="G77" i="26"/>
  <c r="G79" i="26"/>
  <c r="G81" i="26"/>
  <c r="G83" i="26"/>
  <c r="G85" i="26"/>
  <c r="G87" i="26"/>
  <c r="G89" i="26"/>
  <c r="G91" i="26"/>
  <c r="G93" i="26"/>
  <c r="G95" i="26"/>
  <c r="G97" i="26"/>
  <c r="G99" i="26"/>
  <c r="G101" i="26"/>
  <c r="G103" i="26"/>
  <c r="G105" i="26"/>
  <c r="G107" i="26"/>
  <c r="G109" i="26"/>
  <c r="G111" i="26"/>
  <c r="G113" i="26"/>
  <c r="G115" i="26"/>
  <c r="G117" i="26"/>
  <c r="G119" i="26"/>
  <c r="G121" i="26"/>
  <c r="G123" i="26"/>
  <c r="G125" i="26"/>
  <c r="G127" i="26"/>
  <c r="G129" i="26"/>
  <c r="G131" i="26"/>
  <c r="G133" i="26"/>
  <c r="G135" i="26"/>
  <c r="G137" i="26"/>
  <c r="G139" i="26"/>
  <c r="G141" i="26"/>
  <c r="G143" i="26"/>
  <c r="G145" i="26"/>
  <c r="G147" i="26"/>
  <c r="G149" i="26"/>
  <c r="G151" i="26"/>
  <c r="G153" i="26"/>
  <c r="G155" i="26"/>
  <c r="G157" i="26"/>
  <c r="G159" i="26"/>
  <c r="G161" i="26"/>
  <c r="G163" i="26"/>
  <c r="G165" i="26"/>
  <c r="G167" i="26"/>
  <c r="G169" i="26"/>
  <c r="G171" i="26"/>
  <c r="G173" i="26"/>
  <c r="G175" i="26"/>
  <c r="G177" i="26"/>
  <c r="G179" i="26"/>
  <c r="G181" i="26"/>
  <c r="G183" i="26"/>
  <c r="G185" i="26"/>
  <c r="G187" i="26"/>
  <c r="G189" i="26"/>
  <c r="G191" i="26"/>
  <c r="G193" i="26"/>
  <c r="G195" i="26"/>
  <c r="G197" i="26"/>
  <c r="G199" i="26"/>
  <c r="G201" i="26"/>
  <c r="G203" i="26"/>
  <c r="G206" i="26"/>
  <c r="G208" i="26"/>
  <c r="G210" i="26"/>
  <c r="G212" i="26"/>
  <c r="G214" i="26"/>
  <c r="G216" i="26"/>
  <c r="G218" i="26"/>
  <c r="G220" i="26"/>
  <c r="G222" i="26"/>
  <c r="G224" i="26"/>
  <c r="G227" i="26"/>
  <c r="G229" i="26"/>
  <c r="G231" i="26"/>
  <c r="G14" i="26"/>
  <c r="G16" i="26"/>
  <c r="G18" i="26"/>
  <c r="G20" i="26"/>
  <c r="G22" i="26"/>
  <c r="G24" i="26"/>
  <c r="G26" i="26"/>
  <c r="G28" i="26"/>
  <c r="G30" i="26"/>
  <c r="G32" i="26"/>
  <c r="G34" i="26"/>
  <c r="G36" i="26"/>
  <c r="G38" i="26"/>
  <c r="G40" i="26"/>
  <c r="G42" i="26"/>
  <c r="G44" i="26"/>
  <c r="G46" i="26"/>
  <c r="G48" i="26"/>
  <c r="G50" i="26"/>
  <c r="G52" i="26"/>
  <c r="G54" i="26"/>
  <c r="G56" i="26"/>
  <c r="G58" i="26"/>
  <c r="G60" i="26"/>
  <c r="G62" i="26"/>
  <c r="G64" i="26"/>
  <c r="G66" i="26"/>
  <c r="G68" i="26"/>
  <c r="G70" i="26"/>
  <c r="G72" i="26"/>
  <c r="G74" i="26"/>
  <c r="G76" i="26"/>
  <c r="G78" i="26"/>
  <c r="G80" i="26"/>
  <c r="G82" i="26"/>
  <c r="G84" i="26"/>
  <c r="G86" i="26"/>
  <c r="G88" i="26"/>
  <c r="G90" i="26"/>
  <c r="G92" i="26"/>
  <c r="G94" i="26"/>
  <c r="G96" i="26"/>
  <c r="G98" i="26"/>
  <c r="G100" i="26"/>
  <c r="G102" i="26"/>
  <c r="G104" i="26"/>
  <c r="G106" i="26"/>
  <c r="G108" i="26"/>
  <c r="G110" i="26"/>
  <c r="G112" i="26"/>
  <c r="G114" i="26"/>
  <c r="G116" i="26"/>
  <c r="G118" i="26"/>
  <c r="G120" i="26"/>
  <c r="G122" i="26"/>
  <c r="G124" i="26"/>
  <c r="G126" i="26"/>
  <c r="G128" i="26"/>
  <c r="G130" i="26"/>
  <c r="G132" i="26"/>
  <c r="G134" i="26"/>
  <c r="G136" i="26"/>
  <c r="G138" i="26"/>
  <c r="G140" i="26"/>
  <c r="G142" i="26"/>
  <c r="G144" i="26"/>
  <c r="G146" i="26"/>
  <c r="G148" i="26"/>
  <c r="G150" i="26"/>
  <c r="G152" i="26"/>
  <c r="G154" i="26"/>
  <c r="G156" i="26"/>
  <c r="G158" i="26"/>
  <c r="G160" i="26"/>
  <c r="G162" i="26"/>
  <c r="G164" i="26"/>
  <c r="G166" i="26"/>
  <c r="G168" i="26"/>
  <c r="G170" i="26"/>
  <c r="G172" i="26"/>
  <c r="G174" i="26"/>
  <c r="G176" i="26"/>
  <c r="G178" i="26"/>
  <c r="G180" i="26"/>
  <c r="G182" i="26"/>
  <c r="G184" i="26"/>
  <c r="G186" i="26"/>
  <c r="G188" i="26"/>
  <c r="G190" i="26"/>
  <c r="G192" i="26"/>
  <c r="G194" i="26"/>
  <c r="G196" i="26"/>
  <c r="G198" i="26"/>
  <c r="G200" i="26"/>
  <c r="G202" i="26"/>
  <c r="G204" i="26"/>
  <c r="G205" i="26"/>
  <c r="G207" i="26"/>
  <c r="G209" i="26"/>
  <c r="G211" i="26"/>
  <c r="G213" i="26"/>
  <c r="G215" i="26"/>
  <c r="G217" i="26"/>
  <c r="G219" i="26"/>
  <c r="G221" i="26"/>
  <c r="G223" i="26"/>
  <c r="G225" i="26"/>
  <c r="G226" i="26"/>
  <c r="G228" i="26"/>
  <c r="G230" i="26"/>
  <c r="G232" i="26"/>
  <c r="G233" i="26"/>
  <c r="G15" i="28"/>
  <c r="G17" i="28"/>
  <c r="G19" i="28"/>
  <c r="G21" i="28"/>
  <c r="G23" i="28"/>
  <c r="G25" i="28"/>
  <c r="G27" i="28"/>
  <c r="G29" i="28"/>
  <c r="G31" i="28"/>
  <c r="G33" i="28"/>
  <c r="G35" i="28"/>
  <c r="G37" i="28"/>
  <c r="G39" i="28"/>
  <c r="G41" i="28"/>
  <c r="G43" i="28"/>
  <c r="G45" i="28"/>
  <c r="G47" i="28"/>
  <c r="G49" i="28"/>
  <c r="G51" i="28"/>
  <c r="G53" i="28"/>
  <c r="G55" i="28"/>
  <c r="G57" i="28"/>
  <c r="G59" i="28"/>
  <c r="G61" i="28"/>
  <c r="G63" i="28"/>
  <c r="G65" i="28"/>
  <c r="G67" i="28"/>
  <c r="G69" i="28"/>
  <c r="G71" i="28"/>
  <c r="G73" i="28"/>
  <c r="G75" i="28"/>
  <c r="G77" i="28"/>
  <c r="G79" i="28"/>
  <c r="G81" i="28"/>
  <c r="G83" i="28"/>
  <c r="G85" i="28"/>
  <c r="G87" i="28"/>
  <c r="G89" i="28"/>
  <c r="G91" i="28"/>
  <c r="G93" i="28"/>
  <c r="G95" i="28"/>
  <c r="G97" i="28"/>
  <c r="G99" i="28"/>
  <c r="G101" i="28"/>
  <c r="G103" i="28"/>
  <c r="G105" i="28"/>
  <c r="G107" i="28"/>
  <c r="G109" i="28"/>
  <c r="G111" i="28"/>
  <c r="G113" i="28"/>
  <c r="G115" i="28"/>
  <c r="G117" i="28"/>
  <c r="G119" i="28"/>
  <c r="G121" i="28"/>
  <c r="G123" i="28"/>
  <c r="G125" i="28"/>
  <c r="G127" i="28"/>
  <c r="G129" i="28"/>
  <c r="G131" i="28"/>
  <c r="G133" i="28"/>
  <c r="G135" i="28"/>
  <c r="G137" i="28"/>
  <c r="G139" i="28"/>
  <c r="G141" i="28"/>
  <c r="G143" i="28"/>
  <c r="G145" i="28"/>
  <c r="G147" i="28"/>
  <c r="G149" i="28"/>
  <c r="G151" i="28"/>
  <c r="G153" i="28"/>
  <c r="G155" i="28"/>
  <c r="G157" i="28"/>
  <c r="G159" i="28"/>
  <c r="G161" i="28"/>
  <c r="G163" i="28"/>
  <c r="G165" i="28"/>
  <c r="G167" i="28"/>
  <c r="G169" i="28"/>
  <c r="G171" i="28"/>
  <c r="G173" i="28"/>
  <c r="G175" i="28"/>
  <c r="G177" i="28"/>
  <c r="G179" i="28"/>
  <c r="G181" i="28"/>
  <c r="G183" i="28"/>
  <c r="G185" i="28"/>
  <c r="G14" i="28"/>
  <c r="G16" i="28"/>
  <c r="G18" i="28"/>
  <c r="G20" i="28"/>
  <c r="G22" i="28"/>
  <c r="G24" i="28"/>
  <c r="G26" i="28"/>
  <c r="G28" i="28"/>
  <c r="G30" i="28"/>
  <c r="G32" i="28"/>
  <c r="G34" i="28"/>
  <c r="G36" i="28"/>
  <c r="G38" i="28"/>
  <c r="G40" i="28"/>
  <c r="G42" i="28"/>
  <c r="G44" i="28"/>
  <c r="G46" i="28"/>
  <c r="G48" i="28"/>
  <c r="G50" i="28"/>
  <c r="G52" i="28"/>
  <c r="G54" i="28"/>
  <c r="G56" i="28"/>
  <c r="G58" i="28"/>
  <c r="G60" i="28"/>
  <c r="G62" i="28"/>
  <c r="G64" i="28"/>
  <c r="G66" i="28"/>
  <c r="G68" i="28"/>
  <c r="G70" i="28"/>
  <c r="G72" i="28"/>
  <c r="G74" i="28"/>
  <c r="G76" i="28"/>
  <c r="G78" i="28"/>
  <c r="G80" i="28"/>
  <c r="G82" i="28"/>
  <c r="G84" i="28"/>
  <c r="G86" i="28"/>
  <c r="G88" i="28"/>
  <c r="G90" i="28"/>
  <c r="G92" i="28"/>
  <c r="G94" i="28"/>
  <c r="G96" i="28"/>
  <c r="G100" i="28"/>
  <c r="G102" i="28"/>
  <c r="G104" i="28"/>
  <c r="G106" i="28"/>
  <c r="G108" i="28"/>
  <c r="G110" i="28"/>
  <c r="G112" i="28"/>
  <c r="G114" i="28"/>
  <c r="G116" i="28"/>
  <c r="G118" i="28"/>
  <c r="G120" i="28"/>
  <c r="G122" i="28"/>
  <c r="G124" i="28"/>
  <c r="G126" i="28"/>
  <c r="G128" i="28"/>
  <c r="G130" i="28"/>
  <c r="G132" i="28"/>
  <c r="G134" i="28"/>
  <c r="G136" i="28"/>
  <c r="G138" i="28"/>
  <c r="G140" i="28"/>
  <c r="G142" i="28"/>
  <c r="G144" i="28"/>
  <c r="G146" i="28"/>
  <c r="G148" i="28"/>
  <c r="G150" i="28"/>
  <c r="G152" i="28"/>
  <c r="G154" i="28"/>
  <c r="G156" i="28"/>
  <c r="G158" i="28"/>
  <c r="G160" i="28"/>
  <c r="G162" i="28"/>
  <c r="G164" i="28"/>
  <c r="G166" i="28"/>
  <c r="G168" i="28"/>
  <c r="G170" i="28"/>
  <c r="G172" i="28"/>
  <c r="G174" i="28"/>
  <c r="G176" i="28"/>
  <c r="G178" i="28"/>
  <c r="G180" i="28"/>
  <c r="G182" i="28"/>
  <c r="G184" i="28"/>
  <c r="G186" i="28"/>
  <c r="G187" i="28"/>
  <c r="G189" i="28"/>
  <c r="G191" i="28"/>
  <c r="G193" i="28"/>
  <c r="G195" i="28"/>
  <c r="G197" i="28"/>
  <c r="G199" i="28"/>
  <c r="G201" i="28"/>
  <c r="G203" i="28"/>
  <c r="G205" i="28"/>
  <c r="G206" i="28"/>
  <c r="G208" i="28"/>
  <c r="G210" i="28"/>
  <c r="G212" i="28"/>
  <c r="G214" i="28"/>
  <c r="G216" i="28"/>
  <c r="G218" i="28"/>
  <c r="G220" i="28"/>
  <c r="G222" i="28"/>
  <c r="G224" i="28"/>
  <c r="G226" i="28"/>
  <c r="G227" i="28"/>
  <c r="G229" i="28"/>
  <c r="G231" i="28"/>
  <c r="G233" i="28"/>
  <c r="G234" i="28"/>
  <c r="G188" i="28"/>
  <c r="G190" i="28"/>
  <c r="G192" i="28"/>
  <c r="G194" i="28"/>
  <c r="G196" i="28"/>
  <c r="G198" i="28"/>
  <c r="G200" i="28"/>
  <c r="G202" i="28"/>
  <c r="G204" i="28"/>
  <c r="G207" i="28"/>
  <c r="G209" i="28"/>
  <c r="G211" i="28"/>
  <c r="G213" i="28"/>
  <c r="G215" i="28"/>
  <c r="G217" i="28"/>
  <c r="G219" i="28"/>
  <c r="G221" i="28"/>
  <c r="G223" i="28"/>
  <c r="G225" i="28"/>
  <c r="G228" i="28"/>
  <c r="G230" i="28"/>
  <c r="G232" i="28"/>
  <c r="H15" i="30"/>
  <c r="H17" i="30"/>
  <c r="H19" i="30"/>
  <c r="H21" i="30"/>
  <c r="H23" i="30"/>
  <c r="H25" i="30"/>
  <c r="H27" i="30"/>
  <c r="H29" i="30"/>
  <c r="H31" i="30"/>
  <c r="H33" i="30"/>
  <c r="H35" i="30"/>
  <c r="H37" i="30"/>
  <c r="H39" i="30"/>
  <c r="H41" i="30"/>
  <c r="H43" i="30"/>
  <c r="H16" i="30"/>
  <c r="H20" i="30"/>
  <c r="H24" i="30"/>
  <c r="H28" i="30"/>
  <c r="H32" i="30"/>
  <c r="H36" i="30"/>
  <c r="H40" i="30"/>
  <c r="H44" i="30"/>
  <c r="H46" i="30"/>
  <c r="H48" i="30"/>
  <c r="H50" i="30"/>
  <c r="H52" i="30"/>
  <c r="H54" i="30"/>
  <c r="H56" i="30"/>
  <c r="H58" i="30"/>
  <c r="H60" i="30"/>
  <c r="H62" i="30"/>
  <c r="H64" i="30"/>
  <c r="H66" i="30"/>
  <c r="H68" i="30"/>
  <c r="H70" i="30"/>
  <c r="H72" i="30"/>
  <c r="H74" i="30"/>
  <c r="H76" i="30"/>
  <c r="H78" i="30"/>
  <c r="H80" i="30"/>
  <c r="H82" i="30"/>
  <c r="H84" i="30"/>
  <c r="H86" i="30"/>
  <c r="H88" i="30"/>
  <c r="H90" i="30"/>
  <c r="H92" i="30"/>
  <c r="H94" i="30"/>
  <c r="H96" i="30"/>
  <c r="H98" i="30"/>
  <c r="H100" i="30"/>
  <c r="H102" i="30"/>
  <c r="H104" i="30"/>
  <c r="H106" i="30"/>
  <c r="H108" i="30"/>
  <c r="H110" i="30"/>
  <c r="H112" i="30"/>
  <c r="H114" i="30"/>
  <c r="H116" i="30"/>
  <c r="H118" i="30"/>
  <c r="H120" i="30"/>
  <c r="H122" i="30"/>
  <c r="H124" i="30"/>
  <c r="H126" i="30"/>
  <c r="H128" i="30"/>
  <c r="H130" i="30"/>
  <c r="H132" i="30"/>
  <c r="H134" i="30"/>
  <c r="H136" i="30"/>
  <c r="H138" i="30"/>
  <c r="H140" i="30"/>
  <c r="H142" i="30"/>
  <c r="H144" i="30"/>
  <c r="H146" i="30"/>
  <c r="H148" i="30"/>
  <c r="H150" i="30"/>
  <c r="H152" i="30"/>
  <c r="H154" i="30"/>
  <c r="H156" i="30"/>
  <c r="H158" i="30"/>
  <c r="H160" i="30"/>
  <c r="H162" i="30"/>
  <c r="H164" i="30"/>
  <c r="H166" i="30"/>
  <c r="H168" i="30"/>
  <c r="H170" i="30"/>
  <c r="H172" i="30"/>
  <c r="H174" i="30"/>
  <c r="H176" i="30"/>
  <c r="H178" i="30"/>
  <c r="H180" i="30"/>
  <c r="H182" i="30"/>
  <c r="H184" i="30"/>
  <c r="H186" i="30"/>
  <c r="H188" i="30"/>
  <c r="H190" i="30"/>
  <c r="H192" i="30"/>
  <c r="H194" i="30"/>
  <c r="H196" i="30"/>
  <c r="H198" i="30"/>
  <c r="H200" i="30"/>
  <c r="H202" i="30"/>
  <c r="H204" i="30"/>
  <c r="H205" i="30"/>
  <c r="H207" i="30"/>
  <c r="H209" i="30"/>
  <c r="H211" i="30"/>
  <c r="H213" i="30"/>
  <c r="H215" i="30"/>
  <c r="H217" i="30"/>
  <c r="H219" i="30"/>
  <c r="H221" i="30"/>
  <c r="H223" i="30"/>
  <c r="H225" i="30"/>
  <c r="H226" i="30"/>
  <c r="H228" i="30"/>
  <c r="H230" i="30"/>
  <c r="H232" i="30"/>
  <c r="H233" i="30"/>
  <c r="H14" i="30"/>
  <c r="H18" i="30"/>
  <c r="H22" i="30"/>
  <c r="H26" i="30"/>
  <c r="H30" i="30"/>
  <c r="H34" i="30"/>
  <c r="H38" i="30"/>
  <c r="H42" i="30"/>
  <c r="H45" i="30"/>
  <c r="H47" i="30"/>
  <c r="H49" i="30"/>
  <c r="H51" i="30"/>
  <c r="H53" i="30"/>
  <c r="H55" i="30"/>
  <c r="H57" i="30"/>
  <c r="H59" i="30"/>
  <c r="H61" i="30"/>
  <c r="H63" i="30"/>
  <c r="H65" i="30"/>
  <c r="H67" i="30"/>
  <c r="H69" i="30"/>
  <c r="H71" i="30"/>
  <c r="H73" i="30"/>
  <c r="H75" i="30"/>
  <c r="H77" i="30"/>
  <c r="H79" i="30"/>
  <c r="H81" i="30"/>
  <c r="H83" i="30"/>
  <c r="H85" i="30"/>
  <c r="H87" i="30"/>
  <c r="H89" i="30"/>
  <c r="H91" i="30"/>
  <c r="H93" i="30"/>
  <c r="H95" i="30"/>
  <c r="H97" i="30"/>
  <c r="H99" i="30"/>
  <c r="H101" i="30"/>
  <c r="H103" i="30"/>
  <c r="H105" i="30"/>
  <c r="H107" i="30"/>
  <c r="H109" i="30"/>
  <c r="H111" i="30"/>
  <c r="H113" i="30"/>
  <c r="H115" i="30"/>
  <c r="H117" i="30"/>
  <c r="H119" i="30"/>
  <c r="H121" i="30"/>
  <c r="H123" i="30"/>
  <c r="H125" i="30"/>
  <c r="H127" i="30"/>
  <c r="H129" i="30"/>
  <c r="H131" i="30"/>
  <c r="H133" i="30"/>
  <c r="H135" i="30"/>
  <c r="H137" i="30"/>
  <c r="H139" i="30"/>
  <c r="H141" i="30"/>
  <c r="H143" i="30"/>
  <c r="H145" i="30"/>
  <c r="H147" i="30"/>
  <c r="H149" i="30"/>
  <c r="H151" i="30"/>
  <c r="H153" i="30"/>
  <c r="H155" i="30"/>
  <c r="H157" i="30"/>
  <c r="H159" i="30"/>
  <c r="H161" i="30"/>
  <c r="H163" i="30"/>
  <c r="H165" i="30"/>
  <c r="H167" i="30"/>
  <c r="H169" i="30"/>
  <c r="H171" i="30"/>
  <c r="H173" i="30"/>
  <c r="H175" i="30"/>
  <c r="H177" i="30"/>
  <c r="H179" i="30"/>
  <c r="H181" i="30"/>
  <c r="H183" i="30"/>
  <c r="H185" i="30"/>
  <c r="H187" i="30"/>
  <c r="H189" i="30"/>
  <c r="H191" i="30"/>
  <c r="H193" i="30"/>
  <c r="H195" i="30"/>
  <c r="H197" i="30"/>
  <c r="H199" i="30"/>
  <c r="H201" i="30"/>
  <c r="H203" i="30"/>
  <c r="H206" i="30"/>
  <c r="H208" i="30"/>
  <c r="H210" i="30"/>
  <c r="H212" i="30"/>
  <c r="H214" i="30"/>
  <c r="H216" i="30"/>
  <c r="H218" i="30"/>
  <c r="H220" i="30"/>
  <c r="H222" i="30"/>
  <c r="H224" i="30"/>
  <c r="H227" i="30"/>
  <c r="H229" i="30"/>
  <c r="H231" i="30"/>
  <c r="H15" i="31"/>
  <c r="H17" i="31"/>
  <c r="H19" i="31"/>
  <c r="H21" i="31"/>
  <c r="H23" i="31"/>
  <c r="H25" i="31"/>
  <c r="H27" i="31"/>
  <c r="H29" i="31"/>
  <c r="H31" i="31"/>
  <c r="H33" i="31"/>
  <c r="H35" i="31"/>
  <c r="H37" i="31"/>
  <c r="H39" i="31"/>
  <c r="H41" i="31"/>
  <c r="H43" i="31"/>
  <c r="H45" i="31"/>
  <c r="H47" i="31"/>
  <c r="H49" i="31"/>
  <c r="H51" i="31"/>
  <c r="H53" i="31"/>
  <c r="H55" i="31"/>
  <c r="H57" i="31"/>
  <c r="H59" i="31"/>
  <c r="H61" i="31"/>
  <c r="H63" i="31"/>
  <c r="H65" i="31"/>
  <c r="H67" i="31"/>
  <c r="H69" i="31"/>
  <c r="H71" i="31"/>
  <c r="H73" i="31"/>
  <c r="H75" i="31"/>
  <c r="H77" i="31"/>
  <c r="H79" i="31"/>
  <c r="H81" i="31"/>
  <c r="H83" i="31"/>
  <c r="H85" i="31"/>
  <c r="H87" i="31"/>
  <c r="H89" i="31"/>
  <c r="H91" i="31"/>
  <c r="H93" i="31"/>
  <c r="H95" i="31"/>
  <c r="H97" i="31"/>
  <c r="H99" i="31"/>
  <c r="H101" i="31"/>
  <c r="H103" i="31"/>
  <c r="H105" i="31"/>
  <c r="H107" i="31"/>
  <c r="H109" i="31"/>
  <c r="H111" i="31"/>
  <c r="H113" i="31"/>
  <c r="H115" i="31"/>
  <c r="H117" i="31"/>
  <c r="H119" i="31"/>
  <c r="H121" i="31"/>
  <c r="H123" i="31"/>
  <c r="H125" i="31"/>
  <c r="H127" i="31"/>
  <c r="H129" i="31"/>
  <c r="H131" i="31"/>
  <c r="H133" i="31"/>
  <c r="H135" i="31"/>
  <c r="H137" i="31"/>
  <c r="H139" i="31"/>
  <c r="H141" i="31"/>
  <c r="H143" i="31"/>
  <c r="H145" i="31"/>
  <c r="H147" i="31"/>
  <c r="H149" i="31"/>
  <c r="H151" i="31"/>
  <c r="H153" i="31"/>
  <c r="H155" i="31"/>
  <c r="H157" i="31"/>
  <c r="H159" i="31"/>
  <c r="H161" i="31"/>
  <c r="H163" i="31"/>
  <c r="H165" i="31"/>
  <c r="H167" i="31"/>
  <c r="H169" i="31"/>
  <c r="H171" i="31"/>
  <c r="H173" i="31"/>
  <c r="H175" i="31"/>
  <c r="H177" i="31"/>
  <c r="H179" i="31"/>
  <c r="H181" i="31"/>
  <c r="H183" i="31"/>
  <c r="H14" i="31"/>
  <c r="H18" i="31"/>
  <c r="H22" i="31"/>
  <c r="H26" i="31"/>
  <c r="H30" i="31"/>
  <c r="H34" i="31"/>
  <c r="H38" i="31"/>
  <c r="H42" i="31"/>
  <c r="H46" i="31"/>
  <c r="H50" i="31"/>
  <c r="H54" i="31"/>
  <c r="H58" i="31"/>
  <c r="H62" i="31"/>
  <c r="H66" i="31"/>
  <c r="H70" i="31"/>
  <c r="H74" i="31"/>
  <c r="H78" i="31"/>
  <c r="H82" i="31"/>
  <c r="H86" i="31"/>
  <c r="H90" i="31"/>
  <c r="H94" i="31"/>
  <c r="H98" i="31"/>
  <c r="H102" i="31"/>
  <c r="H106" i="31"/>
  <c r="H110" i="31"/>
  <c r="H114" i="31"/>
  <c r="H118" i="31"/>
  <c r="H122" i="31"/>
  <c r="H126" i="31"/>
  <c r="H130" i="31"/>
  <c r="H134" i="31"/>
  <c r="H138" i="31"/>
  <c r="H142" i="31"/>
  <c r="H146" i="31"/>
  <c r="H150" i="31"/>
  <c r="H154" i="31"/>
  <c r="H158" i="31"/>
  <c r="H162" i="31"/>
  <c r="H166" i="31"/>
  <c r="H170" i="31"/>
  <c r="H174" i="31"/>
  <c r="H178" i="31"/>
  <c r="H182" i="31"/>
  <c r="H185" i="31"/>
  <c r="H187" i="31"/>
  <c r="H189" i="31"/>
  <c r="H191" i="31"/>
  <c r="H193" i="31"/>
  <c r="H195" i="31"/>
  <c r="H197" i="31"/>
  <c r="H199" i="31"/>
  <c r="H201" i="31"/>
  <c r="H203" i="31"/>
  <c r="H205" i="31"/>
  <c r="H206" i="31"/>
  <c r="H208" i="31"/>
  <c r="H210" i="31"/>
  <c r="H212" i="31"/>
  <c r="H214" i="31"/>
  <c r="H216" i="31"/>
  <c r="H218" i="31"/>
  <c r="H220" i="31"/>
  <c r="H222" i="31"/>
  <c r="H224" i="31"/>
  <c r="H226" i="31"/>
  <c r="H227" i="31"/>
  <c r="H229" i="31"/>
  <c r="H231" i="31"/>
  <c r="H233" i="31"/>
  <c r="H234" i="31"/>
  <c r="H16" i="31"/>
  <c r="H24" i="31"/>
  <c r="H32" i="31"/>
  <c r="H40" i="31"/>
  <c r="H48" i="31"/>
  <c r="H56" i="31"/>
  <c r="H64" i="31"/>
  <c r="H72" i="31"/>
  <c r="H80" i="31"/>
  <c r="H88" i="31"/>
  <c r="H96" i="31"/>
  <c r="H104" i="31"/>
  <c r="H112" i="31"/>
  <c r="H120" i="31"/>
  <c r="H128" i="31"/>
  <c r="H136" i="31"/>
  <c r="H144" i="31"/>
  <c r="H152" i="31"/>
  <c r="H160" i="31"/>
  <c r="H168" i="31"/>
  <c r="H176" i="31"/>
  <c r="H184" i="31"/>
  <c r="H188" i="31"/>
  <c r="H192" i="31"/>
  <c r="H196" i="31"/>
  <c r="H200" i="31"/>
  <c r="H204" i="31"/>
  <c r="H207" i="31"/>
  <c r="H211" i="31"/>
  <c r="H215" i="31"/>
  <c r="H219" i="31"/>
  <c r="H223" i="31"/>
  <c r="H230" i="31"/>
  <c r="H20" i="31"/>
  <c r="H28" i="31"/>
  <c r="H36" i="31"/>
  <c r="H44" i="31"/>
  <c r="H52" i="31"/>
  <c r="H60" i="31"/>
  <c r="H68" i="31"/>
  <c r="H76" i="31"/>
  <c r="H84" i="31"/>
  <c r="H92" i="31"/>
  <c r="H100" i="31"/>
  <c r="H108" i="31"/>
  <c r="H116" i="31"/>
  <c r="H124" i="31"/>
  <c r="H132" i="31"/>
  <c r="H140" i="31"/>
  <c r="H148" i="31"/>
  <c r="H156" i="31"/>
  <c r="H164" i="31"/>
  <c r="H172" i="31"/>
  <c r="H180" i="31"/>
  <c r="H186" i="31"/>
  <c r="H190" i="31"/>
  <c r="H194" i="31"/>
  <c r="H198" i="31"/>
  <c r="H202" i="31"/>
  <c r="H209" i="31"/>
  <c r="H213" i="31"/>
  <c r="H217" i="31"/>
  <c r="H221" i="31"/>
  <c r="H225" i="31"/>
  <c r="H228" i="31"/>
  <c r="H232" i="31"/>
  <c r="G15" i="6"/>
  <c r="G17" i="6"/>
  <c r="G19" i="6"/>
  <c r="G21" i="6"/>
  <c r="G23" i="6"/>
  <c r="G25" i="6"/>
  <c r="G27" i="6"/>
  <c r="G29" i="6"/>
  <c r="G31" i="6"/>
  <c r="G33" i="6"/>
  <c r="G35" i="6"/>
  <c r="G37" i="6"/>
  <c r="G39" i="6"/>
  <c r="G41" i="6"/>
  <c r="G43" i="6"/>
  <c r="G45" i="6"/>
  <c r="G47" i="6"/>
  <c r="G49" i="6"/>
  <c r="G51" i="6"/>
  <c r="G53" i="6"/>
  <c r="G55" i="6"/>
  <c r="G57" i="6"/>
  <c r="G59" i="6"/>
  <c r="G61" i="6"/>
  <c r="G63" i="6"/>
  <c r="G65" i="6"/>
  <c r="G67" i="6"/>
  <c r="G69" i="6"/>
  <c r="G71" i="6"/>
  <c r="G73" i="6"/>
  <c r="G75" i="6"/>
  <c r="G77" i="6"/>
  <c r="G79" i="6"/>
  <c r="G81" i="6"/>
  <c r="G83" i="6"/>
  <c r="G85" i="6"/>
  <c r="G87" i="6"/>
  <c r="G89" i="6"/>
  <c r="G91" i="6"/>
  <c r="G93" i="6"/>
  <c r="G95" i="6"/>
  <c r="G97" i="6"/>
  <c r="G99" i="6"/>
  <c r="G101" i="6"/>
  <c r="G103" i="6"/>
  <c r="G105" i="6"/>
  <c r="G107" i="6"/>
  <c r="G109" i="6"/>
  <c r="G111" i="6"/>
  <c r="G113" i="6"/>
  <c r="G115" i="6"/>
  <c r="G117" i="6"/>
  <c r="G119" i="6"/>
  <c r="G121" i="6"/>
  <c r="G123" i="6"/>
  <c r="G125" i="6"/>
  <c r="G127" i="6"/>
  <c r="G129" i="6"/>
  <c r="G131" i="6"/>
  <c r="G133" i="6"/>
  <c r="G135" i="6"/>
  <c r="G137" i="6"/>
  <c r="G139" i="6"/>
  <c r="G141" i="6"/>
  <c r="G143" i="6"/>
  <c r="G145" i="6"/>
  <c r="G147" i="6"/>
  <c r="G149" i="6"/>
  <c r="G151" i="6"/>
  <c r="G153" i="6"/>
  <c r="G155" i="6"/>
  <c r="G157" i="6"/>
  <c r="G159" i="6"/>
  <c r="G161" i="6"/>
  <c r="G163" i="6"/>
  <c r="G165" i="6"/>
  <c r="G167" i="6"/>
  <c r="G169" i="6"/>
  <c r="G171" i="6"/>
  <c r="G173" i="6"/>
  <c r="G175" i="6"/>
  <c r="G177" i="6"/>
  <c r="G179" i="6"/>
  <c r="G181" i="6"/>
  <c r="G183" i="6"/>
  <c r="G185" i="6"/>
  <c r="G187" i="6"/>
  <c r="G189" i="6"/>
  <c r="G191" i="6"/>
  <c r="G193" i="6"/>
  <c r="G195" i="6"/>
  <c r="G197" i="6"/>
  <c r="G199" i="6"/>
  <c r="G201" i="6"/>
  <c r="G203" i="6"/>
  <c r="G204" i="6"/>
  <c r="G206" i="6"/>
  <c r="G208" i="6"/>
  <c r="G210" i="6"/>
  <c r="G212" i="6"/>
  <c r="G214" i="6"/>
  <c r="G216" i="6"/>
  <c r="G218" i="6"/>
  <c r="G220" i="6"/>
  <c r="G222" i="6"/>
  <c r="G224" i="6"/>
  <c r="G225" i="6"/>
  <c r="G227" i="6"/>
  <c r="G229" i="6"/>
  <c r="G231" i="6"/>
  <c r="G14" i="6"/>
  <c r="G16" i="6"/>
  <c r="G18" i="6"/>
  <c r="G20" i="6"/>
  <c r="G22" i="6"/>
  <c r="G24" i="6"/>
  <c r="G26" i="6"/>
  <c r="G28" i="6"/>
  <c r="G30" i="6"/>
  <c r="G32" i="6"/>
  <c r="G34" i="6"/>
  <c r="G36" i="6"/>
  <c r="G38" i="6"/>
  <c r="G40" i="6"/>
  <c r="G42" i="6"/>
  <c r="G44" i="6"/>
  <c r="G46" i="6"/>
  <c r="G48" i="6"/>
  <c r="G50" i="6"/>
  <c r="G52" i="6"/>
  <c r="G54" i="6"/>
  <c r="G56" i="6"/>
  <c r="G58" i="6"/>
  <c r="G60" i="6"/>
  <c r="G62" i="6"/>
  <c r="G64" i="6"/>
  <c r="G66" i="6"/>
  <c r="G68" i="6"/>
  <c r="G70" i="6"/>
  <c r="G72" i="6"/>
  <c r="G74" i="6"/>
  <c r="G76" i="6"/>
  <c r="G78" i="6"/>
  <c r="G80" i="6"/>
  <c r="G82" i="6"/>
  <c r="G84" i="6"/>
  <c r="G86" i="6"/>
  <c r="G88" i="6"/>
  <c r="G90" i="6"/>
  <c r="G92" i="6"/>
  <c r="G94" i="6"/>
  <c r="G96" i="6"/>
  <c r="G98" i="6"/>
  <c r="G100" i="6"/>
  <c r="G102" i="6"/>
  <c r="G104" i="6"/>
  <c r="G106" i="6"/>
  <c r="G108" i="6"/>
  <c r="G110" i="6"/>
  <c r="G112" i="6"/>
  <c r="G114" i="6"/>
  <c r="G116" i="6"/>
  <c r="G118" i="6"/>
  <c r="G120" i="6"/>
  <c r="G122" i="6"/>
  <c r="G124" i="6"/>
  <c r="G126" i="6"/>
  <c r="G128" i="6"/>
  <c r="G130" i="6"/>
  <c r="G132" i="6"/>
  <c r="G134" i="6"/>
  <c r="G136" i="6"/>
  <c r="G138" i="6"/>
  <c r="G140" i="6"/>
  <c r="G142" i="6"/>
  <c r="G144" i="6"/>
  <c r="G146" i="6"/>
  <c r="G148" i="6"/>
  <c r="G150" i="6"/>
  <c r="G152" i="6"/>
  <c r="G154" i="6"/>
  <c r="G156" i="6"/>
  <c r="G158" i="6"/>
  <c r="G160" i="6"/>
  <c r="G162" i="6"/>
  <c r="G164" i="6"/>
  <c r="G166" i="6"/>
  <c r="G168" i="6"/>
  <c r="G170" i="6"/>
  <c r="G172" i="6"/>
  <c r="G174" i="6"/>
  <c r="G176" i="6"/>
  <c r="G178" i="6"/>
  <c r="G180" i="6"/>
  <c r="G182" i="6"/>
  <c r="G184" i="6"/>
  <c r="G186" i="6"/>
  <c r="G188" i="6"/>
  <c r="G190" i="6"/>
  <c r="G192" i="6"/>
  <c r="G194" i="6"/>
  <c r="G196" i="6"/>
  <c r="G198" i="6"/>
  <c r="G200" i="6"/>
  <c r="G202" i="6"/>
  <c r="G205" i="6"/>
  <c r="G207" i="6"/>
  <c r="G209" i="6"/>
  <c r="G211" i="6"/>
  <c r="G213" i="6"/>
  <c r="G215" i="6"/>
  <c r="G217" i="6"/>
  <c r="G219" i="6"/>
  <c r="G221" i="6"/>
  <c r="G223" i="6"/>
  <c r="G226" i="6"/>
  <c r="G228" i="6"/>
  <c r="G230" i="6"/>
  <c r="G232" i="6"/>
  <c r="G233" i="6"/>
  <c r="G15" i="20"/>
  <c r="G17" i="20"/>
  <c r="G19" i="20"/>
  <c r="G21" i="20"/>
  <c r="G23" i="20"/>
  <c r="G25" i="20"/>
  <c r="G27" i="20"/>
  <c r="G29" i="20"/>
  <c r="G31" i="20"/>
  <c r="G33" i="20"/>
  <c r="G35" i="20"/>
  <c r="G37" i="20"/>
  <c r="G39" i="20"/>
  <c r="G41" i="20"/>
  <c r="G43" i="20"/>
  <c r="G45" i="20"/>
  <c r="G47" i="20"/>
  <c r="G49" i="20"/>
  <c r="G51" i="20"/>
  <c r="G53" i="20"/>
  <c r="G55" i="20"/>
  <c r="G57" i="20"/>
  <c r="G59" i="20"/>
  <c r="G61" i="20"/>
  <c r="G63" i="20"/>
  <c r="G65" i="20"/>
  <c r="G67" i="20"/>
  <c r="G69" i="20"/>
  <c r="G71" i="20"/>
  <c r="G73" i="20"/>
  <c r="G75" i="20"/>
  <c r="G77" i="20"/>
  <c r="G79" i="20"/>
  <c r="G81" i="20"/>
  <c r="G83" i="20"/>
  <c r="G85" i="20"/>
  <c r="G87" i="20"/>
  <c r="G89" i="20"/>
  <c r="G91" i="20"/>
  <c r="G93" i="20"/>
  <c r="G95" i="20"/>
  <c r="G97" i="20"/>
  <c r="G99" i="20"/>
  <c r="G101" i="20"/>
  <c r="G103" i="20"/>
  <c r="G105" i="20"/>
  <c r="G107" i="20"/>
  <c r="G109" i="20"/>
  <c r="G111" i="20"/>
  <c r="G113" i="20"/>
  <c r="G115" i="20"/>
  <c r="G117" i="20"/>
  <c r="G119" i="20"/>
  <c r="G121" i="20"/>
  <c r="G123" i="20"/>
  <c r="G125" i="20"/>
  <c r="G127" i="20"/>
  <c r="G129" i="20"/>
  <c r="G131" i="20"/>
  <c r="G133" i="20"/>
  <c r="G135" i="20"/>
  <c r="G137" i="20"/>
  <c r="G139" i="20"/>
  <c r="G141" i="20"/>
  <c r="G143" i="20"/>
  <c r="G145" i="20"/>
  <c r="G147" i="20"/>
  <c r="G149" i="20"/>
  <c r="G151" i="20"/>
  <c r="G153" i="20"/>
  <c r="G155" i="20"/>
  <c r="G157" i="20"/>
  <c r="G159" i="20"/>
  <c r="G161" i="20"/>
  <c r="G163" i="20"/>
  <c r="G165" i="20"/>
  <c r="G167" i="20"/>
  <c r="G169" i="20"/>
  <c r="G171" i="20"/>
  <c r="G173" i="20"/>
  <c r="G175" i="20"/>
  <c r="G177" i="20"/>
  <c r="G179" i="20"/>
  <c r="G181" i="20"/>
  <c r="G183" i="20"/>
  <c r="G185" i="20"/>
  <c r="G187" i="20"/>
  <c r="G189" i="20"/>
  <c r="G191" i="20"/>
  <c r="G193" i="20"/>
  <c r="G195" i="20"/>
  <c r="G197" i="20"/>
  <c r="G199" i="20"/>
  <c r="G201" i="20"/>
  <c r="G203" i="20"/>
  <c r="G204" i="20"/>
  <c r="G206" i="20"/>
  <c r="G208" i="20"/>
  <c r="G210" i="20"/>
  <c r="G212" i="20"/>
  <c r="G214" i="20"/>
  <c r="G216" i="20"/>
  <c r="G218" i="20"/>
  <c r="G220" i="20"/>
  <c r="G222" i="20"/>
  <c r="G224" i="20"/>
  <c r="G225" i="20"/>
  <c r="G227" i="20"/>
  <c r="G229" i="20"/>
  <c r="G231" i="20"/>
  <c r="G14" i="20"/>
  <c r="G16" i="20"/>
  <c r="G18" i="20"/>
  <c r="G20" i="20"/>
  <c r="G22" i="20"/>
  <c r="G24" i="20"/>
  <c r="G26" i="20"/>
  <c r="G28" i="20"/>
  <c r="G30" i="20"/>
  <c r="G32" i="20"/>
  <c r="G34" i="20"/>
  <c r="G36" i="20"/>
  <c r="G38" i="20"/>
  <c r="G40" i="20"/>
  <c r="G42" i="20"/>
  <c r="G44" i="20"/>
  <c r="G46" i="20"/>
  <c r="G48" i="20"/>
  <c r="G50" i="20"/>
  <c r="G52" i="20"/>
  <c r="G54" i="20"/>
  <c r="G56" i="20"/>
  <c r="G58" i="20"/>
  <c r="G60" i="20"/>
  <c r="G62" i="20"/>
  <c r="G64" i="20"/>
  <c r="G66" i="20"/>
  <c r="G68" i="20"/>
  <c r="G70" i="20"/>
  <c r="G72" i="20"/>
  <c r="G74" i="20"/>
  <c r="G76" i="20"/>
  <c r="G78" i="20"/>
  <c r="G80" i="20"/>
  <c r="G82" i="20"/>
  <c r="G84" i="20"/>
  <c r="G86" i="20"/>
  <c r="G88" i="20"/>
  <c r="G90" i="20"/>
  <c r="G92" i="20"/>
  <c r="G94" i="20"/>
  <c r="G96" i="20"/>
  <c r="G98" i="20"/>
  <c r="G100" i="20"/>
  <c r="G102" i="20"/>
  <c r="G104" i="20"/>
  <c r="G106" i="20"/>
  <c r="G108" i="20"/>
  <c r="G110" i="20"/>
  <c r="G112" i="20"/>
  <c r="G114" i="20"/>
  <c r="G116" i="20"/>
  <c r="G118" i="20"/>
  <c r="G120" i="20"/>
  <c r="G122" i="20"/>
  <c r="G124" i="20"/>
  <c r="G126" i="20"/>
  <c r="G128" i="20"/>
  <c r="G130" i="20"/>
  <c r="G132" i="20"/>
  <c r="G134" i="20"/>
  <c r="G136" i="20"/>
  <c r="G138" i="20"/>
  <c r="G140" i="20"/>
  <c r="G142" i="20"/>
  <c r="G144" i="20"/>
  <c r="G146" i="20"/>
  <c r="G148" i="20"/>
  <c r="G150" i="20"/>
  <c r="G152" i="20"/>
  <c r="G154" i="20"/>
  <c r="G156" i="20"/>
  <c r="G158" i="20"/>
  <c r="G160" i="20"/>
  <c r="G162" i="20"/>
  <c r="G164" i="20"/>
  <c r="G166" i="20"/>
  <c r="G168" i="20"/>
  <c r="G170" i="20"/>
  <c r="G172" i="20"/>
  <c r="G174" i="20"/>
  <c r="G176" i="20"/>
  <c r="G178" i="20"/>
  <c r="G180" i="20"/>
  <c r="G182" i="20"/>
  <c r="G184" i="20"/>
  <c r="G186" i="20"/>
  <c r="G188" i="20"/>
  <c r="G190" i="20"/>
  <c r="G192" i="20"/>
  <c r="G194" i="20"/>
  <c r="G196" i="20"/>
  <c r="G198" i="20"/>
  <c r="G200" i="20"/>
  <c r="G202" i="20"/>
  <c r="G205" i="20"/>
  <c r="G207" i="20"/>
  <c r="G209" i="20"/>
  <c r="G211" i="20"/>
  <c r="G213" i="20"/>
  <c r="G215" i="20"/>
  <c r="G217" i="20"/>
  <c r="G219" i="20"/>
  <c r="G221" i="20"/>
  <c r="G223" i="20"/>
  <c r="G226" i="20"/>
  <c r="G228" i="20"/>
  <c r="G230" i="20"/>
  <c r="G232" i="20"/>
  <c r="G233" i="20"/>
  <c r="G16" i="22"/>
  <c r="G18" i="22"/>
  <c r="G20" i="22"/>
  <c r="G22" i="22"/>
  <c r="G24" i="22"/>
  <c r="G26" i="22"/>
  <c r="G28" i="22"/>
  <c r="G30" i="22"/>
  <c r="G32" i="22"/>
  <c r="G34" i="22"/>
  <c r="G36" i="22"/>
  <c r="G38" i="22"/>
  <c r="G40" i="22"/>
  <c r="G42" i="22"/>
  <c r="G44" i="22"/>
  <c r="G46" i="22"/>
  <c r="G48" i="22"/>
  <c r="G50" i="22"/>
  <c r="G52" i="22"/>
  <c r="G54" i="22"/>
  <c r="G56" i="22"/>
  <c r="G58" i="22"/>
  <c r="G60" i="22"/>
  <c r="G62" i="22"/>
  <c r="G64" i="22"/>
  <c r="G66" i="22"/>
  <c r="G68" i="22"/>
  <c r="G70" i="22"/>
  <c r="G72" i="22"/>
  <c r="G74" i="22"/>
  <c r="G76" i="22"/>
  <c r="G78" i="22"/>
  <c r="G80" i="22"/>
  <c r="G82" i="22"/>
  <c r="G84" i="22"/>
  <c r="G86" i="22"/>
  <c r="G88" i="22"/>
  <c r="G90" i="22"/>
  <c r="G92" i="22"/>
  <c r="G94" i="22"/>
  <c r="G96" i="22"/>
  <c r="G98" i="22"/>
  <c r="G100" i="22"/>
  <c r="G102" i="22"/>
  <c r="G104" i="22"/>
  <c r="G106" i="22"/>
  <c r="G108" i="22"/>
  <c r="G110" i="22"/>
  <c r="G112" i="22"/>
  <c r="G114" i="22"/>
  <c r="G116" i="22"/>
  <c r="G118" i="22"/>
  <c r="G120" i="22"/>
  <c r="G122" i="22"/>
  <c r="G124" i="22"/>
  <c r="G126" i="22"/>
  <c r="G128" i="22"/>
  <c r="G130" i="22"/>
  <c r="G132" i="22"/>
  <c r="G134" i="22"/>
  <c r="G136" i="22"/>
  <c r="G138" i="22"/>
  <c r="G140" i="22"/>
  <c r="G142" i="22"/>
  <c r="G144" i="22"/>
  <c r="G146" i="22"/>
  <c r="G148" i="22"/>
  <c r="G150" i="22"/>
  <c r="G152" i="22"/>
  <c r="G154" i="22"/>
  <c r="G156" i="22"/>
  <c r="G158" i="22"/>
  <c r="G160" i="22"/>
  <c r="G162" i="22"/>
  <c r="G164" i="22"/>
  <c r="G166" i="22"/>
  <c r="G168" i="22"/>
  <c r="G170" i="22"/>
  <c r="G172" i="22"/>
  <c r="G174" i="22"/>
  <c r="G176" i="22"/>
  <c r="G178" i="22"/>
  <c r="G180" i="22"/>
  <c r="G182" i="22"/>
  <c r="G184" i="22"/>
  <c r="G186" i="22"/>
  <c r="G188" i="22"/>
  <c r="G190" i="22"/>
  <c r="G192" i="22"/>
  <c r="G194" i="22"/>
  <c r="G196" i="22"/>
  <c r="G198" i="22"/>
  <c r="G200" i="22"/>
  <c r="G202" i="22"/>
  <c r="G205" i="22"/>
  <c r="G207" i="22"/>
  <c r="G209" i="22"/>
  <c r="G211" i="22"/>
  <c r="G213" i="22"/>
  <c r="G215" i="22"/>
  <c r="G217" i="22"/>
  <c r="G219" i="22"/>
  <c r="G221" i="22"/>
  <c r="G223" i="22"/>
  <c r="G225" i="22"/>
  <c r="G226" i="22"/>
  <c r="G228" i="22"/>
  <c r="G230" i="22"/>
  <c r="G232" i="22"/>
  <c r="G233" i="22"/>
  <c r="G17" i="22"/>
  <c r="G19" i="22"/>
  <c r="G21" i="22"/>
  <c r="G23" i="22"/>
  <c r="G25" i="22"/>
  <c r="G27" i="22"/>
  <c r="G29" i="22"/>
  <c r="G31" i="22"/>
  <c r="G33" i="22"/>
  <c r="G35" i="22"/>
  <c r="G37" i="22"/>
  <c r="G39" i="22"/>
  <c r="G41" i="22"/>
  <c r="G43" i="22"/>
  <c r="G45" i="22"/>
  <c r="G47" i="22"/>
  <c r="G49" i="22"/>
  <c r="G51" i="22"/>
  <c r="G53" i="22"/>
  <c r="G55" i="22"/>
  <c r="G57" i="22"/>
  <c r="G59" i="22"/>
  <c r="G61" i="22"/>
  <c r="G63" i="22"/>
  <c r="G65" i="22"/>
  <c r="G67" i="22"/>
  <c r="G69" i="22"/>
  <c r="G71" i="22"/>
  <c r="G73" i="22"/>
  <c r="G75" i="22"/>
  <c r="G77" i="22"/>
  <c r="G79" i="22"/>
  <c r="G81" i="22"/>
  <c r="G83" i="22"/>
  <c r="G85" i="22"/>
  <c r="G87" i="22"/>
  <c r="G89" i="22"/>
  <c r="G91" i="22"/>
  <c r="G93" i="22"/>
  <c r="G95" i="22"/>
  <c r="G97" i="22"/>
  <c r="G99" i="22"/>
  <c r="G101" i="22"/>
  <c r="G103" i="22"/>
  <c r="G105" i="22"/>
  <c r="G107" i="22"/>
  <c r="G109" i="22"/>
  <c r="G111" i="22"/>
  <c r="G113" i="22"/>
  <c r="G115" i="22"/>
  <c r="G117" i="22"/>
  <c r="G119" i="22"/>
  <c r="G121" i="22"/>
  <c r="G123" i="22"/>
  <c r="G125" i="22"/>
  <c r="G127" i="22"/>
  <c r="G129" i="22"/>
  <c r="G131" i="22"/>
  <c r="G133" i="22"/>
  <c r="G135" i="22"/>
  <c r="G137" i="22"/>
  <c r="G139" i="22"/>
  <c r="G141" i="22"/>
  <c r="G143" i="22"/>
  <c r="G145" i="22"/>
  <c r="G147" i="22"/>
  <c r="G149" i="22"/>
  <c r="G151" i="22"/>
  <c r="G153" i="22"/>
  <c r="G155" i="22"/>
  <c r="G157" i="22"/>
  <c r="G159" i="22"/>
  <c r="G161" i="22"/>
  <c r="G163" i="22"/>
  <c r="G165" i="22"/>
  <c r="G167" i="22"/>
  <c r="G169" i="22"/>
  <c r="G171" i="22"/>
  <c r="G173" i="22"/>
  <c r="G175" i="22"/>
  <c r="G177" i="22"/>
  <c r="G179" i="22"/>
  <c r="G181" i="22"/>
  <c r="G183" i="22"/>
  <c r="G185" i="22"/>
  <c r="G187" i="22"/>
  <c r="G189" i="22"/>
  <c r="G191" i="22"/>
  <c r="G193" i="22"/>
  <c r="G195" i="22"/>
  <c r="G197" i="22"/>
  <c r="G199" i="22"/>
  <c r="G201" i="22"/>
  <c r="G203" i="22"/>
  <c r="G204" i="22"/>
  <c r="G206" i="22"/>
  <c r="G208" i="22"/>
  <c r="G210" i="22"/>
  <c r="G212" i="22"/>
  <c r="G214" i="22"/>
  <c r="G216" i="22"/>
  <c r="G218" i="22"/>
  <c r="G220" i="22"/>
  <c r="G222" i="22"/>
  <c r="G224" i="22"/>
  <c r="G227" i="22"/>
  <c r="G229" i="22"/>
  <c r="G231" i="22"/>
  <c r="G14" i="25"/>
  <c r="G16" i="25"/>
  <c r="G18" i="25"/>
  <c r="G20" i="25"/>
  <c r="G22" i="25"/>
  <c r="G24" i="25"/>
  <c r="G26" i="25"/>
  <c r="G28" i="25"/>
  <c r="G30" i="25"/>
  <c r="G32" i="25"/>
  <c r="G34" i="25"/>
  <c r="G36" i="25"/>
  <c r="G38" i="25"/>
  <c r="G40" i="25"/>
  <c r="G42" i="25"/>
  <c r="G44" i="25"/>
  <c r="G46" i="25"/>
  <c r="G48" i="25"/>
  <c r="G50" i="25"/>
  <c r="G52" i="25"/>
  <c r="G54" i="25"/>
  <c r="G56" i="25"/>
  <c r="G58" i="25"/>
  <c r="G60" i="25"/>
  <c r="G62" i="25"/>
  <c r="G64" i="25"/>
  <c r="G66" i="25"/>
  <c r="G68" i="25"/>
  <c r="G70" i="25"/>
  <c r="G72" i="25"/>
  <c r="G74" i="25"/>
  <c r="G76" i="25"/>
  <c r="G78" i="25"/>
  <c r="G80" i="25"/>
  <c r="G82" i="25"/>
  <c r="G84" i="25"/>
  <c r="G86" i="25"/>
  <c r="G88" i="25"/>
  <c r="G90" i="25"/>
  <c r="G92" i="25"/>
  <c r="G94" i="25"/>
  <c r="G96" i="25"/>
  <c r="G98" i="25"/>
  <c r="G100" i="25"/>
  <c r="G102" i="25"/>
  <c r="G104" i="25"/>
  <c r="G106" i="25"/>
  <c r="G108" i="25"/>
  <c r="G110" i="25"/>
  <c r="G112" i="25"/>
  <c r="G114" i="25"/>
  <c r="G116" i="25"/>
  <c r="G118" i="25"/>
  <c r="G120" i="25"/>
  <c r="G122" i="25"/>
  <c r="G124" i="25"/>
  <c r="G126" i="25"/>
  <c r="G128" i="25"/>
  <c r="G130" i="25"/>
  <c r="G132" i="25"/>
  <c r="G134" i="25"/>
  <c r="G136" i="25"/>
  <c r="G138" i="25"/>
  <c r="G140" i="25"/>
  <c r="G142" i="25"/>
  <c r="G144" i="25"/>
  <c r="G146" i="25"/>
  <c r="G148" i="25"/>
  <c r="G150" i="25"/>
  <c r="G152" i="25"/>
  <c r="G154" i="25"/>
  <c r="G156" i="25"/>
  <c r="G158" i="25"/>
  <c r="G160" i="25"/>
  <c r="G162" i="25"/>
  <c r="G164" i="25"/>
  <c r="G166" i="25"/>
  <c r="G168" i="25"/>
  <c r="G170" i="25"/>
  <c r="G172" i="25"/>
  <c r="G174" i="25"/>
  <c r="G176" i="25"/>
  <c r="G178" i="25"/>
  <c r="G180" i="25"/>
  <c r="G182" i="25"/>
  <c r="G184" i="25"/>
  <c r="G186" i="25"/>
  <c r="G188" i="25"/>
  <c r="G190" i="25"/>
  <c r="G192" i="25"/>
  <c r="G194" i="25"/>
  <c r="G196" i="25"/>
  <c r="G198" i="25"/>
  <c r="G200" i="25"/>
  <c r="G202" i="25"/>
  <c r="G204" i="25"/>
  <c r="G205" i="25"/>
  <c r="G207" i="25"/>
  <c r="G209" i="25"/>
  <c r="G211" i="25"/>
  <c r="G213" i="25"/>
  <c r="G215" i="25"/>
  <c r="G217" i="25"/>
  <c r="G219" i="25"/>
  <c r="G221" i="25"/>
  <c r="G223" i="25"/>
  <c r="G225" i="25"/>
  <c r="G226" i="25"/>
  <c r="G228" i="25"/>
  <c r="G230" i="25"/>
  <c r="G232" i="25"/>
  <c r="G233" i="25"/>
  <c r="G15" i="25"/>
  <c r="G17" i="25"/>
  <c r="G19" i="25"/>
  <c r="G21" i="25"/>
  <c r="G23" i="25"/>
  <c r="G25" i="25"/>
  <c r="G27" i="25"/>
  <c r="G29" i="25"/>
  <c r="G31" i="25"/>
  <c r="G33" i="25"/>
  <c r="G35" i="25"/>
  <c r="G37" i="25"/>
  <c r="G39" i="25"/>
  <c r="G41" i="25"/>
  <c r="G43" i="25"/>
  <c r="G45" i="25"/>
  <c r="G47" i="25"/>
  <c r="G49" i="25"/>
  <c r="G51" i="25"/>
  <c r="G53" i="25"/>
  <c r="G55" i="25"/>
  <c r="G57" i="25"/>
  <c r="G59" i="25"/>
  <c r="G61" i="25"/>
  <c r="G63" i="25"/>
  <c r="G65" i="25"/>
  <c r="G67" i="25"/>
  <c r="G69" i="25"/>
  <c r="G71" i="25"/>
  <c r="G73" i="25"/>
  <c r="G75" i="25"/>
  <c r="G77" i="25"/>
  <c r="G79" i="25"/>
  <c r="G81" i="25"/>
  <c r="G83" i="25"/>
  <c r="G85" i="25"/>
  <c r="G87" i="25"/>
  <c r="G89" i="25"/>
  <c r="G91" i="25"/>
  <c r="G93" i="25"/>
  <c r="G95" i="25"/>
  <c r="G97" i="25"/>
  <c r="G99" i="25"/>
  <c r="G101" i="25"/>
  <c r="G103" i="25"/>
  <c r="G105" i="25"/>
  <c r="G107" i="25"/>
  <c r="G109" i="25"/>
  <c r="G111" i="25"/>
  <c r="G113" i="25"/>
  <c r="G115" i="25"/>
  <c r="G117" i="25"/>
  <c r="G119" i="25"/>
  <c r="G121" i="25"/>
  <c r="G123" i="25"/>
  <c r="G125" i="25"/>
  <c r="G127" i="25"/>
  <c r="G129" i="25"/>
  <c r="G131" i="25"/>
  <c r="G133" i="25"/>
  <c r="G135" i="25"/>
  <c r="G137" i="25"/>
  <c r="G139" i="25"/>
  <c r="G141" i="25"/>
  <c r="G143" i="25"/>
  <c r="G145" i="25"/>
  <c r="G147" i="25"/>
  <c r="G149" i="25"/>
  <c r="G151" i="25"/>
  <c r="G153" i="25"/>
  <c r="G155" i="25"/>
  <c r="G157" i="25"/>
  <c r="G159" i="25"/>
  <c r="G161" i="25"/>
  <c r="G163" i="25"/>
  <c r="G165" i="25"/>
  <c r="G167" i="25"/>
  <c r="G169" i="25"/>
  <c r="G171" i="25"/>
  <c r="G173" i="25"/>
  <c r="G175" i="25"/>
  <c r="G177" i="25"/>
  <c r="G179" i="25"/>
  <c r="G181" i="25"/>
  <c r="G183" i="25"/>
  <c r="G185" i="25"/>
  <c r="G187" i="25"/>
  <c r="G189" i="25"/>
  <c r="G191" i="25"/>
  <c r="G193" i="25"/>
  <c r="G195" i="25"/>
  <c r="G197" i="25"/>
  <c r="G199" i="25"/>
  <c r="G201" i="25"/>
  <c r="G203" i="25"/>
  <c r="G206" i="25"/>
  <c r="G208" i="25"/>
  <c r="G210" i="25"/>
  <c r="G212" i="25"/>
  <c r="G214" i="25"/>
  <c r="G216" i="25"/>
  <c r="G218" i="25"/>
  <c r="G220" i="25"/>
  <c r="G222" i="25"/>
  <c r="G224" i="25"/>
  <c r="G227" i="25"/>
  <c r="G229" i="25"/>
  <c r="G231" i="25"/>
  <c r="G15" i="29"/>
  <c r="G17" i="29"/>
  <c r="G19" i="29"/>
  <c r="G21" i="29"/>
  <c r="G23" i="29"/>
  <c r="G25" i="29"/>
  <c r="G27" i="29"/>
  <c r="G29" i="29"/>
  <c r="G31" i="29"/>
  <c r="G33" i="29"/>
  <c r="G35" i="29"/>
  <c r="G37" i="29"/>
  <c r="G39" i="29"/>
  <c r="G41" i="29"/>
  <c r="G43" i="29"/>
  <c r="G45" i="29"/>
  <c r="G47" i="29"/>
  <c r="G49" i="29"/>
  <c r="G51" i="29"/>
  <c r="G53" i="29"/>
  <c r="G55" i="29"/>
  <c r="G57" i="29"/>
  <c r="G59" i="29"/>
  <c r="G61" i="29"/>
  <c r="G63" i="29"/>
  <c r="G14" i="29"/>
  <c r="G16" i="29"/>
  <c r="G18" i="29"/>
  <c r="G20" i="29"/>
  <c r="G22" i="29"/>
  <c r="G24" i="29"/>
  <c r="G26" i="29"/>
  <c r="G28" i="29"/>
  <c r="G30" i="29"/>
  <c r="G32" i="29"/>
  <c r="G34" i="29"/>
  <c r="G36" i="29"/>
  <c r="G38" i="29"/>
  <c r="G40" i="29"/>
  <c r="G42" i="29"/>
  <c r="G44" i="29"/>
  <c r="G46" i="29"/>
  <c r="G48" i="29"/>
  <c r="G50" i="29"/>
  <c r="G52" i="29"/>
  <c r="G54" i="29"/>
  <c r="G56" i="29"/>
  <c r="G58" i="29"/>
  <c r="G60" i="29"/>
  <c r="G62" i="29"/>
  <c r="G64" i="29"/>
  <c r="G66" i="29"/>
  <c r="G68" i="29"/>
  <c r="G70" i="29"/>
  <c r="G72" i="29"/>
  <c r="G74" i="29"/>
  <c r="G76" i="29"/>
  <c r="G65" i="29"/>
  <c r="G69" i="29"/>
  <c r="G73" i="29"/>
  <c r="G77" i="29"/>
  <c r="G79" i="29"/>
  <c r="G81" i="29"/>
  <c r="G83" i="29"/>
  <c r="G85" i="29"/>
  <c r="G87" i="29"/>
  <c r="G89" i="29"/>
  <c r="G91" i="29"/>
  <c r="G93" i="29"/>
  <c r="G95" i="29"/>
  <c r="G97" i="29"/>
  <c r="G99" i="29"/>
  <c r="G101" i="29"/>
  <c r="G103" i="29"/>
  <c r="G105" i="29"/>
  <c r="G107" i="29"/>
  <c r="G109" i="29"/>
  <c r="G111" i="29"/>
  <c r="G113" i="29"/>
  <c r="G115" i="29"/>
  <c r="G117" i="29"/>
  <c r="G119" i="29"/>
  <c r="G121" i="29"/>
  <c r="G123" i="29"/>
  <c r="G125" i="29"/>
  <c r="G127" i="29"/>
  <c r="G129" i="29"/>
  <c r="G131" i="29"/>
  <c r="G133" i="29"/>
  <c r="G135" i="29"/>
  <c r="G137" i="29"/>
  <c r="G139" i="29"/>
  <c r="G141" i="29"/>
  <c r="G143" i="29"/>
  <c r="G145" i="29"/>
  <c r="G147" i="29"/>
  <c r="G149" i="29"/>
  <c r="G151" i="29"/>
  <c r="G153" i="29"/>
  <c r="G155" i="29"/>
  <c r="G157" i="29"/>
  <c r="G159" i="29"/>
  <c r="G161" i="29"/>
  <c r="G163" i="29"/>
  <c r="G165" i="29"/>
  <c r="G167" i="29"/>
  <c r="G169" i="29"/>
  <c r="G171" i="29"/>
  <c r="G173" i="29"/>
  <c r="G175" i="29"/>
  <c r="G177" i="29"/>
  <c r="G179" i="29"/>
  <c r="G181" i="29"/>
  <c r="G183" i="29"/>
  <c r="G185" i="29"/>
  <c r="G187" i="29"/>
  <c r="G189" i="29"/>
  <c r="G191" i="29"/>
  <c r="G193" i="29"/>
  <c r="G195" i="29"/>
  <c r="G197" i="29"/>
  <c r="G199" i="29"/>
  <c r="G201" i="29"/>
  <c r="G203" i="29"/>
  <c r="G205" i="29"/>
  <c r="G206" i="29"/>
  <c r="G208" i="29"/>
  <c r="G210" i="29"/>
  <c r="G212" i="29"/>
  <c r="G214" i="29"/>
  <c r="G216" i="29"/>
  <c r="G218" i="29"/>
  <c r="G220" i="29"/>
  <c r="G222" i="29"/>
  <c r="G224" i="29"/>
  <c r="G226" i="29"/>
  <c r="G227" i="29"/>
  <c r="G229" i="29"/>
  <c r="G231" i="29"/>
  <c r="G233" i="29"/>
  <c r="G234" i="29"/>
  <c r="G67" i="29"/>
  <c r="G71" i="29"/>
  <c r="G75" i="29"/>
  <c r="G78" i="29"/>
  <c r="G80" i="29"/>
  <c r="G82" i="29"/>
  <c r="G84" i="29"/>
  <c r="G86" i="29"/>
  <c r="G88" i="29"/>
  <c r="G90" i="29"/>
  <c r="G92" i="29"/>
  <c r="G94" i="29"/>
  <c r="G96" i="29"/>
  <c r="G98" i="29"/>
  <c r="G100" i="29"/>
  <c r="G102" i="29"/>
  <c r="G104" i="29"/>
  <c r="G106" i="29"/>
  <c r="G108" i="29"/>
  <c r="G110" i="29"/>
  <c r="G112" i="29"/>
  <c r="G114" i="29"/>
  <c r="G116" i="29"/>
  <c r="G118" i="29"/>
  <c r="G120" i="29"/>
  <c r="G122" i="29"/>
  <c r="G124" i="29"/>
  <c r="G126" i="29"/>
  <c r="G128" i="29"/>
  <c r="G130" i="29"/>
  <c r="G132" i="29"/>
  <c r="G134" i="29"/>
  <c r="G136" i="29"/>
  <c r="G138" i="29"/>
  <c r="G140" i="29"/>
  <c r="G142" i="29"/>
  <c r="G144" i="29"/>
  <c r="G146" i="29"/>
  <c r="G148" i="29"/>
  <c r="G150" i="29"/>
  <c r="G152" i="29"/>
  <c r="G154" i="29"/>
  <c r="G156" i="29"/>
  <c r="G158" i="29"/>
  <c r="G160" i="29"/>
  <c r="G162" i="29"/>
  <c r="G164" i="29"/>
  <c r="G166" i="29"/>
  <c r="G168" i="29"/>
  <c r="G170" i="29"/>
  <c r="G172" i="29"/>
  <c r="G174" i="29"/>
  <c r="G176" i="29"/>
  <c r="G178" i="29"/>
  <c r="G180" i="29"/>
  <c r="G182" i="29"/>
  <c r="G184" i="29"/>
  <c r="G186" i="29"/>
  <c r="G188" i="29"/>
  <c r="G190" i="29"/>
  <c r="G192" i="29"/>
  <c r="G194" i="29"/>
  <c r="G196" i="29"/>
  <c r="G198" i="29"/>
  <c r="G200" i="29"/>
  <c r="G202" i="29"/>
  <c r="G204" i="29"/>
  <c r="G207" i="29"/>
  <c r="G209" i="29"/>
  <c r="G211" i="29"/>
  <c r="G213" i="29"/>
  <c r="G215" i="29"/>
  <c r="G217" i="29"/>
  <c r="G219" i="29"/>
  <c r="G221" i="29"/>
  <c r="G223" i="29"/>
  <c r="G225" i="29"/>
  <c r="G228" i="29"/>
  <c r="G230" i="29"/>
  <c r="G232" i="29"/>
  <c r="J238" i="24"/>
  <c r="C238" i="24" s="1"/>
  <c r="C234" i="24"/>
  <c r="K238" i="24"/>
  <c r="D238" i="24" s="1"/>
  <c r="D234" i="24"/>
  <c r="G13" i="26"/>
  <c r="G14" i="22"/>
  <c r="G15" i="22"/>
  <c r="G13" i="22"/>
  <c r="G13" i="25"/>
  <c r="G13" i="29"/>
  <c r="G13" i="21"/>
  <c r="G13" i="24"/>
  <c r="G13" i="28"/>
  <c r="H13" i="31"/>
  <c r="H13" i="30"/>
  <c r="G13" i="6"/>
  <c r="G13" i="20"/>
  <c r="Q238" i="30"/>
  <c r="E245" i="30" s="1"/>
  <c r="M238" i="30"/>
  <c r="E238" i="30" s="1"/>
  <c r="D235" i="28"/>
  <c r="F233" i="27"/>
  <c r="J238" i="21"/>
  <c r="C238" i="21" s="1"/>
  <c r="C234" i="21"/>
  <c r="K238" i="21"/>
  <c r="D238" i="21" s="1"/>
  <c r="D234" i="21"/>
  <c r="D234" i="20"/>
  <c r="Q238" i="1"/>
  <c r="C245" i="1" s="1"/>
  <c r="O239" i="31"/>
  <c r="C246" i="31" s="1"/>
  <c r="C242" i="31"/>
  <c r="Q239" i="31"/>
  <c r="E246" i="31" s="1"/>
  <c r="E242" i="31"/>
  <c r="P239" i="31"/>
  <c r="D246" i="31" s="1"/>
  <c r="D242" i="31"/>
  <c r="P238" i="30"/>
  <c r="D245" i="30" s="1"/>
  <c r="D241" i="30"/>
  <c r="O238" i="30"/>
  <c r="C245" i="30" s="1"/>
  <c r="C241" i="30"/>
  <c r="L239" i="29"/>
  <c r="C246" i="29" s="1"/>
  <c r="C242" i="29"/>
  <c r="M239" i="28"/>
  <c r="C246" i="28" s="1"/>
  <c r="C242" i="28"/>
  <c r="N239" i="28"/>
  <c r="D246" i="28" s="1"/>
  <c r="D242" i="28"/>
  <c r="D244" i="27"/>
  <c r="D240" i="27"/>
  <c r="F244" i="27"/>
  <c r="F240" i="27"/>
  <c r="C244" i="27"/>
  <c r="C240" i="27"/>
  <c r="E244" i="27"/>
  <c r="E240" i="27"/>
  <c r="G244" i="27"/>
  <c r="G240" i="27"/>
  <c r="L238" i="26"/>
  <c r="C245" i="26" s="1"/>
  <c r="C241" i="26"/>
  <c r="M238" i="25"/>
  <c r="C245" i="25" s="1"/>
  <c r="C241" i="25"/>
  <c r="N238" i="25"/>
  <c r="D245" i="25" s="1"/>
  <c r="D241" i="25"/>
  <c r="M238" i="24"/>
  <c r="C245" i="24" s="1"/>
  <c r="C241" i="24"/>
  <c r="N238" i="24"/>
  <c r="D245" i="24" s="1"/>
  <c r="D241" i="24"/>
  <c r="M238" i="22"/>
  <c r="C245" i="22" s="1"/>
  <c r="C241" i="22"/>
  <c r="L238" i="6"/>
  <c r="C245" i="6" s="1"/>
  <c r="C241" i="6"/>
  <c r="M238" i="21"/>
  <c r="C245" i="21" s="1"/>
  <c r="C241" i="21"/>
  <c r="N238" i="21"/>
  <c r="D245" i="21" s="1"/>
  <c r="D241" i="21"/>
  <c r="N238" i="20"/>
  <c r="D245" i="20" s="1"/>
  <c r="D241" i="20"/>
  <c r="M238" i="20"/>
  <c r="C245" i="20" s="1"/>
  <c r="C241" i="20"/>
  <c r="C237" i="27"/>
  <c r="J239" i="29"/>
  <c r="C239" i="29" s="1"/>
  <c r="M239" i="31"/>
  <c r="E239" i="31" s="1"/>
  <c r="D234" i="25"/>
  <c r="P239" i="23"/>
  <c r="C239" i="23" s="1"/>
  <c r="M238" i="1"/>
  <c r="D238" i="1" s="1"/>
  <c r="G237" i="27"/>
  <c r="Q239" i="23"/>
  <c r="D239" i="23" s="1"/>
  <c r="S239" i="23"/>
  <c r="F239" i="23" s="1"/>
  <c r="F235" i="23"/>
  <c r="D235" i="31"/>
  <c r="C234" i="30"/>
  <c r="E237" i="27"/>
  <c r="C234" i="22"/>
  <c r="D234" i="19"/>
  <c r="R238" i="19"/>
  <c r="D238" i="19" s="1"/>
  <c r="F234" i="19"/>
  <c r="T238" i="19"/>
  <c r="F238" i="19" s="1"/>
  <c r="C234" i="19"/>
  <c r="Q238" i="19"/>
  <c r="C238" i="19" s="1"/>
  <c r="E234" i="19"/>
  <c r="S238" i="19"/>
  <c r="E238" i="19" s="1"/>
  <c r="G234" i="19"/>
  <c r="U238" i="19"/>
  <c r="G238" i="19" s="1"/>
  <c r="U238" i="17"/>
  <c r="C238" i="17" s="1"/>
  <c r="C234" i="17"/>
  <c r="V238" i="17"/>
  <c r="D238" i="17" s="1"/>
  <c r="D234" i="17"/>
  <c r="K239" i="31"/>
  <c r="C239" i="31" s="1"/>
  <c r="C235" i="28"/>
  <c r="J238" i="26"/>
  <c r="C238" i="26" s="1"/>
  <c r="C234" i="25"/>
  <c r="T239" i="23"/>
  <c r="G239" i="23" s="1"/>
  <c r="J238" i="6"/>
  <c r="C238" i="6" s="1"/>
  <c r="C234" i="20"/>
  <c r="Z238" i="17"/>
  <c r="H238" i="17" s="1"/>
  <c r="Y238" i="17"/>
  <c r="G238" i="17" s="1"/>
  <c r="X238" i="17"/>
  <c r="F238" i="17" s="1"/>
  <c r="W238" i="17"/>
  <c r="E238" i="17" s="1"/>
  <c r="D233" i="27"/>
  <c r="U239" i="23"/>
  <c r="H239" i="23" s="1"/>
  <c r="R239" i="23"/>
  <c r="E239" i="23" s="1"/>
  <c r="L238" i="1"/>
  <c r="C238" i="1" s="1"/>
  <c r="D234" i="30"/>
</calcChain>
</file>

<file path=xl/sharedStrings.xml><?xml version="1.0" encoding="utf-8"?>
<sst xmlns="http://schemas.openxmlformats.org/spreadsheetml/2006/main" count="1954" uniqueCount="223">
  <si>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</si>
  <si>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</si>
  <si>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</si>
  <si>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</si>
  <si>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</si>
  <si>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Tên phòng:
</t>
    </r>
    <r>
      <rPr>
        <i/>
        <sz val="10"/>
        <rFont val="Arial"/>
        <family val="2"/>
      </rPr>
      <t>Room name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</si>
  <si>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</si>
  <si>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Phương pháp lấy mẫu:
</t>
    </r>
    <r>
      <rPr>
        <i/>
        <sz val="10"/>
        <rFont val="Arial"/>
        <family val="2"/>
      </rPr>
      <t>Sampling method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</si>
  <si>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</si>
  <si>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</si>
  <si>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r>
      <t xml:space="preserve">Số điểm lấy mẫu:
</t>
    </r>
    <r>
      <rPr>
        <i/>
        <sz val="10"/>
        <rFont val="Arial"/>
        <family val="2"/>
      </rPr>
      <t>Q’ty of sampling locations</t>
    </r>
  </si>
  <si>
    <t>Avg</t>
  </si>
  <si>
    <t>Min</t>
  </si>
  <si>
    <t>Max</t>
  </si>
  <si>
    <t>SD</t>
  </si>
  <si>
    <t>RSD</t>
  </si>
  <si>
    <r>
      <t xml:space="preserve">Stt
</t>
    </r>
    <r>
      <rPr>
        <i/>
        <sz val="10"/>
        <rFont val="Arial"/>
        <family val="2"/>
      </rPr>
      <t>No.</t>
    </r>
  </si>
  <si>
    <t>NA</t>
  </si>
  <si>
    <t>CFU/Plate</t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</si>
  <si>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</si>
  <si>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</si>
  <si>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cảnh báo:
</t>
    </r>
    <r>
      <rPr>
        <i/>
        <sz val="10"/>
        <rFont val="Arial"/>
        <family val="2"/>
      </rPr>
      <t>Alert level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</si>
  <si>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</si>
  <si>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t>Alert level</t>
  </si>
  <si>
    <t>A</t>
  </si>
  <si>
    <r>
      <t xml:space="preserve">Ngày
</t>
    </r>
    <r>
      <rPr>
        <i/>
        <sz val="10"/>
        <rFont val="Arial"/>
        <family val="2"/>
      </rPr>
      <t>Date</t>
    </r>
  </si>
  <si>
    <r>
      <t xml:space="preserve">Phân xưởng thuốc vô trùng betalactam
</t>
    </r>
    <r>
      <rPr>
        <i/>
        <sz val="10"/>
        <rFont val="Arial"/>
        <family val="2"/>
        <charset val="163"/>
      </rPr>
      <t>Betalactam sterile workshop</t>
    </r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</si>
  <si>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</si>
  <si>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Kết quả của 3 tháng trước:</t>
  </si>
  <si>
    <t>Results of 3 months previous period</t>
  </si>
  <si>
    <t>CRABS</t>
  </si>
  <si>
    <t>ORABS 5</t>
  </si>
  <si>
    <t>ALAF 2</t>
  </si>
  <si>
    <t>ALAF 3</t>
  </si>
  <si>
    <t>ALAF 4</t>
  </si>
  <si>
    <t>ALAF 6</t>
  </si>
  <si>
    <t>ORABS 3</t>
  </si>
  <si>
    <t>LAF 2</t>
  </si>
  <si>
    <t>LAF 3</t>
  </si>
  <si>
    <t>LAF 4</t>
  </si>
  <si>
    <t>LAF 13</t>
  </si>
  <si>
    <t>LAF 12</t>
  </si>
  <si>
    <t>MLAF 1</t>
  </si>
  <si>
    <t>MLAF 2</t>
  </si>
  <si>
    <t>ORABS 1</t>
  </si>
  <si>
    <t>R1</t>
  </si>
  <si>
    <t>R2</t>
  </si>
  <si>
    <r>
      <t xml:space="preserve">Lấy mẫu bề mặt
</t>
    </r>
    <r>
      <rPr>
        <i/>
        <sz val="10"/>
        <rFont val="Arial"/>
        <family val="2"/>
        <charset val="163"/>
      </rPr>
      <t>Surface sampling</t>
    </r>
  </si>
  <si>
    <t>R15</t>
  </si>
  <si>
    <t>R16</t>
  </si>
  <si>
    <t>R17</t>
  </si>
  <si>
    <t>R18</t>
  </si>
  <si>
    <t>R19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</si>
  <si>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</si>
  <si>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</si>
  <si>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</si>
  <si>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</si>
  <si>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</si>
  <si>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</si>
  <si>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</si>
  <si>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</si>
  <si>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</si>
  <si>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</si>
  <si>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</si>
  <si>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</si>
  <si>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</si>
  <si>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</si>
  <si>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</si>
  <si>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</si>
  <si>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</si>
  <si>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</si>
  <si>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</si>
  <si>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21165_R1</t>
  </si>
  <si>
    <t>21165_R2</t>
  </si>
  <si>
    <t>21165_R3</t>
  </si>
  <si>
    <t>21165_R4</t>
  </si>
  <si>
    <t>21164_R1</t>
  </si>
  <si>
    <t>21164_R2</t>
  </si>
  <si>
    <t>21164_R3</t>
  </si>
  <si>
    <t>21164_R4</t>
  </si>
  <si>
    <t>21164_R5</t>
  </si>
  <si>
    <t>21164_R6</t>
  </si>
  <si>
    <t>21164_R7</t>
  </si>
  <si>
    <t>21164_R8</t>
  </si>
  <si>
    <t>21164_R9</t>
  </si>
  <si>
    <t>21164_R10</t>
  </si>
  <si>
    <t>21164_R11</t>
  </si>
  <si>
    <t>21164_R12</t>
  </si>
  <si>
    <t>21164_R13</t>
  </si>
  <si>
    <t>21169_R1</t>
  </si>
  <si>
    <t>21169_R2</t>
  </si>
  <si>
    <t>21169_R3</t>
  </si>
  <si>
    <t>21169_R4</t>
  </si>
  <si>
    <t>21169_R5</t>
  </si>
  <si>
    <t>21169_R6</t>
  </si>
  <si>
    <t>21169_R7</t>
  </si>
  <si>
    <t>21169_R8</t>
  </si>
  <si>
    <t>21169_R9</t>
  </si>
  <si>
    <t>21166_R1</t>
  </si>
  <si>
    <t>21166_R2</t>
  </si>
  <si>
    <t>21167_R1</t>
  </si>
  <si>
    <t>21167_R2</t>
  </si>
  <si>
    <t>21168_R1</t>
  </si>
  <si>
    <t>21170_R1</t>
  </si>
  <si>
    <t>ALAF 7</t>
  </si>
  <si>
    <t>21171_R1</t>
  </si>
  <si>
    <t>21171_R2</t>
  </si>
  <si>
    <t>ALAF 8</t>
  </si>
  <si>
    <t>21205_R1</t>
  </si>
  <si>
    <t>ALAF 9</t>
  </si>
  <si>
    <t>21206_R1</t>
  </si>
  <si>
    <t>21173_R1</t>
  </si>
  <si>
    <t>21173_R2</t>
  </si>
  <si>
    <t>21173_R3</t>
  </si>
  <si>
    <t>21173_R4</t>
  </si>
  <si>
    <t>21173_R5</t>
  </si>
  <si>
    <t>21173_R6</t>
  </si>
  <si>
    <t>21173_R7</t>
  </si>
  <si>
    <t>21173_R8</t>
  </si>
  <si>
    <t>21155_R1</t>
  </si>
  <si>
    <t>21155_R2</t>
  </si>
  <si>
    <t>21156_R1</t>
  </si>
  <si>
    <t>21156_R2</t>
  </si>
  <si>
    <t>21157_R1</t>
  </si>
  <si>
    <t>21160_R1</t>
  </si>
  <si>
    <t>21160_R2</t>
  </si>
  <si>
    <t>21160_R3</t>
  </si>
  <si>
    <t>21160_R4</t>
  </si>
  <si>
    <t>21160_R5</t>
  </si>
  <si>
    <t>21161_R1</t>
  </si>
  <si>
    <t>21161_R2</t>
  </si>
  <si>
    <t>21162_R1</t>
  </si>
  <si>
    <t>21158_R1</t>
  </si>
  <si>
    <t>21158_R2</t>
  </si>
  <si>
    <t>21158_R3</t>
  </si>
  <si>
    <t>21159_R1</t>
  </si>
  <si>
    <t>21159_R2</t>
  </si>
  <si>
    <t>21159_R3</t>
  </si>
  <si>
    <r>
      <t xml:space="preserve">Mỗi lô sản xuất / </t>
    </r>
    <r>
      <rPr>
        <i/>
        <sz val="10"/>
        <rFont val="Arial"/>
        <family val="2"/>
        <charset val="163"/>
      </rPr>
      <t xml:space="preserve">Every batch
</t>
    </r>
    <r>
      <rPr>
        <sz val="10"/>
        <rFont val="Arial"/>
        <family val="2"/>
      </rPr>
      <t>1 lần/ tuần</t>
    </r>
    <r>
      <rPr>
        <i/>
        <sz val="10"/>
        <rFont val="Arial"/>
        <family val="2"/>
        <charset val="163"/>
      </rPr>
      <t xml:space="preserve"> </t>
    </r>
    <r>
      <rPr>
        <sz val="10"/>
        <rFont val="Arial"/>
        <family val="2"/>
      </rPr>
      <t>/</t>
    </r>
    <r>
      <rPr>
        <i/>
        <sz val="10"/>
        <rFont val="Arial"/>
        <family val="2"/>
        <charset val="163"/>
      </rPr>
      <t xml:space="preserve"> Once a week</t>
    </r>
  </si>
  <si>
    <r>
      <t>Mỗi lô sản xuất /</t>
    </r>
    <r>
      <rPr>
        <i/>
        <sz val="10"/>
        <rFont val="Arial"/>
        <family val="2"/>
      </rPr>
      <t xml:space="preserve"> 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</si>
  <si>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  <r>
      <rPr>
        <i/>
        <sz val="10"/>
        <rFont val="Arial"/>
        <family val="2"/>
        <charset val="163"/>
      </rPr>
      <t xml:space="preserve">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</si>
  <si>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</si>
  <si>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</si>
  <si>
    <r>
      <t xml:space="preserve">Buồng lắp van
</t>
    </r>
    <r>
      <rPr>
        <i/>
        <sz val="10"/>
        <rFont val="Arial"/>
        <family val="2"/>
      </rPr>
      <t>Valve connection cabinet</t>
    </r>
  </si>
  <si>
    <r>
      <t xml:space="preserve">BÁO CÁO PHÂN TÍCH XU HƯỚNG VI SINH MÔI TRƯỜNG
</t>
    </r>
    <r>
      <rPr>
        <b/>
        <i/>
        <sz val="12"/>
        <rFont val="Arial"/>
        <family val="2"/>
      </rPr>
      <t xml:space="preserve">TREND ANALYSIS REPORT FOR MICROBIOLOGICAL MONITORING </t>
    </r>
  </si>
  <si>
    <t>Hình: Biểu đồ xu hướng vi sinh môi trường (Lấy mẫu bề mặt) ORABS 1 (21165)</t>
  </si>
  <si>
    <t>Figure: Trend line of environmental microbiology (Surface sampling) of ORABS 1 (21165)</t>
  </si>
  <si>
    <t>Hình: Biểu đồ xu hướng vi sinh môi trường (Lấy mẫu bề mặt) CRABS (21164)</t>
  </si>
  <si>
    <t xml:space="preserve">Figure: Trend line of environmental microbiology (Surface sampling) of CRABS (21164) </t>
  </si>
  <si>
    <r>
      <t xml:space="preserve">BÁO CÁO PHÂN TÍCH XU HƯỚNG VI SINH MÔI TRƯỜNG 
</t>
    </r>
    <r>
      <rPr>
        <b/>
        <i/>
        <sz val="12"/>
        <rFont val="Arial"/>
        <family val="2"/>
      </rPr>
      <t xml:space="preserve">TREND ANALYSIS REPORT FOR MICROBIOLOGICAL MONITORING </t>
    </r>
  </si>
  <si>
    <t>Hình: Biểu đồ xu hướng vi sinh môi trường (Lấy mẫu bề mặt) ORABS 5 (21169)</t>
  </si>
  <si>
    <t xml:space="preserve">Figure: Trend line of environmental microbiology (Surface sampling) of ORABS 5 (21169) </t>
  </si>
  <si>
    <t>Hình: Biểu đồ xu hướng vi sinh môi trường (Lấy mẫu bề mặt) ALAF 2 (21166)</t>
  </si>
  <si>
    <t>Figure: Trend line of environmental microbiology (Surface sampling) of ALAF 2 (21166)</t>
  </si>
  <si>
    <t>Hình: Biểu đồ xu hướng vi sinh môi trường (Lấy mẫu bề mặt) ALAF 3 (21167)</t>
  </si>
  <si>
    <t xml:space="preserve">Figure: Trend line of environmental microbiology (Surface sampling) of ALAF 3 (21167) </t>
  </si>
  <si>
    <t>Hình: Biểu đồ xu hướng vi sinh môi trường (Lấy mẫu bề mặt) ALAF 4 (21168)</t>
  </si>
  <si>
    <t xml:space="preserve">Figure: Trend line of environmental microbiology (Surface sampling) of ALAF 4 (21168) </t>
  </si>
  <si>
    <t xml:space="preserve">Hình: Biểu đồ xu hướng vi sinh môi trường (Lấy mẫu bề mặt) ALAF 6 (21170) </t>
  </si>
  <si>
    <t>Figure: Trend line of environmental microbiology (Surface sampling) of ALAF 6 (21170)</t>
  </si>
  <si>
    <t>Hình: Biểu đồ xu hướng vi sinh môi trường (Lấy mẫu bề mặt) ALAF 7 (21171)</t>
  </si>
  <si>
    <t xml:space="preserve">Figure: Trend line of environmental microbiology (Surface sampling) of ALAF 7 (21171) </t>
  </si>
  <si>
    <t>Hình: Biểu đồ xu hướng vi sinh môi trường (Lấy mẫu bề mặt) ALAF 8 (21205)</t>
  </si>
  <si>
    <t xml:space="preserve">Figure: Trend line of environmental microbiology (Surface sampling) of ALAF 8 (21205) </t>
  </si>
  <si>
    <t>Hình: Biểu đồ xu hướng vi sinh môi trường (Lấy mẫu bề mặt) ALAF 9 (21206)</t>
  </si>
  <si>
    <t xml:space="preserve">Figure: Trend line of environmental microbiology (Surface sampling) of ALAF 9 (21206) </t>
  </si>
  <si>
    <t>Hình: Biểu đồ xu hướng vi sinh môi trường (Lấy mẫu bề mặt) ORABS 3 (21173)</t>
  </si>
  <si>
    <t xml:space="preserve">Figure: Trend line of environmental microbiology (Surface sampling) of ORABS 3 (21173) </t>
  </si>
  <si>
    <t>Hình: Biểu đồ xu hướng vi sinh môi trường (Lấy mẫu bề mặt) LAF 2 (21155)</t>
  </si>
  <si>
    <t xml:space="preserve">Figure: Trend line of environmental microbiology (Surface sampling) of LAF 2 (21155) </t>
  </si>
  <si>
    <t xml:space="preserve">Hình: Biểu đồ xu hướng vi sinh môi trường (Lấy mẫu bề mặt) LAF 3 (21156) </t>
  </si>
  <si>
    <t xml:space="preserve">Figure: Trend line of environmental microbiology (Surface sampling) of LAF 3 (21156) </t>
  </si>
  <si>
    <t xml:space="preserve">Hình: Biểu đồ xu hướng vi sinh môi trường (Lấy mẫu bề mặt) LAF 4 (21157) </t>
  </si>
  <si>
    <t xml:space="preserve">Figure: Trend line of environmental microbiology (Surface sampling) of LAF 4 (21157) </t>
  </si>
  <si>
    <t xml:space="preserve">Hình: Biểu đồ xu hướng vi sinh môi trường (Lấy mẫu bề mặt) buồng lắp van (21160) </t>
  </si>
  <si>
    <t>Hình: Biểu đồ xu hướng vi sinh môi trường (Lấy mẫu bề mặt) LAF 13 (21161)</t>
  </si>
  <si>
    <t xml:space="preserve">Figure: Trend line of environmental microbiology (Surface sampling) of LAF 13 (21161) </t>
  </si>
  <si>
    <t xml:space="preserve">Hình: Biểu đồ xu hướng vi sinh môi trường (Lấy mẫu bề mặt) LAF 12 (21162) </t>
  </si>
  <si>
    <t>Figure: Trend line of environmental microbiology (Surface sampling) of LAF 12 (21162)</t>
  </si>
  <si>
    <t>Hình: Biểu đồ xu hướng vi sinh môi trường (Lấy mẫu bề mặt) MLAF 1 (21158)</t>
  </si>
  <si>
    <t xml:space="preserve">Figure: Trend line of environmental microbiology (Surface sampling) of MLAF 1 (21158) </t>
  </si>
  <si>
    <t>Hình: Biểu đồ xu hướng vi sinh môi trường (Lấy mẫu bề mặt) MLAF 2 (21159)</t>
  </si>
  <si>
    <t xml:space="preserve">Figure: Trend line of environmental microbiology (Surface sampling) of MLAF 2 (21159) </t>
  </si>
  <si>
    <t>R3</t>
  </si>
  <si>
    <t>R4</t>
  </si>
  <si>
    <t>ORABS 1 (21165) - cấp sạch A - Phân xưởng thuốc vô trùng betalactam: Lấy mẫu bề mặt từ 02/01/17 đến 31/03/17 của mỗi điểm lấy mẫu không có giá trị nào vượt giới hạn hành động, xu hướng ổn định</t>
  </si>
  <si>
    <t>ORABS 1 (21165) - air-cleanliness grade A - Betalactam sterile workshop: Surface sampling in the period from 02/01/17 to 31/03/17 of each sampling point shows that no any value is out of action level, steady trending</t>
  </si>
  <si>
    <t>CRABS (21164) - cấp sạch A - Phân xưởng thuốc vô trùng betalactam: Lấy mẫu bề mặt từ 02/01/17 đến 31/03/17 của mỗi điểm lấy mẫu không có giá trị nào vượt giới hạn hành động, xu hướng ổn định</t>
  </si>
  <si>
    <t>CRABS (21164) - air-cleanliness grade A - Betalactam sterile workshop: Surface sampling in the period from 02/01/17 to 31/03/17 of each sampling point shows that no any value is out of action level, steady trending</t>
  </si>
  <si>
    <t>ORABS 5 (21169) - cấp sạch A - Phân xưởng thuốc vô trùng betalactam: Lấy mẫu bề mặt từ 02/01/17 đến 31/03/17 của mỗi điểm lấy mẫu không có giá trị nào vượt giới hạn hành động, xu hướng ổn định</t>
  </si>
  <si>
    <t>ORABS 5 (21169) - air-cleanliness grade A - Betalactam sterile workshop: Surface sampling in the period from 02/01/17 to 31/03/17 of each sampling point shows that no any value is out of action level, steady trending</t>
  </si>
  <si>
    <t>ALAF 2 (21166) - cấp sạch A - Phân xưởng thuốc vô trùng betalactam: Lấy mẫu bề mặt từ 02/01/17 đến 31/03/17 của mỗi điểm lấy mẫu không có giá trị nào vượt giới hạn hành động, xu hướng ổn định</t>
  </si>
  <si>
    <t>ALAF 2 (21166) - air-cleanliness grade A - Betalactam sterile workshop: Surface sampling in the period from 02/01/17 to 31/03/17 of each sampling point shows that no any value is out of action level, steady trending</t>
  </si>
  <si>
    <t>ALAF 3 (21167) - cấp sạch A - Phân xưởng thuốc vô trùng betalactam: Lấy mẫu bề mặt từ 02/01/17 đến 31/03/17 của mỗi điểm lấy mẫu không có giá trị nào vượt giới hạn hành động, xu hướng ổn định</t>
  </si>
  <si>
    <t>ALAF 3 (21167) - air-cleanliness grade A - Betalactam sterile workshop: Surface sampling in the period from 02/01/17 to 31/03/17 of each sampling point shows that no any value is out of action level, steady trending</t>
  </si>
  <si>
    <t>ALAF 4 (21168) - cấp sạch A - Phân xưởng thuốc vô trùng betalactam: Lấy mẫu bề mặt từ 02/01/17 đến 31/03/17 của mỗi điểm lấy mẫu không có giá trị nào vượt giới hạn hành động, xu hướng ổn định</t>
  </si>
  <si>
    <t>ALAF 4 (21168) - air-cleanliness grade A - Betalactam sterile workshop: Surface sampling in the period from 02/01/17 to 31/03/17 of each sampling point shows that no any value is out of action level, steady trending</t>
  </si>
  <si>
    <t>ALAF 6 (21170) - cấp sạch A - Phân xưởng thuốc vô trùng betalactam: Lấy mẫu bề mặt từ 02/01/17 đến 31/03/17 của mỗi điểm lấy mẫu không có giá trị nào vượt giới hạn hành động, xu hướng ổn định</t>
  </si>
  <si>
    <t>ALAF 6 (21170) - air-cleanliness grade A - Betalactam sterile workshop: Surface sampling in the period from 02/01/17 to 31/03/17 of each sampling point shows that no any value is out of action level, steady trending</t>
  </si>
  <si>
    <t>ALAF 9 (21206) - cấp sạch A - Phân xưởng thuốc vô trùng betalactam: Lấy mẫu bề mặt từ 02/01/17 đến 31/03/17 của mỗi điểm lấy mẫu không có giá trị nào vượt giới hạn hành động, xu hướng ổn định</t>
  </si>
  <si>
    <t>ALAF 9 (21206) - air-cleanliness grade A - Betalactam sterile workshop: Surface sampling in the period from 02/01/17 to 31/03/17 of each sampling point shows that no any value is out of action level, steady trending</t>
  </si>
  <si>
    <t>ORABS 3 (21173) - cấp sạch A - Phân xưởng thuốc vô trùng betalactam: Lấy mẫu bề mặt từ 02/01/17 đến 31/03/17 của mỗi điểm lấy mẫu không có giá trị nào vượt giới hạn hành động, xu hướng ổn định</t>
  </si>
  <si>
    <t>ORABS 3 (21173) - air-cleanliness grade A - Betalactam sterile workshop: Surface sampling in the period from 02/01/17 to 31/03/17 of each sampling point shows that no any value is out of action level, steady trending</t>
  </si>
  <si>
    <t>LAF 2 (21155) - cấp sạch A - Phân xưởng thuốc vô trùng betalactam: Lấy mẫu bề mặt từ 02/01/17 đến 31/03/17 của mỗi điểm lấy mẫu không có giá trị nào vượt giới hạn hành động, xu hướng ổn định</t>
  </si>
  <si>
    <t>LAF 2 (21155) - air-cleanliness grade A - Betalactam sterile workshop: Surface sampling in the period from 02/01/17 to 31/03/17 of each sampling point shows that no any value is out of action level, steady trending</t>
  </si>
  <si>
    <t>LAF 3 (21156) - cấp sạch A - Phân xưởng thuốc vô trùng betalactam: Lấy mẫu bề mặt từ 02/01/17 đến 31/03/17 của mỗi điểm lấy mẫu không có giá trị nào vượt giới hạn hành động, xu hướng ổn định</t>
  </si>
  <si>
    <t>LAF 3 (21156) - air-cleanliness grade A - Betalactam sterile workshop: Surface sampling in the period from 02/01/17 to 31/03/17 of each sampling point shows that no any value is out of action level, steady trending</t>
  </si>
  <si>
    <t>LAF 4 (21157) - cấp sạch A - Phân xưởng thuốc vô trùng betalactam: Lấy mẫu bề mặt từ 02/01/17 đến 31/03/17 của mỗi điểm lấy mẫu không có giá trị nào vượt giới hạn hành động, xu hướng ổn định</t>
  </si>
  <si>
    <t>LAF 4 (21157) - air-cleanliness grade A - Betalactam sterile workshop: Surface sampling in the period from 02/01/17 to 31/03/17 of each sampling point shows that no any value is out of action level, steady trending</t>
  </si>
  <si>
    <t>ORABS 2 (21160) - cấp sạch A - Phân xưởng thuốc vô trùng betalactam: Lấy mẫu bề mặt từ 02/01/17 đến 31/03/17 của mỗi điểm lấy mẫu không có giá trị nào vượt giới hạn hành động, xu hướng ổn định</t>
  </si>
  <si>
    <t>ORABS 2 (21160) - air-cleanliness grade A - Betalactam sterile workshop: Surface sampling in the period from 02/01/17 to 31/03/17 of each sampling point shows that no any value is out of action level, steady trending</t>
  </si>
  <si>
    <t>LAF 13 (21161) - cấp sạch A - Phân xưởng thuốc vô trùng betalactam: Lấy mẫu bề mặt từ 02/01/17 đến 31/03/17 của mỗi điểm lấy mẫu không có giá trị nào vượt giới hạn hành động, xu hướng ổn định</t>
  </si>
  <si>
    <t>LAF 13 (21161) - air-cleanliness grade A - Betalactam sterile workshop: Surface sampling in the period from 02/01/17 to 31/03/17 of each sampling point shows that no any value is out of action level, steady trending</t>
  </si>
  <si>
    <t>LAF 12 (21162) - cấp sạch A - Phân xưởng thuốc vô trùng betalactam: Lấy mẫu bề mặt từ 02/01/17 đến 31/03/17 của mỗi điểm lấy mẫu không có giá trị nào vượt giới hạn hành động, xu hướng ổn định</t>
  </si>
  <si>
    <t>LAF 12 (21162) - air-cleanliness grade A - Betalactam sterile workshop: Surface sampling in the period from 02/01/17 to 31/03/17 of each sampling point shows that no any value is out of action level, steady trending</t>
  </si>
  <si>
    <t>MLAF 1 (21158) - cấp sạch A - Phân xưởng thuốc vô trùng betalactam: Lấy mẫu bề mặt từ 02/01/17 đến 31/03/17 của mỗi điểm lấy mẫu không có giá trị nào vượt giới hạn hành động, xu hướng ổn định</t>
  </si>
  <si>
    <t>MLAF 1 (21158) - air-cleanliness grade A - Betalactam sterile workshop: Surface sampling in the period from 02/01/17 to 31/03/17 of each sampling point shows that no any value is out of action level, steady trending</t>
  </si>
  <si>
    <t>MLAF 2 (21159) - cấp sạch A - Phân xưởng thuốc vô trùng betalactam: Lấy mẫu bề mặt từ 02/01/17 đến 31/03/17 của mỗi điểm lấy mẫu không có giá trị nào vượt giới hạn hành động, xu hướng ổn định</t>
  </si>
  <si>
    <t>MLAF 2 (21159) - air-cleanliness grade A - Betalactam sterile workshop: Surface sampling in the period from 02/01/17 to 31/03/17 of each sampling point shows that no any value is out of action level, steady trending</t>
  </si>
  <si>
    <t>02/01/17-31/12/17</t>
  </si>
  <si>
    <t>cột</t>
  </si>
  <si>
    <t>Action limit</t>
  </si>
  <si>
    <r>
      <t xml:space="preserve">Figure: Trend line of environmental microbiology (Surface sampling) of </t>
    </r>
    <r>
      <rPr>
        <sz val="10"/>
        <rFont val="Arial"/>
        <family val="2"/>
      </rPr>
      <t xml:space="preserve">Valve connection cabinet (21160)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</si>
</sst>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\ &quot;CFU/Plate&quot;"/>
    <numFmt numFmtId="165" formatCode="\&lt;\ \1"/>
    <numFmt numFmtId="166" formatCode="mm/yyyy"/>
    <numFmt numFmtId="167" formatCode="dd/mm/yy;@"/>
  </numFmts>
  <fonts count="18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4"/>
      <name val="Arial"/>
      <family val="2"/>
    </font>
    <font>
      <sz val="12"/>
      <name val="Arial"/>
      <family val="2"/>
    </font>
    <font>
      <i/>
      <sz val="10"/>
      <name val="Arial"/>
      <family val="2"/>
      <charset val="163"/>
    </font>
    <font>
      <sz val="10"/>
      <name val="Arial"/>
      <family val="2"/>
      <charset val="163"/>
    </font>
    <font>
      <sz val="9"/>
      <name val="Arial"/>
      <family val="2"/>
    </font>
    <font>
      <sz val="10"/>
      <color rgb="FFFF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/>
  </cellStyleXfs>
  <cellXfs count="183">
    <xf numFmtId="0" fontId="0" fillId="0" borderId="0" xfId="0"/>
    <xf numFmtId="0" fontId="4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166" fontId="4" fillId="0" borderId="1" xfId="0" quotePrefix="1" applyNumberFormat="1" applyFont="1" applyFill="1" applyBorder="1" applyAlignment="1" applyProtection="1">
      <alignment horizontal="left" vertical="center" wrapText="1"/>
    </xf>
    <xf numFmtId="0" fontId="4" fillId="0" borderId="1" xfId="0" applyFont="1" applyFill="1" applyBorder="1" applyAlignment="1" applyProtection="1">
      <alignment horizontal="left" vertical="center" wrapText="1"/>
    </xf>
    <xf numFmtId="164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vertical="center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2" fontId="4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Alignment="1">
      <alignment horizontal="center"/>
    </xf>
    <xf numFmtId="0" fontId="4" fillId="0" borderId="0" xfId="0" applyFont="1" applyFill="1" applyAlignment="1" applyProtection="1">
      <alignment horizontal="center" vertical="center"/>
      <protection locked="0"/>
    </xf>
    <xf numFmtId="0" fontId="4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166" fontId="4" fillId="0" borderId="0" xfId="0" quotePrefix="1" applyNumberFormat="1" applyFont="1" applyFill="1" applyBorder="1" applyAlignment="1" applyProtection="1">
      <alignment horizontal="center" vertical="center" wrapText="1"/>
    </xf>
    <xf numFmtId="164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165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NumberFormat="1" applyFont="1" applyFill="1" applyAlignment="1" applyProtection="1">
      <alignment horizontal="center" vertical="center" wrapText="1"/>
      <protection locked="0"/>
    </xf>
    <xf numFmtId="0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vertical="center"/>
      <protection locked="0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0" fontId="4" fillId="0" borderId="3" xfId="0" applyFont="1" applyFill="1" applyBorder="1" applyAlignment="1" applyProtection="1">
      <alignment horizontal="left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/>
    <xf numFmtId="0" fontId="4" fillId="2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 applyAlignment="1">
      <alignment horizontal="center" vertical="center"/>
    </xf>
    <xf numFmtId="164" fontId="4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4" fillId="0" borderId="3" xfId="0" applyFont="1" applyFill="1" applyBorder="1" applyAlignment="1" applyProtection="1">
      <alignment horizontal="left" vertical="center" wrapText="1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49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0" fillId="3" borderId="1" xfId="0" applyFill="1" applyBorder="1" applyAlignment="1">
      <alignment horizontal="center" vertical="center"/>
    </xf>
    <xf numFmtId="0" fontId="4" fillId="0" borderId="1" xfId="0" applyFont="1" applyFill="1" applyBorder="1" applyAlignment="1" applyProtection="1">
      <alignment vertical="center"/>
      <protection locked="0"/>
    </xf>
    <xf numFmtId="2" fontId="0" fillId="0" borderId="3" xfId="0" applyNumberFormat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6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66" fontId="4" fillId="0" borderId="0" xfId="0" quotePrefix="1" applyNumberFormat="1" applyFont="1" applyFill="1" applyBorder="1" applyAlignment="1" applyProtection="1">
      <alignment horizontal="left" vertical="center" wrapText="1"/>
    </xf>
    <xf numFmtId="0" fontId="4" fillId="0" borderId="0" xfId="0" applyFont="1" applyFill="1" applyBorder="1" applyAlignment="1" applyProtection="1">
      <alignment horizontal="left" vertical="center" wrapText="1"/>
    </xf>
    <xf numFmtId="164" fontId="4" fillId="0" borderId="0" xfId="0" applyNumberFormat="1" applyFont="1" applyFill="1" applyBorder="1" applyAlignment="1" applyProtection="1">
      <alignment horizontal="left" vertical="center" wrapText="1"/>
      <protection locked="0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3" fillId="3" borderId="1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0" xfId="0" applyFont="1" applyFill="1" applyAlignment="1" applyProtection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vertical="center" wrapText="1"/>
    </xf>
    <xf numFmtId="0" fontId="4" fillId="0" borderId="3" xfId="0" applyFont="1" applyFill="1" applyBorder="1" applyAlignment="1" applyProtection="1">
      <alignment vertical="center" wrapText="1"/>
    </xf>
    <xf numFmtId="0" fontId="4" fillId="0" borderId="4" xfId="0" applyFont="1" applyFill="1" applyBorder="1" applyAlignment="1" applyProtection="1">
      <alignment vertical="center" wrapText="1"/>
    </xf>
    <xf numFmtId="0" fontId="4" fillId="0" borderId="3" xfId="0" applyFont="1" applyFill="1" applyBorder="1" applyAlignment="1" applyProtection="1">
      <alignment horizontal="left" vertical="center" wrapText="1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14" fontId="4" fillId="6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14" fillId="0" borderId="6" xfId="0" applyNumberFormat="1" applyFont="1" applyBorder="1" applyAlignment="1">
      <alignment horizontal="center" vertical="center"/>
    </xf>
    <xf numFmtId="14" fontId="15" fillId="0" borderId="6" xfId="0" applyNumberFormat="1" applyFont="1" applyBorder="1" applyAlignment="1">
      <alignment horizontal="center" vertical="center"/>
    </xf>
    <xf numFmtId="0" fontId="2" fillId="0" borderId="1" xfId="0" applyFont="1" applyFill="1" applyBorder="1" applyAlignment="1" applyProtection="1">
      <alignment vertical="center" wrapText="1"/>
    </xf>
    <xf numFmtId="0" fontId="1" fillId="0" borderId="1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0" xfId="1" applyFont="1" applyFill="1" applyBorder="1" applyAlignment="1" applyProtection="1">
      <alignment vertical="center" wrapText="1"/>
      <protection locked="0"/>
    </xf>
    <xf numFmtId="0" fontId="10" fillId="0" borderId="0" xfId="1" applyFont="1" applyFill="1" applyBorder="1" applyAlignment="1" applyProtection="1">
      <alignment vertical="center" wrapText="1"/>
      <protection locked="0"/>
    </xf>
    <xf numFmtId="0" fontId="4" fillId="0" borderId="0" xfId="0" applyFont="1" applyFill="1" applyAlignment="1" applyProtection="1">
      <alignment vertical="center" wrapText="1"/>
      <protection locked="0"/>
    </xf>
    <xf numFmtId="0" fontId="10" fillId="0" borderId="0" xfId="0" applyFont="1" applyFill="1" applyAlignment="1" applyProtection="1">
      <alignment vertical="center" wrapText="1"/>
      <protection locked="0"/>
    </xf>
    <xf numFmtId="0" fontId="6" fillId="0" borderId="0" xfId="0" applyFont="1" applyFill="1" applyBorder="1" applyAlignment="1" applyProtection="1">
      <alignment vertical="center" wrapText="1"/>
      <protection locked="0"/>
    </xf>
    <xf numFmtId="0" fontId="4" fillId="6" borderId="1" xfId="0" applyFont="1" applyFill="1" applyBorder="1" applyAlignment="1" applyProtection="1">
      <alignment horizontal="center" vertical="center"/>
      <protection locked="0"/>
    </xf>
    <xf numFmtId="0" fontId="4" fillId="6" borderId="0" xfId="0" applyFont="1" applyFill="1" applyAlignment="1" applyProtection="1">
      <alignment horizontal="center" vertical="center" wrapText="1"/>
    </xf>
    <xf numFmtId="165" fontId="4" fillId="6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0" xfId="0" applyFont="1" applyFill="1" applyAlignment="1" applyProtection="1">
      <alignment vertical="center"/>
      <protection locked="0"/>
    </xf>
    <xf numFmtId="0" fontId="4" fillId="6" borderId="0" xfId="0" applyNumberFormat="1" applyFont="1" applyFill="1" applyBorder="1" applyAlignment="1" applyProtection="1">
      <alignment horizontal="center" vertical="center"/>
      <protection locked="0"/>
    </xf>
    <xf numFmtId="0" fontId="4" fillId="5" borderId="1" xfId="0" applyFont="1" applyFill="1" applyBorder="1" applyAlignment="1" applyProtection="1">
      <alignment vertical="center"/>
      <protection locked="0"/>
    </xf>
    <xf numFmtId="167" fontId="4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0" xfId="0" applyFont="1" applyFill="1" applyAlignment="1" applyProtection="1">
      <alignment vertical="center" wrapText="1"/>
    </xf>
    <xf numFmtId="14" fontId="0" fillId="0" borderId="1" xfId="0" applyNumberFormat="1" applyBorder="1" applyAlignment="1">
      <alignment horizontal="center" vertical="center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6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/>
      <protection locked="0"/>
    </xf>
    <xf numFmtId="0" fontId="4" fillId="3" borderId="0" xfId="0" applyNumberFormat="1" applyFont="1" applyFill="1" applyBorder="1" applyAlignment="1" applyProtection="1">
      <alignment horizontal="center" vertical="center"/>
      <protection locked="0"/>
    </xf>
    <xf numFmtId="165" fontId="4" fillId="3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0" xfId="0" applyFont="1" applyFill="1" applyAlignment="1" applyProtection="1">
      <alignment vertical="center"/>
      <protection locked="0"/>
    </xf>
    <xf numFmtId="14" fontId="15" fillId="6" borderId="6" xfId="0" applyNumberFormat="1" applyFont="1" applyFill="1" applyBorder="1" applyAlignment="1">
      <alignment horizontal="center" vertical="center"/>
    </xf>
    <xf numFmtId="0" fontId="4" fillId="6" borderId="1" xfId="0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 applyBorder="1" applyAlignment="1">
      <alignment horizontal="center" vertical="center"/>
    </xf>
    <xf numFmtId="167" fontId="4" fillId="9" borderId="1" xfId="0" applyNumberFormat="1" applyFont="1" applyFill="1" applyBorder="1" applyAlignment="1" applyProtection="1">
      <alignment horizontal="center" vertical="center" wrapText="1"/>
      <protection locked="0"/>
    </xf>
    <xf numFmtId="14" fontId="14" fillId="6" borderId="6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14" fontId="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10" borderId="6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167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/>
    <xf numFmtId="14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4" fillId="0" borderId="7" xfId="0" applyNumberFormat="1" applyFont="1" applyBorder="1" applyAlignment="1">
      <alignment horizontal="center" vertical="center"/>
    </xf>
    <xf numFmtId="0" fontId="4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Fill="1" applyBorder="1"/>
    <xf numFmtId="0" fontId="4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/>
    </xf>
    <xf numFmtId="0" fontId="4" fillId="11" borderId="4" xfId="0" applyNumberFormat="1" applyFont="1" applyFill="1" applyBorder="1" applyAlignment="1" applyProtection="1">
      <alignment horizontal="center" vertical="center" wrapText="1"/>
      <protection locked="0"/>
    </xf>
    <xf numFmtId="167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4" xfId="0" applyNumberFormat="1" applyFont="1" applyFill="1" applyBorder="1" applyAlignment="1" applyProtection="1">
      <alignment horizontal="center" vertical="center" wrapText="1"/>
      <protection locked="0"/>
    </xf>
    <xf numFmtId="14" fontId="1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4" xfId="0" applyNumberFormat="1" applyFont="1" applyFill="1" applyBorder="1" applyAlignment="1" applyProtection="1">
      <alignment horizontal="center" vertical="center" wrapText="1"/>
      <protection locked="0"/>
    </xf>
    <xf numFmtId="164" fontId="4" fillId="0" borderId="0" xfId="0" applyNumberFormat="1" applyFont="1" applyFill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0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vertical="center" wrapText="1"/>
    </xf>
    <xf numFmtId="0" fontId="4" fillId="0" borderId="3" xfId="0" applyFont="1" applyFill="1" applyBorder="1" applyAlignment="1" applyProtection="1">
      <alignment vertical="center" wrapText="1"/>
    </xf>
    <xf numFmtId="0" fontId="4" fillId="0" borderId="4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166" fontId="4" fillId="0" borderId="3" xfId="0" quotePrefix="1" applyNumberFormat="1" applyFont="1" applyFill="1" applyBorder="1" applyAlignment="1" applyProtection="1">
      <alignment horizontal="left" vertical="center" wrapText="1"/>
    </xf>
    <xf numFmtId="166" fontId="4" fillId="0" borderId="4" xfId="0" quotePrefix="1" applyNumberFormat="1" applyFont="1" applyFill="1" applyBorder="1" applyAlignment="1" applyProtection="1">
      <alignment horizontal="left" vertical="center" wrapText="1"/>
    </xf>
    <xf numFmtId="0" fontId="4" fillId="0" borderId="3" xfId="0" applyFont="1" applyFill="1" applyBorder="1" applyAlignment="1" applyProtection="1">
      <alignment horizontal="left" vertical="center" wrapText="1"/>
    </xf>
    <xf numFmtId="0" fontId="4" fillId="0" borderId="4" xfId="0" applyFont="1" applyFill="1" applyBorder="1" applyAlignment="1" applyProtection="1">
      <alignment horizontal="left" vertical="center" wrapText="1"/>
    </xf>
    <xf numFmtId="164" fontId="4" fillId="0" borderId="3" xfId="0" applyNumberFormat="1" applyFont="1" applyFill="1" applyBorder="1" applyAlignment="1" applyProtection="1">
      <alignment horizontal="left" vertical="center" wrapText="1"/>
      <protection locked="0"/>
    </xf>
    <xf numFmtId="164" fontId="4" fillId="0" borderId="4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6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4" fillId="0" borderId="2" xfId="0" applyFont="1" applyFill="1" applyBorder="1" applyAlignment="1" applyProtection="1">
      <alignment horizontal="left" vertical="center" wrapText="1"/>
    </xf>
    <xf numFmtId="0" fontId="10" fillId="0" borderId="5" xfId="1" applyFont="1" applyFill="1" applyBorder="1" applyAlignment="1" applyProtection="1">
      <alignment horizontal="left" vertical="center" wrapText="1"/>
      <protection locked="0"/>
    </xf>
    <xf numFmtId="164" fontId="4" fillId="0" borderId="2" xfId="0" applyNumberFormat="1" applyFont="1" applyFill="1" applyBorder="1" applyAlignment="1" applyProtection="1">
      <alignment horizontal="left" vertical="center" wrapText="1"/>
      <protection locked="0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0" fontId="4" fillId="0" borderId="2" xfId="0" applyFont="1" applyFill="1" applyBorder="1" applyAlignment="1" applyProtection="1">
      <alignment horizontal="left" vertical="center" wrapText="1"/>
      <protection locked="0"/>
    </xf>
    <xf numFmtId="0" fontId="4" fillId="0" borderId="4" xfId="0" applyFont="1" applyFill="1" applyBorder="1" applyAlignment="1" applyProtection="1">
      <alignment horizontal="left" vertical="center" wrapText="1"/>
      <protection locked="0"/>
    </xf>
    <xf numFmtId="164" fontId="4" fillId="0" borderId="3" xfId="0" quotePrefix="1" applyNumberFormat="1" applyFont="1" applyFill="1" applyBorder="1" applyAlignment="1" applyProtection="1">
      <alignment horizontal="left" vertical="center" wrapText="1"/>
      <protection locked="0"/>
    </xf>
    <xf numFmtId="164" fontId="4" fillId="0" borderId="2" xfId="0" quotePrefix="1" applyNumberFormat="1" applyFont="1" applyFill="1" applyBorder="1" applyAlignment="1" applyProtection="1">
      <alignment horizontal="left" vertical="center" wrapText="1"/>
      <protection locked="0"/>
    </xf>
    <xf numFmtId="164" fontId="4" fillId="0" borderId="4" xfId="0" quotePrefix="1" applyNumberFormat="1" applyFont="1" applyFill="1" applyBorder="1" applyAlignment="1" applyProtection="1">
      <alignment horizontal="left" vertical="center" wrapText="1"/>
      <protection locked="0"/>
    </xf>
    <xf numFmtId="166" fontId="4" fillId="0" borderId="2" xfId="0" quotePrefix="1" applyNumberFormat="1" applyFont="1" applyFill="1" applyBorder="1" applyAlignment="1" applyProtection="1">
      <alignment horizontal="left" vertical="center" wrapText="1"/>
    </xf>
  </cellXfs>
  <cellStyles count="2">
    <cellStyle name="Normal" xfId="0" builtinId="0"/>
    <cellStyle name="Normal 2" xfId="1"/>
  </cellStyles>
  <dxfs count="1598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u="none" strike="noStrike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ORABS 1 (21165)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553662267036766"/>
          <c:y val="3.220997375328083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6011673366004076"/>
          <c:w val="0.84847984022210932"/>
          <c:h val="0.67538130548174424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'ORABS 1'!$G$11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'ORABS 1'!$G$13:$G$233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B1-479F-90AF-CECAF6B7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25820288"/>
        <c:axId val="1825822464"/>
      </c:barChart>
      <c:lineChart>
        <c:grouping val="standard"/>
        <c:varyColors val="0"/>
        <c:ser>
          <c:idx val="0"/>
          <c:order val="0"/>
          <c:tx>
            <c:strRef>
              <c:f>'ORABS 1'!$J$12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143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1'!$J$13:$J$233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B1-479F-90AF-CECAF6B74F88}"/>
            </c:ext>
          </c:extLst>
        </c:ser>
        <c:ser>
          <c:idx val="2"/>
          <c:order val="2"/>
          <c:tx>
            <c:strRef>
              <c:f>'ORABS 1'!$C$11</c:f>
              <c:strCache>
                <c:ptCount val="1"/>
                <c:pt idx="0">
                  <c:v>21165_R1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1'!$C$13:$C$233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B1-479F-90AF-CECAF6B74F88}"/>
            </c:ext>
          </c:extLst>
        </c:ser>
        <c:ser>
          <c:idx val="3"/>
          <c:order val="3"/>
          <c:tx>
            <c:strRef>
              <c:f>'ORABS 1'!$D$11</c:f>
              <c:strCache>
                <c:ptCount val="1"/>
                <c:pt idx="0">
                  <c:v>21165_R2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'ORABS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1'!$D$13:$D$233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EB1-479F-90AF-CECAF6B74F88}"/>
            </c:ext>
          </c:extLst>
        </c:ser>
        <c:ser>
          <c:idx val="4"/>
          <c:order val="4"/>
          <c:tx>
            <c:strRef>
              <c:f>'ORABS 1'!$E$11</c:f>
              <c:strCache>
                <c:ptCount val="1"/>
                <c:pt idx="0">
                  <c:v>21165_R3</c:v>
                </c:pt>
              </c:strCache>
            </c:strRef>
          </c:tx>
          <c:spPr>
            <a:ln w="12700"/>
          </c:spPr>
          <c:marker>
            <c:symbol val="star"/>
            <c:size val="4"/>
          </c:marker>
          <c:cat>
            <c:numRef>
              <c:f>'ORABS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1'!$E$13:$E$233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1">
                  <c:v>0</c:v>
                </c:pt>
                <c:pt idx="93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4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4">
                  <c:v>0</c:v>
                </c:pt>
                <c:pt idx="118">
                  <c:v>0</c:v>
                </c:pt>
                <c:pt idx="121">
                  <c:v>0</c:v>
                </c:pt>
                <c:pt idx="123">
                  <c:v>0</c:v>
                </c:pt>
                <c:pt idx="125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6">
                  <c:v>0</c:v>
                </c:pt>
                <c:pt idx="139">
                  <c:v>0</c:v>
                </c:pt>
                <c:pt idx="142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4">
                  <c:v>0</c:v>
                </c:pt>
                <c:pt idx="195">
                  <c:v>0</c:v>
                </c:pt>
                <c:pt idx="197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EB1-479F-90AF-CECAF6B74F88}"/>
            </c:ext>
          </c:extLst>
        </c:ser>
        <c:ser>
          <c:idx val="5"/>
          <c:order val="5"/>
          <c:tx>
            <c:strRef>
              <c:f>'ORABS 1'!$F$11</c:f>
              <c:strCache>
                <c:ptCount val="1"/>
                <c:pt idx="0">
                  <c:v>21165_R4</c:v>
                </c:pt>
              </c:strCache>
            </c:strRef>
          </c:tx>
          <c:spPr>
            <a:ln w="12700"/>
          </c:spPr>
          <c:marker>
            <c:symbol val="circle"/>
            <c:size val="3"/>
          </c:marker>
          <c:cat>
            <c:numRef>
              <c:f>'ORABS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1'!$F$13:$F$233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EB1-479F-90AF-CECAF6B7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0288"/>
        <c:axId val="182582246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1'!$I$12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1'!$B$13:$B$233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43644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43808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1'!$I$13:$I$233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6-1EB1-479F-90AF-CECAF6B74F88}"/>
                  </c:ext>
                </c:extLst>
              </c15:ser>
            </c15:filteredLineSeries>
          </c:ext>
        </c:extLst>
      </c:lineChart>
      <c:catAx>
        <c:axId val="182582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323476651749472E-3"/>
              <c:y val="8.874548024154323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825822464"/>
        <c:crossesAt val="0"/>
        <c:auto val="0"/>
        <c:lblAlgn val="ctr"/>
        <c:lblOffset val="100"/>
        <c:tickLblSkip val="1"/>
        <c:noMultiLvlLbl val="0"/>
      </c:catAx>
      <c:valAx>
        <c:axId val="182582246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700" b="0"/>
                </a:pPr>
                <a:r>
                  <a:rPr lang="en-US" sz="700" b="0"/>
                  <a:t>Date</a:t>
                </a:r>
              </a:p>
            </c:rich>
          </c:tx>
          <c:layout>
            <c:manualLayout>
              <c:xMode val="edge"/>
              <c:yMode val="edge"/>
              <c:x val="0.89056856481613156"/>
              <c:y val="0.879787408214199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258202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869414736204963"/>
          <c:y val="0.2729834410845271"/>
          <c:w val="0.13603882248531884"/>
          <c:h val="0.38898401336196609"/>
        </c:manualLayout>
      </c:layout>
      <c:overlay val="0"/>
      <c:txPr>
        <a:bodyPr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D3-4073-8522-55BA0788115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0832"/>
        <c:axId val="1825816480"/>
      </c:lineChart>
      <c:catAx>
        <c:axId val="182582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1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1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0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1F-4D18-992D-F32D477F11B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1F-4D18-992D-F32D477F11B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1F-4D18-992D-F32D477F11B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15936"/>
        <c:axId val="1825823552"/>
      </c:lineChart>
      <c:catAx>
        <c:axId val="182581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2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15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C9-4372-AF04-51E42E21CE3F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C9-4372-AF04-51E42E21CE3F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C9-4372-AF04-51E42E21C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817568"/>
        <c:axId val="1825824096"/>
      </c:scatterChart>
      <c:valAx>
        <c:axId val="182581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4096"/>
        <c:crosses val="autoZero"/>
        <c:crossBetween val="midCat"/>
      </c:valAx>
      <c:valAx>
        <c:axId val="182582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17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19-46F1-88F0-E368F6B8983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4640"/>
        <c:axId val="1825826272"/>
      </c:lineChart>
      <c:catAx>
        <c:axId val="182582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2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25824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A6-4817-8FD9-1E6FC92A9CB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5184"/>
        <c:axId val="1825825728"/>
      </c:lineChart>
      <c:catAx>
        <c:axId val="182582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2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19-42B9-9664-7362BB3696E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6816"/>
        <c:axId val="1825827904"/>
      </c:lineChart>
      <c:catAx>
        <c:axId val="18258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2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'ORABS 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2E-43EF-BFE1-F268F51C9B1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'ORABS 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28992"/>
        <c:axId val="1825829536"/>
      </c:lineChart>
      <c:catAx>
        <c:axId val="18258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25829536"/>
        <c:crosses val="autoZero"/>
        <c:auto val="1"/>
        <c:lblAlgn val="ctr"/>
        <c:lblOffset val="100"/>
        <c:tickMarkSkip val="1"/>
        <c:noMultiLvlLbl val="0"/>
      </c:catAx>
      <c:valAx>
        <c:axId val="182582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28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7B-4B42-913E-8B1CAE7F0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830080"/>
        <c:axId val="1825830624"/>
      </c:lineChart>
      <c:catAx>
        <c:axId val="182583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3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583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2583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1F-4E2C-8E91-E634EF31F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8672"/>
        <c:axId val="1844582688"/>
      </c:lineChart>
      <c:catAx>
        <c:axId val="184458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03-4D05-BEC2-A6CF058C95D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03-4D05-BEC2-A6CF058C95D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03-4D05-BEC2-A6CF058C9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7040"/>
        <c:axId val="1844582144"/>
      </c:lineChart>
      <c:catAx>
        <c:axId val="184458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7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39-40AB-AD0A-C414B3AC6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9216"/>
        <c:axId val="1844593568"/>
      </c:lineChart>
      <c:catAx>
        <c:axId val="184458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E6-4C73-A898-0DBC28AA650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8E6-4C73-A898-0DBC28AA650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8E6-4C73-A898-0DBC28AA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90848"/>
        <c:axId val="1844584320"/>
      </c:lineChart>
      <c:catAx>
        <c:axId val="184459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0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0C-4425-B97D-225EF5C7E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0512"/>
        <c:axId val="1844584864"/>
      </c:lineChart>
      <c:catAx>
        <c:axId val="184458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4C-4063-9696-EC317303D00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4C-4063-9696-EC317303D00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C4C-4063-9696-EC317303D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5408"/>
        <c:axId val="1844591936"/>
      </c:lineChart>
      <c:catAx>
        <c:axId val="18445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5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68-44CE-917C-B8C3C0F9D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7584"/>
        <c:axId val="1844585952"/>
      </c:lineChart>
      <c:catAx>
        <c:axId val="184458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0E-47B2-88B0-92234AF6DF0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0E-47B2-88B0-92234AF6DF0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0E-47B2-88B0-92234AF6D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3232"/>
        <c:axId val="1844586496"/>
      </c:lineChart>
      <c:catAx>
        <c:axId val="184458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3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F9-4733-AA1B-ABB30768C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93024"/>
        <c:axId val="1844588128"/>
      </c:lineChart>
      <c:catAx>
        <c:axId val="184459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B4-41CD-848D-F4A469E8934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B4-41CD-848D-F4A469E8934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B4-41CD-848D-F4A469E89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3776"/>
        <c:axId val="1844589760"/>
      </c:lineChart>
      <c:catAx>
        <c:axId val="184458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8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3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98-4C30-854E-64B87C86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92480"/>
        <c:axId val="1844595200"/>
      </c:lineChart>
      <c:catAx>
        <c:axId val="184459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2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A8-47E5-B82A-4407FB3C0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1056"/>
        <c:axId val="1844590304"/>
      </c:lineChart>
      <c:catAx>
        <c:axId val="184458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21-4DBC-A5C9-BF690448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91392"/>
        <c:axId val="1844594112"/>
      </c:lineChart>
      <c:catAx>
        <c:axId val="184459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1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B-4961-901D-67523850EA7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FB-4961-901D-67523850EA7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FB-4961-901D-67523850E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94656"/>
        <c:axId val="1844595744"/>
      </c:lineChart>
      <c:catAx>
        <c:axId val="184459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59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94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3D-4A46-8869-1839EFD7A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581600"/>
        <c:axId val="1845811680"/>
      </c:lineChart>
      <c:catAx>
        <c:axId val="184458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458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E1-4316-B9C5-832FC9CFE2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E1-4316-B9C5-832FC9CFE2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E1-4316-B9C5-832FC9CFE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20384"/>
        <c:axId val="1845808960"/>
      </c:lineChart>
      <c:catAx>
        <c:axId val="184582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0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20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51-4187-A9D2-03FCBA26D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2224"/>
        <c:axId val="1845807872"/>
      </c:lineChart>
      <c:catAx>
        <c:axId val="184581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0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8A-4975-8351-F4193687CED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8A-4975-8351-F4193687CED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58A-4975-8351-F4193687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2768"/>
        <c:axId val="1845815488"/>
      </c:lineChart>
      <c:catAx>
        <c:axId val="184581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2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C9-4C46-ADEB-BBAE40AD4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0592"/>
        <c:axId val="1845806240"/>
      </c:lineChart>
      <c:catAx>
        <c:axId val="184581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0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0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71-498C-A3F7-7D2F9D4411B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71-498C-A3F7-7D2F9D4411B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71-498C-A3F7-7D2F9D441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9296"/>
        <c:axId val="1845818208"/>
      </c:lineChart>
      <c:catAx>
        <c:axId val="184581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9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96-4F96-BB1A-BDE16578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05152"/>
        <c:axId val="1845813856"/>
      </c:lineChart>
      <c:catAx>
        <c:axId val="184580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A3-4DBC-A3D7-6C74DC6267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A3-4DBC-A3D7-6C74DC6267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A3-4DBC-A3D7-6C74DC626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05696"/>
        <c:axId val="1845814400"/>
      </c:lineChart>
      <c:catAx>
        <c:axId val="184580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5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A3-4E1E-A2D3-6E146B331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09504"/>
        <c:axId val="1845810048"/>
      </c:lineChart>
      <c:catAx>
        <c:axId val="184580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4B-4054-B47D-D99079E3C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8752"/>
        <c:axId val="1845808416"/>
      </c:lineChart>
      <c:catAx>
        <c:axId val="184581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0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83-4C08-8A61-98FFB2E2E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06784"/>
        <c:axId val="1845811136"/>
      </c:lineChart>
      <c:catAx>
        <c:axId val="184580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FE-4E93-BD70-F5FB1FA9F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07328"/>
        <c:axId val="1845816032"/>
      </c:lineChart>
      <c:catAx>
        <c:axId val="184580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0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6F-4746-AAF2-73597AD3BB6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6F-4746-AAF2-73597AD3BB6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6F-4746-AAF2-73597AD3B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3312"/>
        <c:axId val="1845817664"/>
      </c:lineChart>
      <c:catAx>
        <c:axId val="184581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3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D8-499E-88B8-947D10B4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9840"/>
        <c:axId val="1845814944"/>
      </c:lineChart>
      <c:catAx>
        <c:axId val="184581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AB-4C84-9C10-AA80F5DFEA6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AB-4C84-9C10-AA80F5DFEA6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AB-4C84-9C10-AA80F5DF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816576"/>
        <c:axId val="1845817120"/>
      </c:lineChart>
      <c:catAx>
        <c:axId val="184581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581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5816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9E-46C3-ABD9-97AFA5B76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69040"/>
        <c:axId val="1847071760"/>
      </c:lineChart>
      <c:catAx>
        <c:axId val="184706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7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BE-4A55-BAAF-FEE7C292432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BE-4A55-BAAF-FEE7C292432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BE-4A55-BAAF-FEE7C2924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73936"/>
        <c:axId val="1847070672"/>
      </c:lineChart>
      <c:catAx>
        <c:axId val="184707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7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3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76-4463-A82F-2D91D7670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66864"/>
        <c:axId val="1847071216"/>
      </c:lineChart>
      <c:catAx>
        <c:axId val="184706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7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D0-4CEE-A5EF-5FB5BA2EA2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D0-4CEE-A5EF-5FB5BA2EA2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D0-4CEE-A5EF-5FB5BA2EA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67408"/>
        <c:axId val="1847070128"/>
      </c:lineChart>
      <c:catAx>
        <c:axId val="184706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7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7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14-4145-8B8E-FB57315F6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72304"/>
        <c:axId val="1847069584"/>
      </c:lineChart>
      <c:catAx>
        <c:axId val="184707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6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BC-47C2-B23C-B08A7AD11A5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BC-47C2-B23C-B08A7AD11A5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BC-47C2-B23C-B08A7AD11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72848"/>
        <c:axId val="1847067952"/>
      </c:lineChart>
      <c:catAx>
        <c:axId val="184707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6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2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D-48AA-B3A4-C005A2EB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068496"/>
        <c:axId val="1847073392"/>
      </c:lineChart>
      <c:catAx>
        <c:axId val="184706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7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707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4706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6F-48DD-A7D0-56342249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9152"/>
        <c:axId val="1867569696"/>
      </c:lineChart>
      <c:catAx>
        <c:axId val="186756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6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F-46C6-9904-6C98FBCB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3168"/>
        <c:axId val="1867574592"/>
      </c:lineChart>
      <c:catAx>
        <c:axId val="186756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26-4214-A883-C1E154DC54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26-4214-A883-C1E154DC54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26-4214-A883-C1E154DC5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7312"/>
        <c:axId val="1867578400"/>
      </c:lineChart>
      <c:catAx>
        <c:axId val="186757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DD-45A3-8B73-2229E8A4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0240"/>
        <c:axId val="1867565344"/>
      </c:lineChart>
      <c:catAx>
        <c:axId val="186757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6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5-4CE1-B312-C53A08E49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F5-4CE1-B312-C53A08E49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F5-4CE1-B312-C53A08E4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3712"/>
        <c:axId val="1867577856"/>
      </c:lineChart>
      <c:catAx>
        <c:axId val="186756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3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B9-4E36-B036-D95CCCF6B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5888"/>
        <c:axId val="1867572960"/>
      </c:lineChart>
      <c:catAx>
        <c:axId val="186756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5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8F-4E0D-9EAB-FF9F13E2C88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8F-4E0D-9EAB-FF9F13E2C88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8F-4E0D-9EAB-FF9F13E2C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1328"/>
        <c:axId val="1867573504"/>
      </c:lineChart>
      <c:catAx>
        <c:axId val="186757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1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05-46BF-B446-B1BCB569E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6432"/>
        <c:axId val="1867575680"/>
      </c:lineChart>
      <c:catAx>
        <c:axId val="186756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2D-416F-AD03-84A5925D535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2D-416F-AD03-84A5925D535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2D-416F-AD03-84A5925D5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4256"/>
        <c:axId val="1867564800"/>
      </c:lineChart>
      <c:catAx>
        <c:axId val="186756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6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4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4-4FAE-BB5D-5B2DEC607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6976"/>
        <c:axId val="1867567520"/>
      </c:lineChart>
      <c:catAx>
        <c:axId val="186756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6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BE-4B93-97C3-366BFC478D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BE-4B93-97C3-366BFC478D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BE-4B93-97C3-366BFC478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0784"/>
        <c:axId val="1867576224"/>
      </c:lineChart>
      <c:catAx>
        <c:axId val="186757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0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7-4ED1-8C6E-CF745261E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68064"/>
        <c:axId val="1867575136"/>
      </c:lineChart>
      <c:catAx>
        <c:axId val="186756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26-431B-B91C-1A01B1F9D64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26-431B-B91C-1A01B1F9D64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26-431B-B91C-1A01B1F9D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6768"/>
        <c:axId val="1867568608"/>
      </c:lineChart>
      <c:catAx>
        <c:axId val="186757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6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6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6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F8-4943-8F25-CED0DC70E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F8-4943-8F25-CED0DC70E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CF8-4943-8F25-CED0DC70E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1872"/>
        <c:axId val="1867572416"/>
      </c:lineChart>
      <c:catAx>
        <c:axId val="186757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757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1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6A-49AF-886B-735E391D431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6A-49AF-886B-735E391D431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6A-49AF-886B-735E391D4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574048"/>
        <c:axId val="1868586528"/>
      </c:lineChart>
      <c:catAx>
        <c:axId val="186757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7574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F6-4629-8B74-86C4023BCF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F6-4629-8B74-86C4023BCF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5F6-4629-8B74-86C4023BC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0000"/>
        <c:axId val="1868592512"/>
      </c:lineChart>
      <c:catAx>
        <c:axId val="186858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0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9B-4621-88D0-2FF877538A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9B-4621-88D0-2FF877538A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9B-4621-88D0-2FF877538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7072"/>
        <c:axId val="1868593056"/>
      </c:lineChart>
      <c:catAx>
        <c:axId val="186858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7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2A-43B6-A3D3-C9EF19D1666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2A-43B6-A3D3-C9EF19D1666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2A-43B6-A3D3-C9EF19D16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90880"/>
        <c:axId val="1868584896"/>
      </c:lineChart>
      <c:catAx>
        <c:axId val="186859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0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D8-4A45-9B5F-273414E64A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ED8-4A45-9B5F-273414E64A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ED8-4A45-9B5F-273414E64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0544"/>
        <c:axId val="1868578912"/>
      </c:lineChart>
      <c:catAx>
        <c:axId val="186858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7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7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0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11-4C9C-ABD9-FEDF30E1129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11-4C9C-ABD9-FEDF30E1129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11-4C9C-ABD9-FEDF30E11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9792"/>
        <c:axId val="1868591968"/>
      </c:lineChart>
      <c:catAx>
        <c:axId val="186858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9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93-457E-B9E9-D04D8B67649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693-457E-B9E9-D04D8B67649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693-457E-B9E9-D04D8B676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8160"/>
        <c:axId val="1868588704"/>
      </c:lineChart>
      <c:catAx>
        <c:axId val="186858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8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C0-48E0-B7B5-A28317F36EE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C0-48E0-B7B5-A28317F36EE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C0-48E0-B7B5-A28317F3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91424"/>
        <c:axId val="1868593600"/>
      </c:lineChart>
      <c:catAx>
        <c:axId val="186859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1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53-4ABC-B7F0-6E2563024E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53-4ABC-B7F0-6E2563024E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53-4ABC-B7F0-6E2563024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79456"/>
        <c:axId val="1868581088"/>
      </c:lineChart>
      <c:catAx>
        <c:axId val="186857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79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F-46CF-B68D-5D3C6957EA7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FF-46CF-B68D-5D3C6957EA7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FF-46CF-B68D-5D3C6957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9248"/>
        <c:axId val="1868594144"/>
      </c:lineChart>
      <c:catAx>
        <c:axId val="186858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9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33-4698-8E65-EE8C63A542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33-4698-8E65-EE8C63A542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33-4698-8E65-EE8C63A5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3808"/>
        <c:axId val="1868581632"/>
      </c:lineChart>
      <c:catAx>
        <c:axId val="186858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3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1C-400F-917F-58441C331F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1C-400F-917F-58441C331F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1C-400F-917F-58441C331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2176"/>
        <c:axId val="1868582720"/>
      </c:lineChart>
      <c:catAx>
        <c:axId val="186858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2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4E-49A6-8A17-01BD0DEAE4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4E-49A6-8A17-01BD0DEAE4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4E-49A6-8A17-01BD0DEAE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4352"/>
        <c:axId val="1868583264"/>
      </c:lineChart>
      <c:catAx>
        <c:axId val="186858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4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A6-467D-8C91-FAB01DC721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A6-467D-8C91-FAB01DC721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A6-467D-8C91-FAB01DC72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5440"/>
        <c:axId val="1868585984"/>
      </c:lineChart>
      <c:catAx>
        <c:axId val="186858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8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5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B5-4862-B4C9-BE776D9A7A5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B5-4862-B4C9-BE776D9A7A5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B5-4862-B4C9-BE776D9A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87616"/>
        <c:axId val="1868590336"/>
      </c:lineChart>
      <c:catAx>
        <c:axId val="186858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9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59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587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A6-42B3-872B-1DE25E2BB5B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A6-42B3-872B-1DE25E2BB5B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A6-42B3-872B-1DE25E2B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2400"/>
        <c:axId val="1870795120"/>
      </c:lineChart>
      <c:catAx>
        <c:axId val="187079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5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2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E3-4EAE-B517-687EEB0473B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E3-4EAE-B517-687EEB0473B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E3-4EAE-B517-687EEB04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8384"/>
        <c:axId val="1870801648"/>
      </c:lineChart>
      <c:catAx>
        <c:axId val="187079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8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DF-492A-84CD-A1C652D54C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8DF-492A-84CD-A1C652D54C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8DF-492A-84CD-A1C652D5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3280"/>
        <c:axId val="1870799472"/>
      </c:lineChart>
      <c:catAx>
        <c:axId val="187080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9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3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14-441E-BBB7-FFEBF72421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14-441E-BBB7-FFEBF72421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114-441E-BBB7-FFEBF724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1312"/>
        <c:axId val="1870800560"/>
      </c:lineChart>
      <c:catAx>
        <c:axId val="187079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1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B5-4348-88A2-C3919581B57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B5-4348-88A2-C3919581B57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B5-4348-88A2-C3919581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8928"/>
        <c:axId val="1870796208"/>
      </c:lineChart>
      <c:catAx>
        <c:axId val="187079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6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6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8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5F-4081-9637-E77E732A608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5F-4081-9637-E77E732A608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5F-4081-9637-E77E732A6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7840"/>
        <c:axId val="1870803824"/>
      </c:lineChart>
      <c:catAx>
        <c:axId val="187079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3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3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7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FE-45E2-85B9-AF92D468D1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FE-45E2-85B9-AF92D468D1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FE-45E2-85B9-AF92D468D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0016"/>
        <c:axId val="1870804912"/>
      </c:lineChart>
      <c:catAx>
        <c:axId val="187080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4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0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A4-4A94-BE20-DD36B34BD5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A4-4A94-BE20-DD36B34BD5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A4-4A94-BE20-DD36B34B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3488"/>
        <c:axId val="1870801104"/>
      </c:lineChart>
      <c:catAx>
        <c:axId val="187079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1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1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3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0D-4AF4-8A75-F67DF18E282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0D-4AF4-8A75-F67DF18E282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0D-4AF4-8A75-F67DF18E2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2192"/>
        <c:axId val="1870802736"/>
      </c:lineChart>
      <c:catAx>
        <c:axId val="187080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2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63-43BF-A846-7799ACFF174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63-43BF-A846-7799ACFF174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63-43BF-A846-7799ACFF1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6000"/>
        <c:axId val="1870791856"/>
      </c:lineChart>
      <c:catAx>
        <c:axId val="187080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6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BA-43DE-97D0-4A39E6FB69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BA-43DE-97D0-4A39E6FB69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BA-43DE-97D0-4A39E6FB6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4368"/>
        <c:axId val="1870805456"/>
      </c:lineChart>
      <c:catAx>
        <c:axId val="187080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80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804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5B-4E2F-BFE4-B93C7815C81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5B-4E2F-BFE4-B93C7815C81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5B-4E2F-BFE4-B93C7815C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0768"/>
        <c:axId val="1870792944"/>
      </c:lineChart>
      <c:catAx>
        <c:axId val="187079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0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BC-407E-A070-901FC78A0AF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BC-407E-A070-901FC78A0AF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BC-407E-A070-901FC78A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4032"/>
        <c:axId val="1870794576"/>
      </c:lineChart>
      <c:catAx>
        <c:axId val="187079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4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079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4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CRABS (21164)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0071653916660132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367484236884185E-2"/>
          <c:y val="0.16944074298405007"/>
          <c:w val="0.81847013767441101"/>
          <c:h val="0.68711361239069002"/>
        </c:manualLayout>
      </c:layout>
      <c:barChart>
        <c:barDir val="col"/>
        <c:grouping val="clustered"/>
        <c:varyColors val="0"/>
        <c:ser>
          <c:idx val="15"/>
          <c:order val="15"/>
          <c:tx>
            <c:strRef>
              <c:f>'CRABS '!$P$11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'CRABS '!$P$13:$P$233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EC-4036-A4C2-2487113A0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70795664"/>
        <c:axId val="1870796752"/>
      </c:barChart>
      <c:lineChart>
        <c:grouping val="standard"/>
        <c:varyColors val="0"/>
        <c:ser>
          <c:idx val="0"/>
          <c:order val="0"/>
          <c:tx>
            <c:strRef>
              <c:f>'CRABS '!$S$12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047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'!$S$13:$S$233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EC-4036-A4C2-2487113A0112}"/>
            </c:ext>
          </c:extLst>
        </c:ser>
        <c:ser>
          <c:idx val="2"/>
          <c:order val="2"/>
          <c:tx>
            <c:strRef>
              <c:f>'CRABS '!$C$11</c:f>
              <c:strCache>
                <c:ptCount val="1"/>
                <c:pt idx="0">
                  <c:v>21164_R1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EC-4036-A4C2-2487113A0112}"/>
            </c:ext>
          </c:extLst>
        </c:ser>
        <c:ser>
          <c:idx val="9"/>
          <c:order val="3"/>
          <c:tx>
            <c:strRef>
              <c:f>'CRABS '!$D$11</c:f>
              <c:strCache>
                <c:ptCount val="1"/>
                <c:pt idx="0">
                  <c:v>21164_R2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EEC-4036-A4C2-2487113A0112}"/>
            </c:ext>
          </c:extLst>
        </c:ser>
        <c:ser>
          <c:idx val="4"/>
          <c:order val="4"/>
          <c:tx>
            <c:strRef>
              <c:f>'CRABS '!$E$11</c:f>
              <c:strCache>
                <c:ptCount val="1"/>
                <c:pt idx="0">
                  <c:v>21164_R3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'!$E$13:$E$233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EEC-4036-A4C2-2487113A0112}"/>
            </c:ext>
          </c:extLst>
        </c:ser>
        <c:ser>
          <c:idx val="5"/>
          <c:order val="5"/>
          <c:tx>
            <c:strRef>
              <c:f>'CRABS '!$F$11</c:f>
              <c:strCache>
                <c:ptCount val="1"/>
                <c:pt idx="0">
                  <c:v>21164_R4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'!$F$13:$F$233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EEC-4036-A4C2-2487113A0112}"/>
            </c:ext>
          </c:extLst>
        </c:ser>
        <c:ser>
          <c:idx val="3"/>
          <c:order val="6"/>
          <c:tx>
            <c:strRef>
              <c:f>'CRABS '!$G$11</c:f>
              <c:strCache>
                <c:ptCount val="1"/>
                <c:pt idx="0">
                  <c:v>21164_R5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'!$G$13:$G$233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EEC-4036-A4C2-2487113A0112}"/>
            </c:ext>
          </c:extLst>
        </c:ser>
        <c:ser>
          <c:idx val="10"/>
          <c:order val="7"/>
          <c:tx>
            <c:strRef>
              <c:f>'CRABS '!$H$11</c:f>
              <c:strCache>
                <c:ptCount val="1"/>
                <c:pt idx="0">
                  <c:v>21164_R6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EEC-4036-A4C2-2487113A0112}"/>
            </c:ext>
          </c:extLst>
        </c:ser>
        <c:ser>
          <c:idx val="11"/>
          <c:order val="8"/>
          <c:tx>
            <c:strRef>
              <c:f>'CRABS '!$I$11</c:f>
              <c:strCache>
                <c:ptCount val="1"/>
                <c:pt idx="0">
                  <c:v>21164_R7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'!$I$13:$I$233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BEEC-4036-A4C2-2487113A0112}"/>
            </c:ext>
          </c:extLst>
        </c:ser>
        <c:ser>
          <c:idx val="12"/>
          <c:order val="9"/>
          <c:tx>
            <c:strRef>
              <c:f>'CRABS '!$J$11</c:f>
              <c:strCache>
                <c:ptCount val="1"/>
                <c:pt idx="0">
                  <c:v>21164_R8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'!$J$13:$J$233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BEEC-4036-A4C2-2487113A0112}"/>
            </c:ext>
          </c:extLst>
        </c:ser>
        <c:ser>
          <c:idx val="6"/>
          <c:order val="10"/>
          <c:tx>
            <c:strRef>
              <c:f>'CRABS '!$K$11</c:f>
              <c:strCache>
                <c:ptCount val="1"/>
                <c:pt idx="0">
                  <c:v>21164_R9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'!$K$13:$K$233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BEEC-4036-A4C2-2487113A0112}"/>
            </c:ext>
          </c:extLst>
        </c:ser>
        <c:ser>
          <c:idx val="7"/>
          <c:order val="11"/>
          <c:tx>
            <c:strRef>
              <c:f>'CRABS '!$L$11</c:f>
              <c:strCache>
                <c:ptCount val="1"/>
                <c:pt idx="0">
                  <c:v>21164_R10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'!$L$13:$L$233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BEEC-4036-A4C2-2487113A0112}"/>
            </c:ext>
          </c:extLst>
        </c:ser>
        <c:ser>
          <c:idx val="13"/>
          <c:order val="12"/>
          <c:tx>
            <c:strRef>
              <c:f>'CRABS '!$M$11</c:f>
              <c:strCache>
                <c:ptCount val="1"/>
                <c:pt idx="0">
                  <c:v>21164_R11</c:v>
                </c:pt>
              </c:strCache>
            </c:strRef>
          </c:tx>
          <c:spPr>
            <a:ln w="12700"/>
          </c:spP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'!$M$13:$M$233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BEEC-4036-A4C2-2487113A0112}"/>
            </c:ext>
          </c:extLst>
        </c:ser>
        <c:ser>
          <c:idx val="14"/>
          <c:order val="13"/>
          <c:tx>
            <c:strRef>
              <c:f>'CRABS '!$N$11</c:f>
              <c:strCache>
                <c:ptCount val="1"/>
                <c:pt idx="0">
                  <c:v>21164_R12</c:v>
                </c:pt>
              </c:strCache>
            </c:strRef>
          </c:tx>
          <c:spPr>
            <a:ln w="12700"/>
          </c:spPr>
          <c:marker>
            <c:symbol val="circle"/>
            <c:size val="3"/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'!$N$13:$N$233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BEEC-4036-A4C2-2487113A0112}"/>
            </c:ext>
          </c:extLst>
        </c:ser>
        <c:ser>
          <c:idx val="8"/>
          <c:order val="14"/>
          <c:tx>
            <c:strRef>
              <c:f>'CRABS '!$O$11</c:f>
              <c:strCache>
                <c:ptCount val="1"/>
                <c:pt idx="0">
                  <c:v>21164_R13</c:v>
                </c:pt>
              </c:strCache>
            </c:strRef>
          </c:tx>
          <c:spPr>
            <a:ln w="12700">
              <a:solidFill>
                <a:srgbClr val="00B050"/>
              </a:solidFill>
            </a:ln>
          </c:spPr>
          <c:marker>
            <c:symbol val="plus"/>
            <c:size val="5"/>
            <c:spPr>
              <a:noFill/>
              <a:ln w="12700">
                <a:solidFill>
                  <a:srgbClr val="00B050"/>
                </a:solidFill>
              </a:ln>
            </c:spPr>
          </c:marker>
          <c:cat>
            <c:numRef>
              <c:f>'CRABS 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'CRABS '!$O$13:$O$233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BEEC-4036-A4C2-2487113A0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5664"/>
        <c:axId val="187079675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'CRABS '!$R$12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'CRABS 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'CRABS '!$R$13:$R$233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F-BEEC-4036-A4C2-2487113A0112}"/>
                  </c:ext>
                </c:extLst>
              </c15:ser>
            </c15:filteredLineSeries>
          </c:ext>
        </c:extLst>
      </c:lineChart>
      <c:catAx>
        <c:axId val="187079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43391558813769E-3"/>
              <c:y val="8.408347557953857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870796752"/>
        <c:crossesAt val="0"/>
        <c:auto val="0"/>
        <c:lblAlgn val="ctr"/>
        <c:lblOffset val="100"/>
        <c:tickLblSkip val="1"/>
        <c:noMultiLvlLbl val="0"/>
      </c:catAx>
      <c:valAx>
        <c:axId val="18707967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91255752629894415"/>
              <c:y val="0.887029912585476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707956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843214121705624"/>
          <c:y val="5.3277169025200521E-2"/>
          <c:w val="0.13673379189670257"/>
          <c:h val="0.79860837325404255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53-448E-858A-6BE3B915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797296"/>
        <c:axId val="1875035488"/>
      </c:lineChart>
      <c:catAx>
        <c:axId val="187079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079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2E-4712-B781-3F50B5D0937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2E-4712-B781-3F50B5D0937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2E-4712-B781-3F50B5D0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3104"/>
        <c:axId val="1875046912"/>
      </c:lineChart>
      <c:catAx>
        <c:axId val="18750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3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EE-4301-BBD8-64E422FCC02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EE-4301-BBD8-64E422FCC02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EE-4301-BBD8-64E422FC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044736"/>
        <c:axId val="1875045280"/>
      </c:scatterChart>
      <c:valAx>
        <c:axId val="187504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5280"/>
        <c:crosses val="autoZero"/>
        <c:crossBetween val="midCat"/>
      </c:valAx>
      <c:valAx>
        <c:axId val="1875045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47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9C-43AF-BAC0-315F278ED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0384"/>
        <c:axId val="1875046368"/>
      </c:lineChart>
      <c:catAx>
        <c:axId val="187504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7504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B9-4A04-AFC2-0BE63B394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8544"/>
        <c:axId val="1875041472"/>
      </c:lineChart>
      <c:catAx>
        <c:axId val="187504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A6-4946-BFAD-50FF53F7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37120"/>
        <c:axId val="1875037664"/>
      </c:lineChart>
      <c:catAx>
        <c:axId val="187503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B-4FBB-A0AA-DC513C1CF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5824"/>
        <c:axId val="1875040928"/>
      </c:lineChart>
      <c:catAx>
        <c:axId val="18750458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75040928"/>
        <c:crosses val="autoZero"/>
        <c:auto val="1"/>
        <c:lblAlgn val="ctr"/>
        <c:lblOffset val="100"/>
        <c:tickMarkSkip val="1"/>
        <c:noMultiLvlLbl val="0"/>
      </c:catAx>
      <c:valAx>
        <c:axId val="187504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28-491F-9BB7-F7D10E80F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38208"/>
        <c:axId val="1875049088"/>
      </c:lineChart>
      <c:catAx>
        <c:axId val="187503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02-49CA-9928-7DA90B434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38752"/>
        <c:axId val="1875034944"/>
      </c:lineChart>
      <c:catAx>
        <c:axId val="187503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B7-43CC-81AC-B963B1388CD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B7-43CC-81AC-B963B1388CD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B7-43CC-81AC-B963B138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3648"/>
        <c:axId val="1875047456"/>
      </c:lineChart>
      <c:catAx>
        <c:axId val="187504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3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F3-4901-945E-FE2A29C9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39296"/>
        <c:axId val="1875048000"/>
      </c:lineChart>
      <c:catAx>
        <c:axId val="187503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69-4332-99D2-65FB4E3EE7A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69-4332-99D2-65FB4E3EE7A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269-4332-99D2-65FB4E3EE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36032"/>
        <c:axId val="1875039840"/>
      </c:lineChart>
      <c:catAx>
        <c:axId val="187503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6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AB-45B7-8697-26DE47A8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9632"/>
        <c:axId val="1875042016"/>
      </c:lineChart>
      <c:catAx>
        <c:axId val="187504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4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95-45B5-B4A6-D35EE490F7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95-45B5-B4A6-D35EE490F7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95-45B5-B4A6-D35EE490F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2560"/>
        <c:axId val="1875034400"/>
      </c:lineChart>
      <c:catAx>
        <c:axId val="187504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77-42E3-92A7-9FD39C812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044192"/>
        <c:axId val="1875036576"/>
      </c:lineChart>
      <c:catAx>
        <c:axId val="187504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3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503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504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AF-4A64-8DDB-213916C909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AF-4A64-8DDB-213916C909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AF-4A64-8DDB-213916C90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4864"/>
        <c:axId val="1877497248"/>
      </c:lineChart>
      <c:catAx>
        <c:axId val="187750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4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39-4290-B435-0D15A55AF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8880"/>
        <c:axId val="1877493440"/>
      </c:lineChart>
      <c:catAx>
        <c:axId val="187749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A9-42F2-8FF4-1498C33FA9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A9-42F2-8FF4-1498C33FA9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A9-42F2-8FF4-1498C33FA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3776"/>
        <c:axId val="1877499424"/>
      </c:lineChart>
      <c:catAx>
        <c:axId val="187750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9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9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3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F7-489A-A807-6F317CA46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3984"/>
        <c:axId val="1877496160"/>
      </c:lineChart>
      <c:catAx>
        <c:axId val="187749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34-4017-AA1A-AE328C43D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8336"/>
        <c:axId val="1877492352"/>
      </c:lineChart>
      <c:catAx>
        <c:axId val="187749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8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58-4174-9D43-875CBCF8E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5952"/>
        <c:axId val="1877495072"/>
      </c:lineChart>
      <c:catAx>
        <c:axId val="187750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5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90-49CE-9306-7390E03A5E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B90-49CE-9306-7390E03A5E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90-49CE-9306-7390E03A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4320"/>
        <c:axId val="1877497792"/>
      </c:lineChart>
      <c:catAx>
        <c:axId val="187750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24-4A0C-8EB6-77987EA3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5616"/>
        <c:axId val="1877496704"/>
      </c:lineChart>
      <c:catAx>
        <c:axId val="18774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4D-4100-A299-FBB35B1C2D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4D-4100-A299-FBB35B1C2D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24D-4100-A299-FBB35B1C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0512"/>
        <c:axId val="1877503232"/>
      </c:lineChart>
      <c:catAx>
        <c:axId val="18775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50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0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80-420E-B1F5-1880BD077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9968"/>
        <c:axId val="1877501056"/>
      </c:lineChart>
      <c:catAx>
        <c:axId val="187749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50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1B-4520-945F-FD2E427AA1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1B-4520-945F-FD2E427AA1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1B-4520-945F-FD2E427AA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1600"/>
        <c:axId val="1877502688"/>
      </c:lineChart>
      <c:catAx>
        <c:axId val="187750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50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1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E5-4E2E-8AAC-86DC7AE8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2144"/>
        <c:axId val="1877505408"/>
      </c:lineChart>
      <c:catAx>
        <c:axId val="187750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50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D9-4F9F-884C-9BA20DF9C1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D9-4F9F-884C-9BA20DF9C1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D9-4F9F-884C-9BA20DF9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506496"/>
        <c:axId val="1877507040"/>
      </c:lineChart>
      <c:catAx>
        <c:axId val="187750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50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506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F4-4D52-A5A9-6852B32ED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1808"/>
        <c:axId val="1877492896"/>
      </c:lineChart>
      <c:catAx>
        <c:axId val="187749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49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8A-4886-8F21-BAC8C0C120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8A-4886-8F21-BAC8C0C120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8A-4886-8F21-BAC8C0C1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94528"/>
        <c:axId val="1877623696"/>
      </c:lineChart>
      <c:catAx>
        <c:axId val="187749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2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494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B4-45A8-A3AF-11AC7F650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8800"/>
        <c:axId val="1877617168"/>
      </c:lineChart>
      <c:catAx>
        <c:axId val="187761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F-4C97-946E-A0AB57EC7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22064"/>
        <c:axId val="1877611728"/>
      </c:lineChart>
      <c:catAx>
        <c:axId val="187762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EA-4596-A1D8-72C1BB977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3360"/>
        <c:axId val="1877612272"/>
      </c:lineChart>
      <c:catAx>
        <c:axId val="187761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78-4C07-A63D-8300C657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1184"/>
        <c:axId val="1877610096"/>
      </c:lineChart>
      <c:catAx>
        <c:axId val="187761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1D-4718-9270-D4FA5663268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1D-4718-9270-D4FA5663268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1D-4718-9270-D4FA56632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8256"/>
        <c:axId val="1877612816"/>
      </c:lineChart>
      <c:catAx>
        <c:axId val="187761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8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9C-4A6F-94F1-F76863C5D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22608"/>
        <c:axId val="1877617712"/>
      </c:lineChart>
      <c:catAx>
        <c:axId val="187762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1C-4B7D-B9D3-29ACBB29F5C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1C-4B7D-B9D3-29ACBB29F5C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1C-4B7D-B9D3-29ACBB29F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9344"/>
        <c:axId val="1877619888"/>
      </c:lineChart>
      <c:catAx>
        <c:axId val="187761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9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2F-42E7-9C6B-EAE3B0CE8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20432"/>
        <c:axId val="1877624240"/>
      </c:lineChart>
      <c:catAx>
        <c:axId val="187762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2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CD-41B5-8ADA-43A1D5B6E86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CD-41B5-8ADA-43A1D5B6E86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CD-41B5-8ADA-43A1D5B6E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6624"/>
        <c:axId val="1877620976"/>
      </c:lineChart>
      <c:catAx>
        <c:axId val="187761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2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6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43-4374-9797-63BBB0543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24784"/>
        <c:axId val="1877623152"/>
      </c:lineChart>
      <c:catAx>
        <c:axId val="187762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3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2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8C-4A6C-AA01-20D6643F1F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8C-4A6C-AA01-20D6643F1F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8C-4A6C-AA01-20D6643F1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3904"/>
        <c:axId val="1877621520"/>
      </c:lineChart>
      <c:catAx>
        <c:axId val="187761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2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3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6D-48E7-84AB-BBFC65A49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25328"/>
        <c:axId val="1877614448"/>
      </c:lineChart>
      <c:catAx>
        <c:axId val="187762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25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D0-42C5-9358-FE503510517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D0-42C5-9358-FE503510517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D0-42C5-9358-FE503510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4992"/>
        <c:axId val="1877610640"/>
      </c:lineChart>
      <c:catAx>
        <c:axId val="187761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4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FF-4E50-8D50-103EE3CDC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615536"/>
        <c:axId val="1877616080"/>
      </c:lineChart>
      <c:catAx>
        <c:axId val="187761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761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761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8F-430C-8234-C0278167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0096"/>
        <c:axId val="1879920976"/>
      </c:lineChart>
      <c:catAx>
        <c:axId val="187991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0B-4B46-8F15-37E146AD2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2064"/>
        <c:axId val="1879910640"/>
      </c:lineChart>
      <c:catAx>
        <c:axId val="187992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F-4621-AE38-1C7CC438D51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F-4621-AE38-1C7CC438D51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F-4621-AE38-1C7CC438D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6080"/>
        <c:axId val="1879926960"/>
      </c:lineChart>
      <c:catAx>
        <c:axId val="187991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6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E5-4737-8115-2ACBC86E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32400"/>
        <c:axId val="1879923696"/>
      </c:lineChart>
      <c:catAx>
        <c:axId val="187993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3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39-4FDF-AA09-B193242CC35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39-4FDF-AA09-B193242CC35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39-4FDF-AA09-B193242C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4448"/>
        <c:axId val="1879924240"/>
      </c:lineChart>
      <c:catAx>
        <c:axId val="187991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4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B9-4557-B5D7-B4871C8A5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3152"/>
        <c:axId val="1879922608"/>
      </c:lineChart>
      <c:catAx>
        <c:axId val="187992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5B-41DC-B716-4979FB4D10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5B-41DC-B716-4979FB4D10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5B-41DC-B716-4979FB4D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30224"/>
        <c:axId val="1879924784"/>
      </c:lineChart>
      <c:catAx>
        <c:axId val="187993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4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30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DE-435B-985F-F5031035B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31856"/>
        <c:axId val="1879930768"/>
      </c:lineChart>
      <c:catAx>
        <c:axId val="187993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30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30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31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8B-4B24-8903-2CDE84412C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8B-4B24-8903-2CDE84412C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8B-4B24-8903-2CDE84412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1520"/>
        <c:axId val="1879909008"/>
      </c:lineChart>
      <c:catAx>
        <c:axId val="187992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1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5D-43E1-B108-8D940266E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7920"/>
        <c:axId val="1879902480"/>
      </c:lineChart>
      <c:catAx>
        <c:axId val="187990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C6-4CEA-A919-B8E23C3766A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C6-4CEA-A919-B8E23C3766A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C6-4CEA-A919-B8E23C376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4992"/>
        <c:axId val="1879931312"/>
      </c:lineChart>
      <c:catAx>
        <c:axId val="187991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3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3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4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42-45A0-BCDA-51E792FCF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7168"/>
        <c:axId val="1879900304"/>
      </c:lineChart>
      <c:catAx>
        <c:axId val="187991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981256580215613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8617376217803284E-2"/>
          <c:y val="0.15545472899803606"/>
          <c:w val="0.83946585134305018"/>
          <c:h val="0.6960648275608905"/>
        </c:manualLayout>
      </c:layout>
      <c:barChart>
        <c:barDir val="col"/>
        <c:grouping val="clustered"/>
        <c:varyColors val="0"/>
        <c:ser>
          <c:idx val="11"/>
          <c:order val="11"/>
          <c:tx>
            <c:strRef>
              <c:f>'ORABS  5'!$L$11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'ORABS  5'!$L$13:$L$233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4B-443F-937D-0565CCDCB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79925328"/>
        <c:axId val="1879925872"/>
      </c:barChart>
      <c:lineChart>
        <c:grouping val="standard"/>
        <c:varyColors val="0"/>
        <c:ser>
          <c:idx val="0"/>
          <c:order val="0"/>
          <c:tx>
            <c:strRef>
              <c:f>'ORABS  5'!$O$12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111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5'!$O$13:$O$233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4B-443F-937D-0565CCDCBD2F}"/>
            </c:ext>
          </c:extLst>
        </c:ser>
        <c:ser>
          <c:idx val="2"/>
          <c:order val="2"/>
          <c:tx>
            <c:strRef>
              <c:f>'ORABS  5'!$C$11</c:f>
              <c:strCache>
                <c:ptCount val="1"/>
                <c:pt idx="0">
                  <c:v>21169_R1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4B-443F-937D-0565CCDCBD2F}"/>
            </c:ext>
          </c:extLst>
        </c:ser>
        <c:ser>
          <c:idx val="4"/>
          <c:order val="3"/>
          <c:tx>
            <c:strRef>
              <c:f>'ORABS  5'!$D$11</c:f>
              <c:strCache>
                <c:ptCount val="1"/>
                <c:pt idx="0">
                  <c:v>21169_R2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A4B-443F-937D-0565CCDCBD2F}"/>
            </c:ext>
          </c:extLst>
        </c:ser>
        <c:ser>
          <c:idx val="5"/>
          <c:order val="4"/>
          <c:tx>
            <c:strRef>
              <c:f>'ORABS  5'!$E$11</c:f>
              <c:strCache>
                <c:ptCount val="1"/>
                <c:pt idx="0">
                  <c:v>21169_R3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5'!$E$13:$E$233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A4B-443F-937D-0565CCDCBD2F}"/>
            </c:ext>
          </c:extLst>
        </c:ser>
        <c:ser>
          <c:idx val="3"/>
          <c:order val="5"/>
          <c:tx>
            <c:strRef>
              <c:f>'ORABS  5'!$F$11</c:f>
              <c:strCache>
                <c:ptCount val="1"/>
                <c:pt idx="0">
                  <c:v>21169_R4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5'!$F$13:$F$233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A4B-443F-937D-0565CCDCBD2F}"/>
            </c:ext>
          </c:extLst>
        </c:ser>
        <c:ser>
          <c:idx val="7"/>
          <c:order val="6"/>
          <c:tx>
            <c:strRef>
              <c:f>'ORABS  5'!$G$11</c:f>
              <c:strCache>
                <c:ptCount val="1"/>
                <c:pt idx="0">
                  <c:v>21169_R5</c:v>
                </c:pt>
              </c:strCache>
            </c:strRef>
          </c:tx>
          <c:spPr>
            <a:ln w="12700"/>
          </c:spP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5'!$G$13:$G$233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A4B-443F-937D-0565CCDCBD2F}"/>
            </c:ext>
          </c:extLst>
        </c:ser>
        <c:ser>
          <c:idx val="6"/>
          <c:order val="7"/>
          <c:tx>
            <c:strRef>
              <c:f>'ORABS  5'!$H$11</c:f>
              <c:strCache>
                <c:ptCount val="1"/>
                <c:pt idx="0">
                  <c:v>21169_R6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A4B-443F-937D-0565CCDCBD2F}"/>
            </c:ext>
          </c:extLst>
        </c:ser>
        <c:ser>
          <c:idx val="8"/>
          <c:order val="8"/>
          <c:tx>
            <c:strRef>
              <c:f>'ORABS  5'!$I$11</c:f>
              <c:strCache>
                <c:ptCount val="1"/>
                <c:pt idx="0">
                  <c:v>21169_R7</c:v>
                </c:pt>
              </c:strCache>
            </c:strRef>
          </c:tx>
          <c:spPr>
            <a:ln w="12700"/>
          </c:spP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5'!$I$13:$I$233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4A4B-443F-937D-0565CCDCBD2F}"/>
            </c:ext>
          </c:extLst>
        </c:ser>
        <c:ser>
          <c:idx val="9"/>
          <c:order val="9"/>
          <c:tx>
            <c:strRef>
              <c:f>'ORABS  5'!$J$11</c:f>
              <c:strCache>
                <c:ptCount val="1"/>
                <c:pt idx="0">
                  <c:v>21169_R8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5'!$J$13:$J$233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9">
                  <c:v>0</c:v>
                </c:pt>
                <c:pt idx="21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5">
                  <c:v>0</c:v>
                </c:pt>
                <c:pt idx="37">
                  <c:v>0</c:v>
                </c:pt>
                <c:pt idx="39">
                  <c:v>0</c:v>
                </c:pt>
                <c:pt idx="42">
                  <c:v>0</c:v>
                </c:pt>
                <c:pt idx="47">
                  <c:v>0</c:v>
                </c:pt>
                <c:pt idx="49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1">
                  <c:v>0</c:v>
                </c:pt>
                <c:pt idx="93">
                  <c:v>0</c:v>
                </c:pt>
                <c:pt idx="98">
                  <c:v>0</c:v>
                </c:pt>
                <c:pt idx="100">
                  <c:v>0</c:v>
                </c:pt>
                <c:pt idx="104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4">
                  <c:v>0</c:v>
                </c:pt>
                <c:pt idx="118">
                  <c:v>0</c:v>
                </c:pt>
                <c:pt idx="121">
                  <c:v>0</c:v>
                </c:pt>
                <c:pt idx="123">
                  <c:v>0</c:v>
                </c:pt>
                <c:pt idx="125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6">
                  <c:v>0</c:v>
                </c:pt>
                <c:pt idx="139">
                  <c:v>0</c:v>
                </c:pt>
                <c:pt idx="142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1">
                  <c:v>0</c:v>
                </c:pt>
                <c:pt idx="184">
                  <c:v>0</c:v>
                </c:pt>
                <c:pt idx="191">
                  <c:v>0</c:v>
                </c:pt>
                <c:pt idx="195">
                  <c:v>0</c:v>
                </c:pt>
                <c:pt idx="197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4A4B-443F-937D-0565CCDCBD2F}"/>
            </c:ext>
          </c:extLst>
        </c:ser>
        <c:ser>
          <c:idx val="10"/>
          <c:order val="10"/>
          <c:tx>
            <c:strRef>
              <c:f>'ORABS  5'!$K$11</c:f>
              <c:strCache>
                <c:ptCount val="1"/>
                <c:pt idx="0">
                  <c:v>21169_R9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'ORABS  5'!$B$13:$B$233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'ORABS  5'!$K$13:$K$233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4A4B-443F-937D-0565CCDCB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5328"/>
        <c:axId val="18799258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 5'!$N$12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 5'!$B$13:$B$233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43808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 5'!$N$13:$N$233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4A4B-443F-937D-0565CCDCBD2F}"/>
                  </c:ext>
                </c:extLst>
              </c15:ser>
            </c15:filteredLineSeries>
          </c:ext>
        </c:extLst>
      </c:lineChart>
      <c:catAx>
        <c:axId val="187992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2731883090884822E-3"/>
              <c:y val="5.611144760751059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879925872"/>
        <c:crossesAt val="0"/>
        <c:auto val="0"/>
        <c:lblAlgn val="ctr"/>
        <c:lblOffset val="100"/>
        <c:tickLblSkip val="1"/>
        <c:noMultiLvlLbl val="0"/>
      </c:catAx>
      <c:valAx>
        <c:axId val="18799258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8036424303345062"/>
              <c:y val="0.8893610851091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799253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84321663181933"/>
          <c:y val="9.523521098324246E-2"/>
          <c:w val="0.13354093450183133"/>
          <c:h val="0.69210212359818657"/>
        </c:manualLayout>
      </c:layout>
      <c:overlay val="0"/>
      <c:txPr>
        <a:bodyPr/>
        <a:lstStyle/>
        <a:p>
          <a:pPr>
            <a:defRPr sz="78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D0-462B-96F6-A657BBE52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5200"/>
        <c:axId val="1879915536"/>
      </c:lineChart>
      <c:catAx>
        <c:axId val="187990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D9-4C98-ADBC-EDAF08ABF21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D9-4C98-ADBC-EDAF08ABF21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D9-4C98-ADBC-EDAF08AB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9552"/>
        <c:axId val="1879916624"/>
      </c:lineChart>
      <c:catAx>
        <c:axId val="187990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6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6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9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3B-448C-AB34-8F922742853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3B-448C-AB34-8F922742853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3B-448C-AB34-8F922742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928048"/>
        <c:axId val="1879908464"/>
      </c:scatterChart>
      <c:valAx>
        <c:axId val="187992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8464"/>
        <c:crosses val="autoZero"/>
        <c:crossBetween val="midCat"/>
      </c:valAx>
      <c:valAx>
        <c:axId val="187990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0C-4CC7-9175-4A008AFF1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7712"/>
        <c:axId val="1879906832"/>
      </c:lineChart>
      <c:catAx>
        <c:axId val="187991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7991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2-4269-9EC7-A4F3B165E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9136"/>
        <c:axId val="1879903024"/>
      </c:lineChart>
      <c:catAx>
        <c:axId val="187992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3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A0-423E-BAAB-D37B62274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1184"/>
        <c:axId val="1879901392"/>
      </c:lineChart>
      <c:catAx>
        <c:axId val="187991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A6-405D-9BE1-C4A018A2F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1936"/>
        <c:axId val="1879927504"/>
      </c:lineChart>
      <c:catAx>
        <c:axId val="18799019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79927504"/>
        <c:crosses val="autoZero"/>
        <c:auto val="1"/>
        <c:lblAlgn val="ctr"/>
        <c:lblOffset val="100"/>
        <c:tickMarkSkip val="1"/>
        <c:noMultiLvlLbl val="0"/>
      </c:catAx>
      <c:valAx>
        <c:axId val="187992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1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14-4A68-9BFE-C118BB92E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8256"/>
        <c:axId val="1879900848"/>
      </c:lineChart>
      <c:catAx>
        <c:axId val="187991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BB-464E-AF08-5674CB837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1728"/>
        <c:axId val="1879919888"/>
      </c:lineChart>
      <c:catAx>
        <c:axId val="187991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1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8C-4AC8-81D9-6AF4A28CCF5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8C-4AC8-81D9-6AF4A28CCF5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8C-4AC8-81D9-6AF4A28CC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3568"/>
        <c:axId val="1879904112"/>
      </c:lineChart>
      <c:catAx>
        <c:axId val="187990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3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98-4C98-B9BB-38C92CCE4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2272"/>
        <c:axId val="1879904656"/>
      </c:lineChart>
      <c:catAx>
        <c:axId val="187991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0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C5-4948-B89D-339B5EF94F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C5-4948-B89D-339B5EF94F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C5-4948-B89D-339B5EF94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5744"/>
        <c:axId val="1879920432"/>
      </c:lineChart>
      <c:catAx>
        <c:axId val="187990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5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6A-4B76-BA1B-7A5615D4E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26416"/>
        <c:axId val="1879928592"/>
      </c:lineChart>
      <c:catAx>
        <c:axId val="187992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C0-4CA5-9C93-BD1B233161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C0-4CA5-9C93-BD1B233161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C0-4CA5-9C93-BD1B2331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6288"/>
        <c:axId val="1879919344"/>
      </c:lineChart>
      <c:catAx>
        <c:axId val="187990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6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C7-4425-B69C-2A042C116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2816"/>
        <c:axId val="1879918800"/>
      </c:lineChart>
      <c:catAx>
        <c:axId val="187991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73-4C26-84F9-3B46BE43721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73-4C26-84F9-3B46BE43721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73-4C26-84F9-3B46BE437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07376"/>
        <c:axId val="1879929680"/>
      </c:lineChart>
      <c:catAx>
        <c:axId val="187990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2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2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0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D1-4FDE-BFA8-505FA891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13360"/>
        <c:axId val="1879913904"/>
      </c:lineChart>
      <c:catAx>
        <c:axId val="187991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991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7991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7F-4AF7-B8F0-EA03E87FA8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7F-4AF7-B8F0-EA03E87FA8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7F-4AF7-B8F0-EA03E87FA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7792"/>
        <c:axId val="1883479552"/>
      </c:lineChart>
      <c:catAx>
        <c:axId val="188345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7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54-4566-B990-22D1580E1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2272"/>
        <c:axId val="1883478464"/>
      </c:lineChart>
      <c:catAx>
        <c:axId val="188348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58-4E65-B337-D1BF24889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1600"/>
        <c:axId val="1883480096"/>
      </c:lineChart>
      <c:catAx>
        <c:axId val="188346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3E-4F53-9ACC-0C5425A1B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7584"/>
        <c:axId val="1883471936"/>
      </c:lineChart>
      <c:catAx>
        <c:axId val="188346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0E-47AD-89F9-3006917513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70E-47AD-89F9-3006917513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70E-47AD-89F9-300691751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3232"/>
        <c:axId val="1883467040"/>
      </c:lineChart>
      <c:catAx>
        <c:axId val="188346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3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F2-48A7-8F82-FF92D310C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3904"/>
        <c:axId val="1883472480"/>
      </c:lineChart>
      <c:catAx>
        <c:axId val="188348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52-463D-8B7C-DB73DDE1C6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52-463D-8B7C-DB73DDE1C6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52-463D-8B7C-DB73DDE1C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79008"/>
        <c:axId val="1883476288"/>
      </c:lineChart>
      <c:catAx>
        <c:axId val="188347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6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6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2F-47D6-9CBF-C62ED20C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0640"/>
        <c:axId val="1883468128"/>
      </c:lineChart>
      <c:catAx>
        <c:axId val="188348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0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18-4125-AF35-D4C6D73723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C18-4125-AF35-D4C6D73723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C18-4125-AF35-D4C6D737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5616"/>
        <c:axId val="1883462688"/>
      </c:lineChart>
      <c:catAx>
        <c:axId val="188345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D7-46AB-9732-97702D74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7712"/>
        <c:axId val="1883466496"/>
      </c:lineChart>
      <c:catAx>
        <c:axId val="188348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8-44AB-A80C-C83CF4457B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D8-44AB-A80C-C83CF4457B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D8-44AB-A80C-C83CF445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2144"/>
        <c:axId val="1883471392"/>
      </c:lineChart>
      <c:catAx>
        <c:axId val="188346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2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40-4885-9038-039C28599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1184"/>
        <c:axId val="1883484448"/>
      </c:lineChart>
      <c:catAx>
        <c:axId val="188348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B7-4ED3-AC25-CE7ED05127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B7-4ED3-AC25-CE7ED05127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B7-4ED3-AC25-CE7ED0512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5408"/>
        <c:axId val="1883475744"/>
      </c:lineChart>
      <c:catAx>
        <c:axId val="188346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5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2B-4861-B72D-FC43F25A9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8672"/>
        <c:axId val="1883474112"/>
      </c:lineChart>
      <c:catAx>
        <c:axId val="188346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BC-4392-B2DA-533C6B9D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3776"/>
        <c:axId val="1883481728"/>
      </c:lineChart>
      <c:catAx>
        <c:axId val="188346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EE-4A18-AD56-EA4301FE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0512"/>
        <c:axId val="1883475200"/>
      </c:lineChart>
      <c:catAx>
        <c:axId val="188346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F2-4B3A-920D-D874707F3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2816"/>
        <c:axId val="1883483360"/>
      </c:lineChart>
      <c:catAx>
        <c:axId val="188348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14-4227-87D1-3128345143B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14-4227-87D1-3128345143B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14-4227-87D1-312834514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76832"/>
        <c:axId val="1883484992"/>
      </c:lineChart>
      <c:catAx>
        <c:axId val="188347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6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78-4E9D-A4EA-648277EB1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5536"/>
        <c:axId val="1883486080"/>
      </c:lineChart>
      <c:catAx>
        <c:axId val="188348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08-461D-9403-6862BB82A85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08-461D-9403-6862BB82A85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08-461D-9403-6862BB82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86624"/>
        <c:axId val="1883464320"/>
      </c:lineChart>
      <c:catAx>
        <c:axId val="188348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6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50-4582-951D-478A0C0D3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1056"/>
        <c:axId val="1883464864"/>
      </c:lineChart>
      <c:catAx>
        <c:axId val="188346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AA-469A-832A-4BC18D9AA00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AA-469A-832A-4BC18D9AA00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AA-469A-832A-4BC18D9AA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8336"/>
        <c:axId val="1883487168"/>
      </c:lineChart>
      <c:catAx>
        <c:axId val="188345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8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8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8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6-4C08-AB5D-5AA39143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5952"/>
        <c:axId val="1883469216"/>
      </c:lineChart>
      <c:catAx>
        <c:axId val="188346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9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6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5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D1-4E52-BBB0-B6C131EB23A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D1-4E52-BBB0-B6C131EB23A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D1-4E52-BBB0-B6C131EB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74656"/>
        <c:axId val="1883470848"/>
      </c:lineChart>
      <c:catAx>
        <c:axId val="188347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4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EF-4665-8602-F3B9806DF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69760"/>
        <c:axId val="1883470304"/>
      </c:lineChart>
      <c:catAx>
        <c:axId val="188346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69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26-4C27-A6D8-E64A641614B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26-4C27-A6D8-E64A641614B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C26-4C27-A6D8-E64A6416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77376"/>
        <c:axId val="1883458880"/>
      </c:lineChart>
      <c:catAx>
        <c:axId val="188347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5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BC-46CD-A5F0-3A9062059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6160"/>
        <c:axId val="1883477920"/>
      </c:lineChart>
      <c:catAx>
        <c:axId val="188345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E8-4FA0-BDD2-E7BA97BC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7248"/>
        <c:axId val="1883459424"/>
      </c:lineChart>
      <c:catAx>
        <c:axId val="188345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9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59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D9-4A8D-8AF7-89EBC3EBD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56704"/>
        <c:axId val="1883459968"/>
      </c:lineChart>
      <c:catAx>
        <c:axId val="188345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5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5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A4-4B5B-BF9F-FC34F793150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A4-4B5B-BF9F-FC34F793150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A4-4B5B-BF9F-FC34F7931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73024"/>
        <c:axId val="1883473568"/>
      </c:lineChart>
      <c:catAx>
        <c:axId val="188347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347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3473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EF-42CE-8478-F8189709F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0656"/>
        <c:axId val="1887139152"/>
      </c:lineChart>
      <c:catAx>
        <c:axId val="188712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0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7E-428B-8BA1-A7C1E22FC8F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7E-428B-8BA1-A7C1E22FC8F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7E-428B-8BA1-A7C1E22F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4464"/>
        <c:axId val="1887114128"/>
      </c:lineChart>
      <c:catAx>
        <c:axId val="188712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4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5-462D-90F7-F6F74982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9696"/>
        <c:axId val="1887129904"/>
      </c:lineChart>
      <c:catAx>
        <c:axId val="188713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9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99-4E6F-A3B9-35D57DE4117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99-4E6F-A3B9-35D57DE4117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99-4E6F-A3B9-35D57DE41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3040"/>
        <c:axId val="1887135888"/>
      </c:lineChart>
      <c:catAx>
        <c:axId val="188711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3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BF-480D-B6E6-1E6933EC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2288"/>
        <c:axId val="1887132080"/>
      </c:lineChart>
      <c:catAx>
        <c:axId val="188712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2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2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C2-44A0-8373-36677B497E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C2-44A0-8373-36677B497E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C2-44A0-8373-36677B497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0864"/>
        <c:axId val="1887116304"/>
      </c:lineChart>
      <c:catAx>
        <c:axId val="188711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6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0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9-4720-84CE-2B3D8FCC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7184"/>
        <c:axId val="1887116848"/>
      </c:lineChart>
      <c:catAx>
        <c:axId val="188712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DD-43BD-A1F2-B52A9B5017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DD-43BD-A1F2-B52A9B5017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DD-43BD-A1F2-B52A9B50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8064"/>
        <c:axId val="1887125008"/>
      </c:lineChart>
      <c:catAx>
        <c:axId val="188713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8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1E-4268-9919-6F09516E1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8272"/>
        <c:axId val="1887115760"/>
      </c:lineChart>
      <c:catAx>
        <c:axId val="188712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2 (21166)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0071648381319959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617468353465976E-2"/>
          <c:y val="0.16944074298405007"/>
          <c:w val="0.83118479536791567"/>
          <c:h val="0.681216697227915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'ALAF 2'!$E$11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2'!$E$13:$E$233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E6-4462-914F-7C26A5C4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7109232"/>
        <c:axId val="1887117936"/>
      </c:barChart>
      <c:lineChart>
        <c:grouping val="standard"/>
        <c:varyColors val="0"/>
        <c:ser>
          <c:idx val="0"/>
          <c:order val="0"/>
          <c:tx>
            <c:strRef>
              <c:f>'ALAF 2'!$H$12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57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2'!$B$13:$B$233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2'!$H$13:$H$233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E6-4462-914F-7C26A5C48D2A}"/>
            </c:ext>
          </c:extLst>
        </c:ser>
        <c:ser>
          <c:idx val="2"/>
          <c:order val="2"/>
          <c:tx>
            <c:strRef>
              <c:f>'ALAF 2'!$C$11</c:f>
              <c:strCache>
                <c:ptCount val="1"/>
                <c:pt idx="0">
                  <c:v>21166_R1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2'!$B$13:$B$233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2'!$C$13:$C$233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E6-4462-914F-7C26A5C48D2A}"/>
            </c:ext>
          </c:extLst>
        </c:ser>
        <c:ser>
          <c:idx val="3"/>
          <c:order val="3"/>
          <c:tx>
            <c:strRef>
              <c:f>'ALAF 2'!$D$11</c:f>
              <c:strCache>
                <c:ptCount val="1"/>
                <c:pt idx="0">
                  <c:v>21166_R2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'ALAF 2'!$B$13:$B$233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2'!$D$13:$D$233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3E6-4462-914F-7C26A5C4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09232"/>
        <c:axId val="188711793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2'!$G$12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2'!$B$13:$B$233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2'!$G$13:$G$233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63E6-4462-914F-7C26A5C48D2A}"/>
                  </c:ext>
                </c:extLst>
              </c15:ser>
            </c15:filteredLineSeries>
          </c:ext>
        </c:extLst>
      </c:lineChart>
      <c:catAx>
        <c:axId val="188710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65563466395438E-3"/>
              <c:y val="9.340748490354790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887117936"/>
        <c:crossesAt val="0"/>
        <c:auto val="0"/>
        <c:lblAlgn val="ctr"/>
        <c:lblOffset val="100"/>
        <c:tickLblSkip val="1"/>
        <c:noMultiLvlLbl val="0"/>
      </c:catAx>
      <c:valAx>
        <c:axId val="188711793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957688705997172"/>
              <c:y val="0.870521338942221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8710923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502424678772915"/>
          <c:y val="0.34232145806948955"/>
          <c:w val="0.13722348567096748"/>
          <c:h val="0.30481287741130264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EF-4D14-B3EA-14F832B6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7392"/>
        <c:axId val="1887126096"/>
      </c:lineChart>
      <c:catAx>
        <c:axId val="188711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8B-4083-AC83-97CA3C835F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8B-4083-AC83-97CA3C835F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8B-4083-AC83-97CA3C83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4256"/>
        <c:axId val="1887130992"/>
      </c:lineChart>
      <c:catAx>
        <c:axId val="188713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4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C0-4332-8934-92C733E32D4F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C0-4332-8934-92C733E32D4F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1C0-4332-8934-92C733E3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122832"/>
        <c:axId val="1887132624"/>
      </c:scatterChart>
      <c:valAx>
        <c:axId val="188712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2624"/>
        <c:crosses val="autoZero"/>
        <c:crossBetween val="midCat"/>
      </c:valAx>
      <c:valAx>
        <c:axId val="188713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28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B-4F42-9E9A-3792F020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8816"/>
        <c:axId val="1887121200"/>
      </c:lineChart>
      <c:catAx>
        <c:axId val="188712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712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A7-4866-BE5C-BBAA19D5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3376"/>
        <c:axId val="1887118480"/>
      </c:lineChart>
      <c:catAx>
        <c:axId val="188712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3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B6-4CDA-97D6-2EA4A5CC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3920"/>
        <c:axId val="1887130448"/>
      </c:lineChart>
      <c:catAx>
        <c:axId val="188712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5C-4F1C-AEFA-D3C77622C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3712"/>
        <c:axId val="1887138608"/>
      </c:lineChart>
      <c:catAx>
        <c:axId val="1887133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7138608"/>
        <c:crosses val="autoZero"/>
        <c:auto val="1"/>
        <c:lblAlgn val="ctr"/>
        <c:lblOffset val="100"/>
        <c:tickMarkSkip val="1"/>
        <c:noMultiLvlLbl val="0"/>
      </c:catAx>
      <c:valAx>
        <c:axId val="188713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3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70-46E4-910E-54DFA676B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9024"/>
        <c:axId val="1887111408"/>
      </c:lineChart>
      <c:catAx>
        <c:axId val="188711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1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74-41E5-B6C0-170D75C5E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40240"/>
        <c:axId val="1887136976"/>
      </c:lineChart>
      <c:catAx>
        <c:axId val="188714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4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94-4B7F-8683-E07A667F94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94-4B7F-8683-E07A667F94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94-4B7F-8683-E07A667F9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4672"/>
        <c:axId val="1887127728"/>
      </c:lineChart>
      <c:catAx>
        <c:axId val="188711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4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E-4267-8385-3807764E6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0112"/>
        <c:axId val="1887140784"/>
      </c:lineChart>
      <c:catAx>
        <c:axId val="188712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40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4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FC-47F2-9B6B-27B05C2CAF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7FC-47F2-9B6B-27B05C2CAF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7FC-47F2-9B6B-27B05C2CA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1744"/>
        <c:axId val="1887125552"/>
      </c:lineChart>
      <c:catAx>
        <c:axId val="188712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2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1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77-45F3-ABD1-5843127B6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7520"/>
        <c:axId val="1887119568"/>
      </c:lineChart>
      <c:catAx>
        <c:axId val="188713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9-4ABB-A179-6C0CA96F04E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49-4ABB-A179-6C0CA96F04E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49-4ABB-A179-6C0CA96F0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6640"/>
        <c:axId val="1887115216"/>
      </c:lineChart>
      <c:catAx>
        <c:axId val="188712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6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92-4238-B0A0-0E00F427E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29360"/>
        <c:axId val="1887111952"/>
      </c:lineChart>
      <c:catAx>
        <c:axId val="188712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2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11-4877-B0A4-7A96D412E6E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11-4877-B0A4-7A96D412E6E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11-4877-B0A4-7A96D412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1536"/>
        <c:axId val="1887112496"/>
      </c:lineChart>
      <c:catAx>
        <c:axId val="188713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1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1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63-4961-89EB-BA32C750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09776"/>
        <c:axId val="1887133168"/>
      </c:lineChart>
      <c:catAx>
        <c:axId val="188710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0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11-4D7A-AD27-B25185E61DD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11-4D7A-AD27-B25185E61DD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11-4D7A-AD27-B25185E6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0320"/>
        <c:axId val="1887134800"/>
      </c:lineChart>
      <c:catAx>
        <c:axId val="188711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0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15-4AD9-B842-FCCC654AF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13584"/>
        <c:axId val="1887135344"/>
      </c:lineChart>
      <c:catAx>
        <c:axId val="188711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3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1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41-4893-B09F-3028DAE73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136432"/>
        <c:axId val="1887141328"/>
      </c:lineChart>
      <c:catAx>
        <c:axId val="18871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4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714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713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11-4187-AF68-7BAAE14F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0000"/>
        <c:axId val="1891898240"/>
      </c:lineChart>
      <c:catAx>
        <c:axId val="189192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DF-4B31-9763-66FC4658C5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DF-4B31-9763-66FC4658C5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DF-4B31-9763-66FC4658C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3808"/>
        <c:axId val="1891915648"/>
      </c:lineChart>
      <c:catAx>
        <c:axId val="189192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3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41-4BE7-B57A-20586ECA8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4224"/>
        <c:axId val="1891909120"/>
      </c:lineChart>
      <c:catAx>
        <c:axId val="189190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3C-489E-808E-62A509488AF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3C-489E-808E-62A509488AF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3C-489E-808E-62A509488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5440"/>
        <c:axId val="1891921088"/>
      </c:lineChart>
      <c:catAx>
        <c:axId val="189192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2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5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93-4B5D-995D-F247ECF5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3344"/>
        <c:axId val="1891893888"/>
      </c:lineChart>
      <c:catAx>
        <c:axId val="189189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04-41F6-AACB-D0FD6E58A4A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04-41F6-AACB-D0FD6E58A4A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04-41F6-AACB-D0FD6E58A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6192"/>
        <c:axId val="1891900960"/>
      </c:lineChart>
      <c:catAx>
        <c:axId val="189191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6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9-4118-B020-D007515CE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8784"/>
        <c:axId val="1891894432"/>
      </c:lineChart>
      <c:catAx>
        <c:axId val="189189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8-4F4C-9DAE-9D34E88BE5D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8-4F4C-9DAE-9D34E88BE5D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8-4F4C-9DAE-9D34E88B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2720"/>
        <c:axId val="1891905856"/>
      </c:lineChart>
      <c:catAx>
        <c:axId val="189192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07-4E23-9FC8-B6D767C92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2176"/>
        <c:axId val="1891901504"/>
      </c:lineChart>
      <c:catAx>
        <c:axId val="189192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9E-4B20-851D-B3E13A6FE29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9E-4B20-851D-B3E13A6FE29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9E-4B20-851D-B3E13A6F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7152"/>
        <c:axId val="1891908576"/>
      </c:lineChart>
      <c:catAx>
        <c:axId val="189189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7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BD-4F93-9CC7-F3D87BF7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3264"/>
        <c:axId val="1891894976"/>
      </c:lineChart>
      <c:catAx>
        <c:axId val="189192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1A-4232-A1D6-B142702E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7696"/>
        <c:axId val="1891924352"/>
      </c:lineChart>
      <c:catAx>
        <c:axId val="189189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2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3E-477E-929D-CA8ADEF70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1296"/>
        <c:axId val="1891899328"/>
      </c:lineChart>
      <c:catAx>
        <c:axId val="189191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83-418B-9FA4-077F6B27B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6400"/>
        <c:axId val="1891911840"/>
      </c:lineChart>
      <c:catAx>
        <c:axId val="189190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3-4890-BEC8-D2BE3F3CDA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C3-4890-BEC8-D2BE3F3CDA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C3-4890-BEC8-D2BE3F3CD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5104"/>
        <c:axId val="1891896064"/>
      </c:lineChart>
      <c:catAx>
        <c:axId val="189191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5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A2-4E10-8F6E-B5815E4A9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4896"/>
        <c:axId val="1891918912"/>
      </c:lineChart>
      <c:catAx>
        <c:axId val="189192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BA-403F-9C0A-2ED1D970BFE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BA-403F-9C0A-2ED1D970BFE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BA-403F-9C0A-2ED1D970B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5520"/>
        <c:axId val="1891896608"/>
      </c:lineChart>
      <c:catAx>
        <c:axId val="18918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89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5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F2-4326-8DF3-9DB68AD7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899872"/>
        <c:axId val="1891900416"/>
      </c:lineChart>
      <c:catAx>
        <c:axId val="189189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89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E1-4650-8F7D-F4366531E9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3E1-4650-8F7D-F4366531E9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3E1-4650-8F7D-F4366531E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2048"/>
        <c:axId val="1891903136"/>
      </c:lineChart>
      <c:catAx>
        <c:axId val="189190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2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B2-44A2-BB47-9F35EAAC1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9664"/>
        <c:axId val="1891912928"/>
      </c:lineChart>
      <c:catAx>
        <c:axId val="189190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FD-4208-85B4-1E33C1F7A6D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FD-4208-85B4-1E33C1F7A6D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FD-4208-85B4-1E33C1F7A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6944"/>
        <c:axId val="1891902592"/>
      </c:lineChart>
      <c:catAx>
        <c:axId val="189190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6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2D-4DC6-81AF-30DBAEFA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3680"/>
        <c:axId val="1891904768"/>
      </c:lineChart>
      <c:catAx>
        <c:axId val="189190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C1-48E9-9507-1DF5321E30B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C1-48E9-9507-1DF5321E30B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C1-48E9-9507-1DF5321E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6736"/>
        <c:axId val="1891905312"/>
      </c:lineChart>
      <c:catAx>
        <c:axId val="189191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B0-4415-8487-FEDC86975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7488"/>
        <c:axId val="1891908032"/>
      </c:lineChart>
      <c:catAx>
        <c:axId val="189190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0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0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F5-4089-B3C7-CD4B2EE2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20544"/>
        <c:axId val="1891910208"/>
      </c:lineChart>
      <c:catAx>
        <c:axId val="189192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58-47BC-89D8-68AAEC3E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3472"/>
        <c:axId val="1891919456"/>
      </c:lineChart>
      <c:catAx>
        <c:axId val="18919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EB-480E-98BC-3301E44789F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EB-480E-98BC-3301E44789F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EB-480E-98BC-3301E447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0752"/>
        <c:axId val="1891914016"/>
      </c:lineChart>
      <c:catAx>
        <c:axId val="189191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0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BF-4062-8D23-6A1055F28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2384"/>
        <c:axId val="1891917280"/>
      </c:lineChart>
      <c:catAx>
        <c:axId val="189191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A3-4866-A8EE-1B3FDFBC11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A3-4866-A8EE-1B3FDFBC11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A3-4866-A8EE-1B3FDFBC1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4560"/>
        <c:axId val="1891917824"/>
      </c:lineChart>
      <c:catAx>
        <c:axId val="189191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1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4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35-4DF6-86E7-3DD56577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18368"/>
        <c:axId val="1891921632"/>
      </c:lineChart>
      <c:catAx>
        <c:axId val="189191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2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192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191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3F-4A45-8038-1E0429CF047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3F-4A45-8038-1E0429CF047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3F-4A45-8038-1E0429CF0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6592"/>
        <c:axId val="1894229184"/>
      </c:lineChart>
      <c:catAx>
        <c:axId val="189424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29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2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6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A4-4588-8D4A-35F4102C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0816"/>
        <c:axId val="1894247136"/>
      </c:lineChart>
      <c:catAx>
        <c:axId val="189423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0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01-473C-8AF4-FDCEA6C2B1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01-473C-8AF4-FDCEA6C2B1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01-473C-8AF4-FDCEA6C2B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7680"/>
        <c:axId val="1894248224"/>
      </c:lineChart>
      <c:catAx>
        <c:axId val="189424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8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7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7E-41D9-99BA-7AEF384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1280"/>
        <c:axId val="1894256384"/>
      </c:lineChart>
      <c:catAx>
        <c:axId val="189426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1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4B-44EA-AE47-458782822D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4B-44EA-AE47-458782822D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4B-44EA-AE47-45878282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6928"/>
        <c:axId val="1894244416"/>
      </c:lineChart>
      <c:catAx>
        <c:axId val="189425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6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C3-4096-8AAE-31CF70C5E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0192"/>
        <c:axId val="1894250400"/>
      </c:lineChart>
      <c:catAx>
        <c:axId val="189426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0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3 (21167)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0071648381319959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426583254517197E-2"/>
          <c:y val="0.17876475230805938"/>
          <c:w val="0.83154604950792155"/>
          <c:h val="0.67275480425086731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'ALAF 3'!$E$11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3'!$E$13:$E$233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258-44BC-A059-2B119C9B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229728"/>
        <c:axId val="1894257472"/>
      </c:barChart>
      <c:lineChart>
        <c:grouping val="standard"/>
        <c:varyColors val="0"/>
        <c:ser>
          <c:idx val="0"/>
          <c:order val="0"/>
          <c:tx>
            <c:strRef>
              <c:f>'ALAF 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57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3'!$B$13:$B$233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3'!$H$13:$H$233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58-44BC-A059-2B119C9B3F79}"/>
            </c:ext>
          </c:extLst>
        </c:ser>
        <c:ser>
          <c:idx val="2"/>
          <c:order val="2"/>
          <c:tx>
            <c:strRef>
              <c:f>'ALAF 3'!$C$11</c:f>
              <c:strCache>
                <c:ptCount val="1"/>
                <c:pt idx="0">
                  <c:v>21167_R1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3'!$B$13:$B$233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3'!$C$13:$C$233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58-44BC-A059-2B119C9B3F79}"/>
            </c:ext>
          </c:extLst>
        </c:ser>
        <c:ser>
          <c:idx val="3"/>
          <c:order val="3"/>
          <c:tx>
            <c:strRef>
              <c:f>'ALAF 3'!$D$11</c:f>
              <c:strCache>
                <c:ptCount val="1"/>
                <c:pt idx="0">
                  <c:v>21167_R2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'ALAF 3'!$B$13:$B$233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3'!$D$13:$D$233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258-44BC-A059-2B119C9B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29728"/>
        <c:axId val="18942574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3'!$B$13:$B$233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3'!$G$13:$G$233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2258-44BC-A059-2B119C9B3F79}"/>
                  </c:ext>
                </c:extLst>
              </c15:ser>
            </c15:filteredLineSeries>
          </c:ext>
        </c:extLst>
      </c:lineChart>
      <c:catAx>
        <c:axId val="18942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878524410208492E-3"/>
              <c:y val="0.1027314942275572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894257472"/>
        <c:crossesAt val="0"/>
        <c:auto val="0"/>
        <c:lblAlgn val="ctr"/>
        <c:lblOffset val="100"/>
        <c:tickLblSkip val="1"/>
        <c:noMultiLvlLbl val="0"/>
      </c:catAx>
      <c:valAx>
        <c:axId val="18942574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409551374819106"/>
              <c:y val="0.880037075785107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942297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68643337093731"/>
          <c:y val="0.36096947671750823"/>
          <c:w val="0.13682631205108045"/>
          <c:h val="0.2682366976855165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2A-4DEE-AD64-529BB336B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0272"/>
        <c:axId val="1894228096"/>
      </c:lineChart>
      <c:catAx>
        <c:axId val="189423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2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2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94-46E9-BD4F-59942DDFD0A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94-46E9-BD4F-59942DDFD0A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94-46E9-BD4F-59942DDFD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5296"/>
        <c:axId val="1894234080"/>
      </c:lineChart>
      <c:catAx>
        <c:axId val="189425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4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5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24-401E-8C76-0CBCA8625A9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24-401E-8C76-0CBCA8625A9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24-401E-8C76-0CBCA8625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31360"/>
        <c:axId val="1894231904"/>
      </c:scatterChart>
      <c:valAx>
        <c:axId val="189423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1904"/>
        <c:crosses val="autoZero"/>
        <c:crossBetween val="midCat"/>
      </c:valAx>
      <c:valAx>
        <c:axId val="189423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1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D3-4725-AEFD-2CE23EDC4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2576"/>
        <c:axId val="1894258560"/>
      </c:lineChart>
      <c:catAx>
        <c:axId val="18942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425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5E-4D94-8671-CCA6DB01E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4752"/>
        <c:axId val="1894258016"/>
      </c:lineChart>
      <c:catAx>
        <c:axId val="189425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4D-4B09-80BA-7F9598CB4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9104"/>
        <c:axId val="1894253120"/>
      </c:lineChart>
      <c:catAx>
        <c:axId val="189425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C1-4C5F-90E5-4BE1F313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2448"/>
        <c:axId val="1894255840"/>
      </c:lineChart>
      <c:catAx>
        <c:axId val="18942324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4255840"/>
        <c:crosses val="autoZero"/>
        <c:auto val="1"/>
        <c:lblAlgn val="ctr"/>
        <c:lblOffset val="100"/>
        <c:tickMarkSkip val="1"/>
        <c:noMultiLvlLbl val="0"/>
      </c:catAx>
      <c:valAx>
        <c:axId val="1894255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2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BE-405C-A746-53765A0F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9312"/>
        <c:axId val="1894238976"/>
      </c:lineChart>
      <c:catAx>
        <c:axId val="18942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41-43D8-916C-C020984A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1696"/>
        <c:axId val="1894259648"/>
      </c:lineChart>
      <c:catAx>
        <c:axId val="189424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B3-4D55-9936-B191BADF4BF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B3-4D55-9936-B191BADF4BF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B3-4D55-9936-B191BADF4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9520"/>
        <c:axId val="1894253664"/>
      </c:lineChart>
      <c:catAx>
        <c:axId val="189423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9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FA-4C5C-9636-F7947CD57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6048"/>
        <c:axId val="1894250944"/>
      </c:lineChart>
      <c:catAx>
        <c:axId val="189424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D3-4215-A1DC-D7445096BF2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D3-4215-A1DC-D7445096BF2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D3-4215-A1DC-D7445096B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2032"/>
        <c:axId val="1894242784"/>
      </c:lineChart>
      <c:catAx>
        <c:axId val="189425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2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8D-4538-8810-8330D3BD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6256"/>
        <c:axId val="1894242240"/>
      </c:lineChart>
      <c:catAx>
        <c:axId val="189423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AB-4E7C-87B0-D922A55DA3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AB-4E7C-87B0-D922A55DA3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AB-4E7C-87B0-D922A55DA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3328"/>
        <c:axId val="1894240064"/>
      </c:lineChart>
      <c:catAx>
        <c:axId val="189424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3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4-4147-9E4E-DBC4913A1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0736"/>
        <c:axId val="1894254208"/>
      </c:lineChart>
      <c:catAx>
        <c:axId val="189426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5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9E-457C-B64B-C09DDFA69CC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9E-457C-B64B-C09DDFA69CC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9E-457C-B64B-C09DDFA69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5712"/>
        <c:axId val="1894261824"/>
      </c:lineChart>
      <c:catAx>
        <c:axId val="189423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5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05-4507-BD7B-849F728E6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28640"/>
        <c:axId val="1894236800"/>
      </c:lineChart>
      <c:catAx>
        <c:axId val="189422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2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8-4380-954A-D8A17C6E305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38-4380-954A-D8A17C6E305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38-4380-954A-D8A17C6E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7888"/>
        <c:axId val="1894248768"/>
      </c:lineChart>
      <c:catAx>
        <c:axId val="189423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7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5C-45F2-BDE0-0A09040E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9856"/>
        <c:axId val="1894262368"/>
      </c:lineChart>
      <c:catAx>
        <c:axId val="189424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9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F1-44DA-92BD-1946AECE9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2992"/>
        <c:axId val="1894243872"/>
      </c:lineChart>
      <c:catAx>
        <c:axId val="189423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2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90-4777-B917-DB2676D59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51488"/>
        <c:axId val="1894233536"/>
      </c:lineChart>
      <c:catAx>
        <c:axId val="189425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5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AB-45FA-A3D8-2BF2F2339A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AB-45FA-A3D8-2BF2F2339A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AB-45FA-A3D8-2BF2F233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34624"/>
        <c:axId val="1894235168"/>
      </c:lineChart>
      <c:catAx>
        <c:axId val="189423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5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4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E0-465E-832D-5E762B41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1152"/>
        <c:axId val="1894237344"/>
      </c:lineChart>
      <c:catAx>
        <c:axId val="189424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1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B3-4DBE-814A-C6043FC0B2E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B3-4DBE-814A-C6043FC0B2E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B3-4DBE-814A-C6043FC0B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4960"/>
        <c:axId val="1894238432"/>
      </c:lineChart>
      <c:catAx>
        <c:axId val="189424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3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3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4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9C-4728-BC64-B55F9AF07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45504"/>
        <c:axId val="1894240608"/>
      </c:lineChart>
      <c:catAx>
        <c:axId val="189424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4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4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52-418C-9829-1CD75320F9D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52-418C-9829-1CD75320F9D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52-418C-9829-1CD75320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5760"/>
        <c:axId val="1894289024"/>
      </c:lineChart>
      <c:catAx>
        <c:axId val="189428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5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2-4312-BB07-912988123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9232"/>
        <c:axId val="1894283584"/>
      </c:lineChart>
      <c:catAx>
        <c:axId val="189427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3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3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9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22-47DE-9BE9-26D7B2318E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22-47DE-9BE9-26D7B2318E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22-47DE-9BE9-26D7B2318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7264"/>
        <c:axId val="1894263456"/>
      </c:lineChart>
      <c:catAx>
        <c:axId val="18942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7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C0-46F0-AFD5-A8A96F2D0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3248"/>
        <c:axId val="1894267808"/>
      </c:lineChart>
      <c:catAx>
        <c:axId val="189427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5E-483B-B8F4-6580B68DE5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5E-483B-B8F4-6580B68DE5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5E-483B-B8F4-6580B68DE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9984"/>
        <c:axId val="1894289568"/>
      </c:lineChart>
      <c:catAx>
        <c:axId val="189426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9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EA-41F1-B066-BE72965A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90112"/>
        <c:axId val="1894287392"/>
      </c:lineChart>
      <c:catAx>
        <c:axId val="189429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7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6B-4819-88F1-5F63F2ED4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3792"/>
        <c:axId val="1894287936"/>
      </c:lineChart>
      <c:catAx>
        <c:axId val="189427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7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7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98-4ABB-8581-2E807DC21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6848"/>
        <c:axId val="1894268352"/>
      </c:lineChart>
      <c:catAx>
        <c:axId val="189428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8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8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6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31-4F1F-95C1-A6090A95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4128"/>
        <c:axId val="1894278144"/>
      </c:lineChart>
      <c:catAx>
        <c:axId val="189428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8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4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C3-45EF-9A63-780188ABEF9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C3-45EF-9A63-780188ABEF9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C3-45EF-9A63-780188AB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4880"/>
        <c:axId val="1894290656"/>
      </c:lineChart>
      <c:catAx>
        <c:axId val="189427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0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9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4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2C-4DD6-ABA7-EB293B3D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4544"/>
        <c:axId val="1894275424"/>
      </c:lineChart>
      <c:catAx>
        <c:axId val="189426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4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8-45BB-8E8A-45C93A9703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F8-45BB-8E8A-45C93A9703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F8-45BB-8E8A-45C93A97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91200"/>
        <c:axId val="1894281952"/>
      </c:lineChart>
      <c:catAx>
        <c:axId val="189429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1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F8-4072-9CCE-0B6BA4A7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4336"/>
        <c:axId val="1894285216"/>
      </c:lineChart>
      <c:catAx>
        <c:axId val="189427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E9-4FB5-AF30-248DF97161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E9-4FB5-AF30-248DF97161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E9-4FB5-AF30-248DF9716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4000"/>
        <c:axId val="1894291744"/>
      </c:lineChart>
      <c:catAx>
        <c:axId val="189426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9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4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F3-4A54-A91C-6B4CE70FC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1072"/>
        <c:axId val="1894292288"/>
      </c:lineChart>
      <c:catAx>
        <c:axId val="189427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9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50-4967-ADB0-05EE4871F1A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50-4967-ADB0-05EE4871F1A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50-4967-ADB0-05EE4871F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5088"/>
        <c:axId val="1894288480"/>
      </c:lineChart>
      <c:catAx>
        <c:axId val="189426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5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98-4931-BC70-37B33AB5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8896"/>
        <c:axId val="1894275968"/>
      </c:lineChart>
      <c:catAx>
        <c:axId val="189426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D5-4176-B3F5-8270A3BA5C3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D5-4176-B3F5-8270A3BA5C3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D5-4176-B3F5-8270A3BA5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0864"/>
        <c:axId val="1894279776"/>
      </c:lineChart>
      <c:catAx>
        <c:axId val="189428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0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7-4304-A78A-3B2522A4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9440"/>
        <c:axId val="1894271616"/>
      </c:lineChart>
      <c:catAx>
        <c:axId val="189426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1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1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9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5E-4AF7-8645-477DC1FC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4672"/>
        <c:axId val="1894282496"/>
      </c:lineChart>
      <c:catAx>
        <c:axId val="189428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4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4-4570-A5FC-FCB2E3F3B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92832"/>
        <c:axId val="1894262912"/>
      </c:lineChart>
      <c:catAx>
        <c:axId val="189429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9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09-4AEF-8732-8FCA4637A1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09-4AEF-8732-8FCA4637A1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09-4AEF-8732-8FCA4637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3040"/>
        <c:axId val="1894265632"/>
      </c:lineChart>
      <c:catAx>
        <c:axId val="189428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3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9-415D-81D0-7414EF9F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6304"/>
        <c:axId val="1894270528"/>
      </c:lineChart>
      <c:catAx>
        <c:axId val="189428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0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93-48E2-9D87-85D66CC8505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93-48E2-9D87-85D66CC8505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93-48E2-9D87-85D66CC8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66176"/>
        <c:axId val="1894266720"/>
      </c:lineChart>
      <c:catAx>
        <c:axId val="18942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6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66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88-43A8-A8A7-DFBF663C2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80320"/>
        <c:axId val="1894278688"/>
      </c:lineChart>
      <c:catAx>
        <c:axId val="189428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8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0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D9-459C-BA47-148086543E7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D9-459C-BA47-148086543E7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D9-459C-BA47-148086543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2160"/>
        <c:axId val="1894276512"/>
      </c:lineChart>
      <c:catAx>
        <c:axId val="189427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6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6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2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E6-434C-8463-F21B55D5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2704"/>
        <c:axId val="1894277056"/>
      </c:lineChart>
      <c:catAx>
        <c:axId val="189427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7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77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2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D1-47B7-A7A7-529CD6145B7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D1-47B7-A7A7-529CD6145B7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D1-47B7-A7A7-529CD614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277600"/>
        <c:axId val="1894281408"/>
      </c:lineChart>
      <c:catAx>
        <c:axId val="189427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81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428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4277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32-49D7-8D64-1DD2FA36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1008"/>
        <c:axId val="1900681552"/>
      </c:lineChart>
      <c:catAx>
        <c:axId val="190068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75-413E-AD80-7BC06E359D4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75-413E-AD80-7BC06E359D4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75-413E-AD80-7BC06E359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2096"/>
        <c:axId val="1900688080"/>
      </c:lineChart>
      <c:catAx>
        <c:axId val="190068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2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30-4320-8A0B-5F00E9FBF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3936"/>
        <c:axId val="1900690800"/>
      </c:lineChart>
      <c:catAx>
        <c:axId val="190067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4 (21168)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00716425598315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529248237909658E-2"/>
          <c:y val="0.17410274764605471"/>
          <c:w val="0.84881738267565043"/>
          <c:h val="0.6320098758841585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4'!$D$11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3043-4F0D-AFB4-E89860844131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4'!$D$13:$D$233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2C-40A3-85BC-F40FFBB9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00683184"/>
        <c:axId val="1900695152"/>
      </c:barChart>
      <c:lineChart>
        <c:grouping val="standard"/>
        <c:varyColors val="0"/>
        <c:ser>
          <c:idx val="0"/>
          <c:order val="0"/>
          <c:tx>
            <c:strRef>
              <c:f>'ALAF 4'!$H$12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62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4'!$B$13:$B$233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4'!$H$13:$H$233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D2C-40A3-85BC-F40FFBB9FCA4}"/>
            </c:ext>
          </c:extLst>
        </c:ser>
        <c:ser>
          <c:idx val="2"/>
          <c:order val="2"/>
          <c:tx>
            <c:strRef>
              <c:f>'ALAF 4'!$C$11</c:f>
              <c:strCache>
                <c:ptCount val="1"/>
                <c:pt idx="0">
                  <c:v>21168_R1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4'!$B$13:$B$233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4'!$C$13:$C$233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D2C-40A3-85BC-F40FFBB9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3184"/>
        <c:axId val="190069515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4'!$G$12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4'!$B$13:$B$233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4'!$G$13:$G$233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3D2C-40A3-85BC-F40FFBB9FCA4}"/>
                  </c:ext>
                </c:extLst>
              </c15:ser>
            </c15:filteredLineSeries>
          </c:ext>
        </c:extLst>
      </c:lineChart>
      <c:catAx>
        <c:axId val="190068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3.0341661837724829E-3"/>
              <c:y val="8.874548024154323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00695152"/>
        <c:crossesAt val="0"/>
        <c:auto val="0"/>
        <c:lblAlgn val="ctr"/>
        <c:lblOffset val="100"/>
        <c:tickLblSkip val="1"/>
        <c:noMultiLvlLbl val="0"/>
      </c:catAx>
      <c:valAx>
        <c:axId val="19006951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9273689273689272"/>
              <c:y val="0.8893610851091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0068318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8453564516556"/>
          <c:y val="0.39360350935154087"/>
          <c:w val="0.1364314309196199"/>
          <c:h val="0.189702476001688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E5-47E0-8A44-B870FDFF8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2640"/>
        <c:axId val="1900676112"/>
      </c:lineChart>
      <c:catAx>
        <c:axId val="190068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9A-4D3C-9EA3-FB92D32C197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9A-4D3C-9EA3-FB92D32C197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19A-4D3C-9EA3-FB92D32C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8624"/>
        <c:axId val="1900692976"/>
      </c:lineChart>
      <c:catAx>
        <c:axId val="190068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8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53-4F85-9A65-D914C1FBDC4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53-4F85-9A65-D914C1FBDC4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53-4F85-9A65-D914C1FBD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77744"/>
        <c:axId val="1900676656"/>
      </c:scatterChart>
      <c:valAx>
        <c:axId val="190067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6656"/>
        <c:crosses val="autoZero"/>
        <c:crossBetween val="midCat"/>
      </c:valAx>
      <c:valAx>
        <c:axId val="190067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77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AD-4737-BDA9-291A9253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8288"/>
        <c:axId val="1900679920"/>
      </c:lineChart>
      <c:catAx>
        <c:axId val="190067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067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9E-47A9-B3F6-2CEFB343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7200"/>
        <c:axId val="1900680464"/>
      </c:lineChart>
      <c:catAx>
        <c:axId val="190067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C7-490B-9F2C-ECF65656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5568"/>
        <c:axId val="1900691888"/>
      </c:lineChart>
      <c:catAx>
        <c:axId val="190067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A4-42A7-A082-EF57162F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6448"/>
        <c:axId val="1900683728"/>
      </c:lineChart>
      <c:catAx>
        <c:axId val="19006864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0683728"/>
        <c:crosses val="autoZero"/>
        <c:auto val="1"/>
        <c:lblAlgn val="ctr"/>
        <c:lblOffset val="100"/>
        <c:tickMarkSkip val="1"/>
        <c:noMultiLvlLbl val="0"/>
      </c:catAx>
      <c:valAx>
        <c:axId val="190068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6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E0-48A3-B18C-D4FA0AE25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4272"/>
        <c:axId val="1900678832"/>
      </c:lineChart>
      <c:catAx>
        <c:axId val="190068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AD-4557-A705-EB59F9358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6992"/>
        <c:axId val="1900693520"/>
      </c:lineChart>
      <c:catAx>
        <c:axId val="190068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F7-4DE0-AEF5-E507CF6AB70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F7-4DE0-AEF5-E507CF6AB70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CF7-4DE0-AEF5-E507CF6AB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9376"/>
        <c:axId val="1900674480"/>
      </c:lineChart>
      <c:catAx>
        <c:axId val="190067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9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9C-4C60-BCD8-6DB39C26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5696"/>
        <c:axId val="1900694064"/>
      </c:lineChart>
      <c:catAx>
        <c:axId val="190069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7C-46A4-9DE5-F9EE0740E8E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7C-46A4-9DE5-F9EE0740E8E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7C-46A4-9DE5-F9EE0740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5024"/>
        <c:axId val="1900672848"/>
      </c:lineChart>
      <c:catAx>
        <c:axId val="190067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D1-4081-A0C6-2CA4ECDE6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4816"/>
        <c:axId val="1900685360"/>
      </c:lineChart>
      <c:catAx>
        <c:axId val="190068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A-4C7F-A80E-1BDF472257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FA-4C7F-A80E-1BDF472257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FA-4C7F-A80E-1BDF47225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2432"/>
        <c:axId val="1900670672"/>
      </c:lineChart>
      <c:catAx>
        <c:axId val="190069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2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66-4C30-84B4-BAF721563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4608"/>
        <c:axId val="1900696240"/>
      </c:lineChart>
      <c:catAx>
        <c:axId val="190069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68-47E7-BD1D-F68BC82C10C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D68-47E7-BD1D-F68BC82C10C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D68-47E7-BD1D-F68BC82C1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6784"/>
        <c:axId val="1900673392"/>
      </c:lineChart>
      <c:catAx>
        <c:axId val="190069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6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16-438A-9341-94300E5B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89168"/>
        <c:axId val="1900685904"/>
      </c:lineChart>
      <c:catAx>
        <c:axId val="190068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9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73-4036-9C52-14FDF508DD5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73-4036-9C52-14FDF508DD5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73-4036-9C52-14FDF508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7872"/>
        <c:axId val="1900689712"/>
      </c:lineChart>
      <c:catAx>
        <c:axId val="190069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7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6-4CAB-B740-23E9B863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1344"/>
        <c:axId val="1900687536"/>
      </c:lineChart>
      <c:catAx>
        <c:axId val="190069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8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8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27-45BE-A56E-F914D963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7328"/>
        <c:axId val="1900698416"/>
      </c:lineChart>
      <c:catAx>
        <c:axId val="190069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03-404A-9730-2C954A7E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90256"/>
        <c:axId val="1900698960"/>
      </c:lineChart>
      <c:catAx>
        <c:axId val="190069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9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9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02-4FC4-B2A9-671BD1F61E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02-4FC4-B2A9-671BD1F61E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02-4FC4-B2A9-671BD1F6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1760"/>
        <c:axId val="1900669040"/>
      </c:lineChart>
      <c:catAx>
        <c:axId val="190067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1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6C-4B19-A60F-C3D38FEF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9584"/>
        <c:axId val="1900670128"/>
      </c:lineChart>
      <c:catAx>
        <c:axId val="190066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93-4D31-AF40-9CF6B364C44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93-4D31-AF40-9CF6B364C44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93-4D31-AF40-9CF6B364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71216"/>
        <c:axId val="1900672304"/>
      </c:lineChart>
      <c:catAx>
        <c:axId val="190067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7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71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B9-49CE-BC2B-5C74A809D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0000"/>
        <c:axId val="1900659792"/>
      </c:lineChart>
      <c:catAx>
        <c:axId val="190065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26-4B27-AD35-9553C958C3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26-4B27-AD35-9553C958C3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26-4B27-AD35-9553C958C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9248"/>
        <c:axId val="1900640752"/>
      </c:lineChart>
      <c:catAx>
        <c:axId val="190065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9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6F-4328-8677-3BC40FBF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0336"/>
        <c:axId val="1900641296"/>
      </c:lineChart>
      <c:catAx>
        <c:axId val="190066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01-4737-ADEC-251D0D9565A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501-4737-ADEC-251D0D9565A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01-4737-ADEC-251D0D95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3056"/>
        <c:axId val="1900634224"/>
      </c:lineChart>
      <c:catAx>
        <c:axId val="190066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3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6B-448E-BD9C-3981E1A77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5776"/>
        <c:axId val="1900634768"/>
      </c:lineChart>
      <c:catAx>
        <c:axId val="190066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C8-41CD-A649-CC0EC01EDA5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C8-41CD-A649-CC0EC01EDA5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C8-41CD-A649-CC0EC01E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3600"/>
        <c:axId val="1900653264"/>
      </c:lineChart>
      <c:catAx>
        <c:axId val="190066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3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72-438F-BF3A-4F71602E6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35312"/>
        <c:axId val="1900635856"/>
      </c:lineChart>
      <c:catAx>
        <c:axId val="190063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6 (21170)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097366989489401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380386831373761E-2"/>
          <c:y val="0.18342675697006403"/>
          <c:w val="0.81610942249240126"/>
          <c:h val="0.6401207716168345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6'!$D$11</c:f>
              <c:strCache>
                <c:ptCount val="1"/>
                <c:pt idx="0">
                  <c:v>cột</c:v>
                </c:pt>
              </c:strCache>
              <c:extLst xmlns:c16r2="http://schemas.microsoft.com/office/drawing/2015/06/chart" xmlns:c15="http://schemas.microsoft.com/office/drawing/2012/chart"/>
            </c:strRef>
          </c:tx>
          <c:spPr>
            <a:ln w="12700"/>
          </c:spPr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2700"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2E6-4109-9615-68A4A1B81975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2700"/>
            </c:spPr>
          </c:dPt>
          <c:cat>
            <c:numRef>
              <c:f>'ALAF 6'!$B$13:$B$233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  <c:extLst xmlns:c16r2="http://schemas.microsoft.com/office/drawing/2015/06/chart" xmlns:c15="http://schemas.microsoft.com/office/drawing/2012/chart"/>
            </c:numRef>
          </c:cat>
          <c:val>
            <c:numRef>
              <c:f>'ALAF 6'!$D$13:$D$233</c:f>
              <c:numCache>
                <c:formatCode>General</c:formatCode>
                <c:ptCount val="221"/>
                <c:pt idx="83">
                  <c:v>1.5</c:v>
                </c:pt>
              </c:numCache>
              <c:extLst xmlns:c16r2="http://schemas.microsoft.com/office/drawing/2015/06/chart" xmlns:c15="http://schemas.microsoft.com/office/drawing/2012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CE-460E-A64B-82E627DB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666864"/>
        <c:axId val="1900654352"/>
      </c:barChart>
      <c:lineChart>
        <c:grouping val="standard"/>
        <c:varyColors val="0"/>
        <c:ser>
          <c:idx val="0"/>
          <c:order val="0"/>
          <c:tx>
            <c:strRef>
              <c:f>'ALAF 6'!$H$12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6'!$B$13:$B$233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6'!$H$13:$H$233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CE-460E-A64B-82E627DB81E8}"/>
            </c:ext>
          </c:extLst>
        </c:ser>
        <c:ser>
          <c:idx val="2"/>
          <c:order val="2"/>
          <c:tx>
            <c:strRef>
              <c:f>'ALAF 6'!$C$11</c:f>
              <c:strCache>
                <c:ptCount val="1"/>
                <c:pt idx="0">
                  <c:v>21170_R1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6'!$B$13:$B$233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6'!$C$13:$C$233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CE-460E-A64B-82E627DB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6864"/>
        <c:axId val="190065435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6'!$G$12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6'!$B$13:$B$233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43808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6'!$G$13:$G$233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67CE-460E-A64B-82E627DB81E8}"/>
                  </c:ext>
                </c:extLst>
              </c15:ser>
            </c15:filteredLineSeries>
          </c:ext>
        </c:extLst>
      </c:lineChart>
      <c:catAx>
        <c:axId val="190066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4.7718997303854418E-3"/>
              <c:y val="0.1027314942275572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00654352"/>
        <c:crossesAt val="0"/>
        <c:auto val="0"/>
        <c:lblAlgn val="ctr"/>
        <c:lblOffset val="100"/>
        <c:noMultiLvlLbl val="0"/>
      </c:catAx>
      <c:valAx>
        <c:axId val="19006543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938981341401911"/>
              <c:y val="0.8893610851091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006668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34232145806948955"/>
          <c:w val="0.1430362808279827"/>
          <c:h val="0.2768408494392746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34-44BE-A62B-948C69165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7952"/>
        <c:axId val="1900644560"/>
      </c:lineChart>
      <c:catAx>
        <c:axId val="19006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BE-40DB-884B-482E9F42EF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BE-40DB-884B-482E9F42EF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BE-40DB-884B-482E9F42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4144"/>
        <c:axId val="1900647824"/>
      </c:lineChart>
      <c:catAx>
        <c:axId val="190066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4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5-4D34-A227-F32F516BFC7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95-4D34-A227-F32F516BFC7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95-4D34-A227-F32F516BF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39120"/>
        <c:axId val="1900641840"/>
      </c:scatterChart>
      <c:valAx>
        <c:axId val="190063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1840"/>
        <c:crosses val="autoZero"/>
        <c:crossBetween val="midCat"/>
      </c:valAx>
      <c:valAx>
        <c:axId val="190064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91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54-4C1C-BBF0-FA4BBF3B1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4688"/>
        <c:axId val="1900639664"/>
      </c:lineChart>
      <c:catAx>
        <c:axId val="190066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066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A8-446A-8695-80B08828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0208"/>
        <c:axId val="1900668496"/>
      </c:lineChart>
      <c:catAx>
        <c:axId val="190064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4B-4E2C-BD21-BD81CA961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6736"/>
        <c:axId val="1900649456"/>
      </c:lineChart>
      <c:catAx>
        <c:axId val="190064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DB-40D7-8B71-7C9FFF73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5440"/>
        <c:axId val="1900646192"/>
      </c:lineChart>
      <c:catAx>
        <c:axId val="19006554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0646192"/>
        <c:crosses val="autoZero"/>
        <c:auto val="1"/>
        <c:lblAlgn val="ctr"/>
        <c:lblOffset val="100"/>
        <c:tickMarkSkip val="1"/>
        <c:noMultiLvlLbl val="0"/>
      </c:catAx>
      <c:valAx>
        <c:axId val="190064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59-4575-B9C2-977CAA442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4896"/>
        <c:axId val="1900642928"/>
      </c:lineChart>
      <c:catAx>
        <c:axId val="190065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63-4E93-94D1-7941F3231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0544"/>
        <c:axId val="1900655984"/>
      </c:lineChart>
      <c:catAx>
        <c:axId val="190065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A-490B-A91C-42A60B5B92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6A-490B-A91C-42A60B5B92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6A-490B-A91C-42A60B5B9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36944"/>
        <c:axId val="1900667408"/>
      </c:lineChart>
      <c:catAx>
        <c:axId val="190063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6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8-451F-B13B-5BEC29CB7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0880"/>
        <c:axId val="1900637488"/>
      </c:lineChart>
      <c:catAx>
        <c:axId val="190066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F1-45BC-8BA3-3ED809655E2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F1-45BC-8BA3-3ED809655E2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F1-45BC-8BA3-3ED80965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1632"/>
        <c:axId val="1900651088"/>
      </c:lineChart>
      <c:catAx>
        <c:axId val="190065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1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3D-49C4-9027-BABCFD7E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2176"/>
        <c:axId val="1900648912"/>
      </c:lineChart>
      <c:catAx>
        <c:axId val="190065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F9-45C9-895E-4AD7E642AB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F9-45C9-895E-4AD7E642AB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F9-45C9-895E-4AD7E642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5232"/>
        <c:axId val="1900652720"/>
      </c:lineChart>
      <c:catAx>
        <c:axId val="190066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5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5C-4907-B29E-27BB0546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6528"/>
        <c:axId val="1900666320"/>
      </c:lineChart>
      <c:catAx>
        <c:axId val="190065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84-47DE-8A51-787A16C322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84-47DE-8A51-787A16C322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884-47DE-8A51-787A16C32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3472"/>
        <c:axId val="1900636400"/>
      </c:lineChart>
      <c:catAx>
        <c:axId val="190064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3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F5-4589-909A-D52A5AAC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3808"/>
        <c:axId val="1900657072"/>
      </c:lineChart>
      <c:catAx>
        <c:axId val="190065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7-4BEB-9F09-2C081FE6B0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37-4BEB-9F09-2C081FE6B0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37-4BEB-9F09-2C081FE6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7280"/>
        <c:axId val="1900648368"/>
      </c:lineChart>
      <c:catAx>
        <c:axId val="190064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7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7E-402E-B2DB-700E37F7C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7616"/>
        <c:axId val="1900662512"/>
      </c:lineChart>
      <c:catAx>
        <c:axId val="190065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C8-49FE-825F-8347577DC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58160"/>
        <c:axId val="1900658704"/>
      </c:lineChart>
      <c:catAx>
        <c:axId val="190065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5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5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0D-4EA4-9D0C-89C31FC76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38032"/>
        <c:axId val="1900661424"/>
      </c:lineChart>
      <c:catAx>
        <c:axId val="190063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6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9-48F9-9FAC-A6D1A859F3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19-48F9-9FAC-A6D1A859F3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19-48F9-9FAC-A6D1A859F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61968"/>
        <c:axId val="1900638576"/>
      </c:lineChart>
      <c:catAx>
        <c:axId val="190066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3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3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61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23-43B7-9208-B28303F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2384"/>
        <c:axId val="1900644016"/>
      </c:lineChart>
      <c:catAx>
        <c:axId val="190064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67-48FA-8ED1-3C5B0DCB15F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67-48FA-8ED1-3C5B0DCB15F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67-48FA-8ED1-3C5B0DCB1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645104"/>
        <c:axId val="1900645648"/>
      </c:lineChart>
      <c:catAx>
        <c:axId val="190064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64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0645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4C-44A2-9138-1E81A735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4864"/>
        <c:axId val="1906731264"/>
      </c:lineChart>
      <c:catAx>
        <c:axId val="190674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4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94-48FC-895B-67D679B5C3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94-48FC-895B-67D679B5C3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94-48FC-895B-67D679B5C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2688"/>
        <c:axId val="1906723648"/>
      </c:lineChart>
      <c:catAx>
        <c:axId val="190674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2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0D-4705-AE28-8519F8E80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7456"/>
        <c:axId val="1906731808"/>
      </c:lineChart>
      <c:catAx>
        <c:axId val="190672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7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B9-413D-99D7-C712642D374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B9-413D-99D7-C712642D374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CB9-413D-99D7-C712642D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2352"/>
        <c:axId val="1906728000"/>
      </c:lineChart>
      <c:catAx>
        <c:axId val="190673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2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38-4399-BA1C-F32A5CBC8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5824"/>
        <c:axId val="1906742144"/>
      </c:lineChart>
      <c:catAx>
        <c:axId val="190672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FD-4590-8241-EF818B6110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FD-4590-8241-EF818B6110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FD-4590-8241-EF818B61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0848"/>
        <c:axId val="1906732896"/>
      </c:lineChart>
      <c:catAx>
        <c:axId val="190675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0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45-4E8B-81F1-F6628982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880"/>
        <c:axId val="1906721472"/>
      </c:lineChart>
      <c:catAx>
        <c:axId val="190673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82-4052-B7D8-5264FDABB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0304"/>
        <c:axId val="1906748672"/>
      </c:lineChart>
      <c:catAx>
        <c:axId val="190675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8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0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06-4D59-BFE7-71B98A0BC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0176"/>
        <c:axId val="1906741056"/>
      </c:lineChart>
      <c:catAx>
        <c:axId val="190673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5E-40BE-8F6F-2212FD796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3440"/>
        <c:axId val="1906722016"/>
      </c:lineChart>
      <c:catAx>
        <c:axId val="190673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9F-45A1-B797-FE1CD4C7C8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9F-45A1-B797-FE1CD4C7C8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9F-45A1-B797-FE1CD4C7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3984"/>
        <c:axId val="1906724192"/>
      </c:lineChart>
      <c:catAx>
        <c:axId val="190673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3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AC-4419-9CBA-89E982015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2480"/>
        <c:axId val="1906737792"/>
      </c:lineChart>
      <c:catAx>
        <c:axId val="190675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2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E2-4646-BFBB-787095DAF6D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E2-4646-BFBB-787095DAF6D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E2-4646-BFBB-787095DAF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2560"/>
        <c:axId val="1906749216"/>
      </c:lineChart>
      <c:catAx>
        <c:axId val="190672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9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4-44B7-BA6D-41E3F470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4528"/>
        <c:axId val="1906741600"/>
      </c:lineChart>
      <c:catAx>
        <c:axId val="190673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4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63-434B-A69E-ADA5B4718A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63-434B-A69E-ADA5B4718A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63-434B-A69E-ADA5B4718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9760"/>
        <c:axId val="1906735072"/>
      </c:lineChart>
      <c:catAx>
        <c:axId val="190674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9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34-40A2-B23E-088FED57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3024"/>
        <c:axId val="1906738336"/>
      </c:lineChart>
      <c:catAx>
        <c:axId val="190675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B4-4760-98A5-30EC34166D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B4-4760-98A5-30EC34166D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B4-4760-98A5-30EC3416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5952"/>
        <c:axId val="1906753568"/>
      </c:lineChart>
      <c:catAx>
        <c:axId val="190674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5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E7-48FE-9C1F-03A02741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5280"/>
        <c:axId val="1906747584"/>
      </c:lineChart>
      <c:catAx>
        <c:axId val="190672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4F-4790-A000-EFB16230C4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4F-4790-A000-EFB16230C4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4F-4790-A000-EFB16230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0720"/>
        <c:axId val="1906729088"/>
      </c:lineChart>
      <c:catAx>
        <c:axId val="190673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0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34-4B89-B267-255017DA4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3104"/>
        <c:axId val="1906735616"/>
      </c:lineChart>
      <c:catAx>
        <c:axId val="190672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9E-4156-9DDF-A68485FEE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9424"/>
        <c:axId val="1906745408"/>
      </c:lineChart>
      <c:catAx>
        <c:axId val="190673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C2-4B59-8803-2E58ED71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6160"/>
        <c:axId val="1906736704"/>
      </c:lineChart>
      <c:catAx>
        <c:axId val="190673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3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2-4783-A70D-4DFF36F6397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12-4783-A70D-4DFF36F6397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12-4783-A70D-4DFF36F63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7248"/>
        <c:axId val="1906724736"/>
      </c:lineChart>
      <c:catAx>
        <c:axId val="190673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4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7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DF-442D-9A7A-78070215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7040"/>
        <c:axId val="1906754112"/>
      </c:lineChart>
      <c:catAx>
        <c:axId val="190674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7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B5-4398-A77D-AEE57690DD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B5-4398-A77D-AEE57690DD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B5-4398-A77D-AEE57690D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9968"/>
        <c:axId val="1906740512"/>
      </c:lineChart>
      <c:catAx>
        <c:axId val="190673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39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C-4628-B73E-3C841D26A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0928"/>
        <c:axId val="1906729632"/>
      </c:lineChart>
      <c:catAx>
        <c:axId val="190672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95-4628-ACFD-A9F59A10FFB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95-4628-ACFD-A9F59A10FFB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95-4628-ACFD-A9F59A10F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26368"/>
        <c:axId val="1906743232"/>
      </c:lineChart>
      <c:catAx>
        <c:axId val="190672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6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74-4A71-9A4F-53635768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3776"/>
        <c:axId val="1906726912"/>
      </c:lineChart>
      <c:catAx>
        <c:axId val="190674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55-4F3F-B4C1-807353D2C62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55-4F3F-B4C1-807353D2C62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55-4F3F-B4C1-807353D2C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4320"/>
        <c:axId val="1906746496"/>
      </c:lineChart>
      <c:catAx>
        <c:axId val="190674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4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7C-4B27-B56C-4C824360E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48128"/>
        <c:axId val="1906751392"/>
      </c:lineChart>
      <c:catAx>
        <c:axId val="190674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4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7A-4DE0-B4C3-35AB481993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7A-4DE0-B4C3-35AB481993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7A-4DE0-B4C3-35AB48199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1936"/>
        <c:axId val="1906728544"/>
      </c:lineChart>
      <c:catAx>
        <c:axId val="190675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2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2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1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94-446D-82CC-D9761D7EF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4656"/>
        <c:axId val="1906755200"/>
      </c:lineChart>
      <c:catAx>
        <c:axId val="190675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7 (21171)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0071648381319959"/>
          <c:y val="1.29177908705467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539753257015338E-2"/>
          <c:y val="0.18342675697006403"/>
          <c:w val="0.81610942249240126"/>
          <c:h val="0.63079676229282533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'ALAF 7'!$E$11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8CED-426F-AB54-5448F87953BF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7'!$E$13:$E$233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BE8-4684-9C93-ACCBC3BB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06770432"/>
        <c:axId val="1906774784"/>
      </c:barChart>
      <c:lineChart>
        <c:grouping val="standard"/>
        <c:varyColors val="0"/>
        <c:ser>
          <c:idx val="0"/>
          <c:order val="0"/>
          <c:tx>
            <c:strRef>
              <c:f>'ALAF 7'!$H$12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016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7'!$B$13:$B$233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7'!$H$13:$H$233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E8-4684-9C93-ACCBC3BB5615}"/>
            </c:ext>
          </c:extLst>
        </c:ser>
        <c:ser>
          <c:idx val="2"/>
          <c:order val="2"/>
          <c:tx>
            <c:strRef>
              <c:f>'ALAF 7'!$C$11</c:f>
              <c:strCache>
                <c:ptCount val="1"/>
                <c:pt idx="0">
                  <c:v>21171_R1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7'!$B$13:$B$233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7'!$C$13:$C$233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1">
                  <c:v>0</c:v>
                </c:pt>
                <c:pt idx="93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4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4">
                  <c:v>0</c:v>
                </c:pt>
                <c:pt idx="118">
                  <c:v>0</c:v>
                </c:pt>
                <c:pt idx="121">
                  <c:v>0</c:v>
                </c:pt>
                <c:pt idx="123">
                  <c:v>0</c:v>
                </c:pt>
                <c:pt idx="125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6">
                  <c:v>0</c:v>
                </c:pt>
                <c:pt idx="139">
                  <c:v>0</c:v>
                </c:pt>
                <c:pt idx="142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4">
                  <c:v>0</c:v>
                </c:pt>
                <c:pt idx="195">
                  <c:v>0</c:v>
                </c:pt>
                <c:pt idx="197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E8-4684-9C93-ACCBC3BB5615}"/>
            </c:ext>
          </c:extLst>
        </c:ser>
        <c:ser>
          <c:idx val="3"/>
          <c:order val="3"/>
          <c:tx>
            <c:strRef>
              <c:f>'ALAF 7'!$D$11</c:f>
              <c:strCache>
                <c:ptCount val="1"/>
                <c:pt idx="0">
                  <c:v>21171_R2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'ALAF 7'!$B$13:$B$233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7'!$D$13:$D$233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BE8-4684-9C93-ACCBC3BB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0432"/>
        <c:axId val="190677478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7'!$G$12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7'!$B$13:$B$233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43645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7'!$G$13:$G$233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FBE8-4684-9C93-ACCBC3BB5615}"/>
                  </c:ext>
                </c:extLst>
              </c15:ser>
            </c15:filteredLineSeries>
          </c:ext>
        </c:extLst>
      </c:lineChart>
      <c:catAx>
        <c:axId val="190677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4.7718997303854418E-3"/>
              <c:y val="0.10739349888956189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06774784"/>
        <c:crossesAt val="0"/>
        <c:auto val="0"/>
        <c:lblAlgn val="ctr"/>
        <c:lblOffset val="100"/>
        <c:noMultiLvlLbl val="0"/>
      </c:catAx>
      <c:valAx>
        <c:axId val="190677478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544125063035805"/>
              <c:y val="0.866051061799093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0677043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180967356387571"/>
          <c:y val="0.3889415046895362"/>
          <c:w val="0.14303628082798273"/>
          <c:h val="0.2402646697134886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6B-42A8-8877-37220F66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8592"/>
        <c:axId val="1906764448"/>
      </c:lineChart>
      <c:catAx>
        <c:axId val="190677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6D-49ED-8DF5-9E817B3B6F2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6D-49ED-8DF5-9E817B3B6F2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F6D-49ED-8DF5-9E817B3B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4032"/>
        <c:axId val="1906764992"/>
      </c:lineChart>
      <c:catAx>
        <c:axId val="190678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4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E-44D0-8E13-E66CD185E19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DE-44D0-8E13-E66CD185E19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DE-44D0-8E13-E66CD185E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756288"/>
        <c:axId val="1906770976"/>
      </c:scatterChart>
      <c:valAx>
        <c:axId val="190675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0976"/>
        <c:crosses val="autoZero"/>
        <c:crossBetween val="midCat"/>
      </c:valAx>
      <c:valAx>
        <c:axId val="190677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62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5D-47A9-A2DE-4F132531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2400"/>
        <c:axId val="1906767712"/>
      </c:lineChart>
      <c:catAx>
        <c:axId val="190678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678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CF-459B-B32C-42B8E8D9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1184"/>
        <c:axId val="1906771520"/>
      </c:lineChart>
      <c:catAx>
        <c:axId val="190676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53-4AA6-BF4C-C222333B6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6624"/>
        <c:axId val="1906776416"/>
      </c:lineChart>
      <c:catAx>
        <c:axId val="190676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6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28-4F2D-BB2F-C02C192BD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5536"/>
        <c:axId val="1906766080"/>
      </c:lineChart>
      <c:catAx>
        <c:axId val="1906765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06766080"/>
        <c:crosses val="autoZero"/>
        <c:auto val="1"/>
        <c:lblAlgn val="ctr"/>
        <c:lblOffset val="100"/>
        <c:tickMarkSkip val="1"/>
        <c:noMultiLvlLbl val="0"/>
      </c:catAx>
      <c:valAx>
        <c:axId val="190676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9B-40CC-A35D-19DC0D676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7168"/>
        <c:axId val="1906775328"/>
      </c:lineChart>
      <c:catAx>
        <c:axId val="190676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EB-438E-8673-A72920893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5872"/>
        <c:axId val="1906777504"/>
      </c:lineChart>
      <c:catAx>
        <c:axId val="190677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5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23-46B0-A564-2C13377D60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23-46B0-A564-2C13377D60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23-46B0-A564-2C13377D6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2272"/>
        <c:axId val="1906772064"/>
      </c:lineChart>
      <c:catAx>
        <c:axId val="190676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2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3A-4AA0-8B5B-62372EF3C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9136"/>
        <c:axId val="1906760096"/>
      </c:lineChart>
      <c:catAx>
        <c:axId val="190677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0-4038-B798-B8C79393687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80-4038-B798-B8C79393687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80-4038-B798-B8C793936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2816"/>
        <c:axId val="1906768256"/>
      </c:lineChart>
      <c:catAx>
        <c:axId val="190676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2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E9-4E6E-8F7F-D19BE5A8B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3360"/>
        <c:axId val="1906768800"/>
      </c:lineChart>
      <c:catAx>
        <c:axId val="190676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D6-47A9-B28B-0F9FEC24C6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D6-47A9-B28B-0F9FEC24C6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D6-47A9-B28B-0F9FEC24C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7920"/>
        <c:axId val="1906756832"/>
      </c:lineChart>
      <c:catAx>
        <c:axId val="190675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7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F5-4EFD-BE2F-AD83339F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3904"/>
        <c:axId val="1906784576"/>
      </c:lineChart>
      <c:catAx>
        <c:axId val="190676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4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8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55-4198-9EBF-001A003E35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55-4198-9EBF-001A003E35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55-4198-9EBF-001A003E3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5744"/>
        <c:axId val="1906759008"/>
      </c:lineChart>
      <c:catAx>
        <c:axId val="190675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5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7F-4DB5-AC5B-582F64E3C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3488"/>
        <c:axId val="1906769344"/>
      </c:lineChart>
      <c:catAx>
        <c:axId val="190678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3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C3-46A2-BBEC-6126B40D56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C3-46A2-BBEC-6126B40D56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3C3-46A2-BBEC-6126B40D5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0768"/>
        <c:axId val="1906769888"/>
      </c:lineChart>
      <c:catAx>
        <c:axId val="190678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0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65-4CD6-A8E2-91939061A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2608"/>
        <c:axId val="1906773152"/>
      </c:lineChart>
      <c:catAx>
        <c:axId val="190677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3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88-4B47-876B-E8A40F01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9680"/>
        <c:axId val="1906774240"/>
      </c:lineChart>
      <c:catAx>
        <c:axId val="190677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9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5E-4FD2-B38A-43777F0AE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6960"/>
        <c:axId val="1906773696"/>
      </c:lineChart>
      <c:catAx>
        <c:axId val="190677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7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6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3-4CA1-B332-1F26033D71B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3-4CA1-B332-1F26033D71B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3-4CA1-B332-1F26033D7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78048"/>
        <c:axId val="1906780224"/>
      </c:lineChart>
      <c:catAx>
        <c:axId val="190677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80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78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79-4B58-B99A-7C52565E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7376"/>
        <c:axId val="1906781312"/>
      </c:lineChart>
      <c:catAx>
        <c:axId val="190675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8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8C-4117-8A87-E0F3A98BB02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8C-4117-8A87-E0F3A98BB02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8C-4117-8A87-E0F3A98B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59552"/>
        <c:axId val="1906781856"/>
      </c:lineChart>
      <c:catAx>
        <c:axId val="190675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8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9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F4-41CA-8401-958C2B6DF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2944"/>
        <c:axId val="1906785120"/>
      </c:lineChart>
      <c:catAx>
        <c:axId val="190678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85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2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AF-4742-AC49-A954CDE0CC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AF-4742-AC49-A954CDE0CC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AF-4742-AC49-A954CDE0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85664"/>
        <c:axId val="1906758464"/>
      </c:lineChart>
      <c:catAx>
        <c:axId val="190678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5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5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85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5C-4A02-8C16-E70F22CC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60640"/>
        <c:axId val="1906761728"/>
      </c:lineChart>
      <c:catAx>
        <c:axId val="190676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76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06760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9-4927-B612-F2FF917E1AD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89-4927-B612-F2FF917E1AD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89-4927-B612-F2FF917E1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0000"/>
        <c:axId val="1914135104"/>
      </c:lineChart>
      <c:catAx>
        <c:axId val="19141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0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0B-41F3-8557-58316A519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8784"/>
        <c:axId val="1914128032"/>
      </c:lineChart>
      <c:catAx>
        <c:axId val="191411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69-42C1-B2A6-2ADF137A9E8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69-42C1-B2A6-2ADF137A9E8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69-42C1-B2A6-2ADF137A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0752"/>
        <c:axId val="1914126400"/>
      </c:lineChart>
      <c:catAx>
        <c:axId val="191413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0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2-42FD-878A-93B8BA48C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8576"/>
        <c:axId val="1914123136"/>
      </c:lineChart>
      <c:catAx>
        <c:axId val="191412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FE-4FA0-A9FD-B14E3F7B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4976"/>
        <c:axId val="1914115520"/>
      </c:lineChart>
      <c:catAx>
        <c:axId val="191411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4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29-42DF-BD33-D76A46B8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0416"/>
        <c:axId val="1914129120"/>
      </c:lineChart>
      <c:catAx>
        <c:axId val="191412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0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FC-4BB8-9332-6B5BF9A2D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0960"/>
        <c:axId val="1914126944"/>
      </c:lineChart>
      <c:catAx>
        <c:axId val="19141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F8-4D5B-AF0B-F82A96640B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F8-4D5B-AF0B-F82A96640B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F8-4D5B-AF0B-F82A96640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2176"/>
        <c:axId val="1914122048"/>
      </c:lineChart>
      <c:catAx>
        <c:axId val="191414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2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03-46F9-A914-D7DB764E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5312"/>
        <c:axId val="1914125856"/>
      </c:lineChart>
      <c:catAx>
        <c:axId val="191412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3B-4DC7-92A4-02FE5A6B30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3B-4DC7-92A4-02FE5A6B30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3B-4DC7-92A4-02FE5A6B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1632"/>
        <c:axId val="1914135648"/>
      </c:lineChart>
      <c:catAx>
        <c:axId val="19141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1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4D-4F41-BB4B-E790B525A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0208"/>
        <c:axId val="1914118240"/>
      </c:lineChart>
      <c:catAx>
        <c:axId val="191413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E9-427E-B0FE-B4435B299F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E9-427E-B0FE-B4435B299F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E9-427E-B0FE-B4435B299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4016"/>
        <c:axId val="1914123680"/>
      </c:lineChart>
      <c:catAx>
        <c:axId val="191413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4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50-4658-82B9-D9320A1B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9664"/>
        <c:axId val="1914122592"/>
      </c:lineChart>
      <c:catAx>
        <c:axId val="191412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3C-4D3E-BD4D-93E023CD0A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3C-4D3E-BD4D-93E023CD0A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3C-4D3E-BD4D-93E023CD0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6736"/>
        <c:axId val="1914137280"/>
      </c:lineChart>
      <c:catAx>
        <c:axId val="191413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6F-4A07-BD62-9B670904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1088"/>
        <c:axId val="1914116064"/>
      </c:lineChart>
      <c:catAx>
        <c:axId val="19141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CA-4A1C-98A7-387AEEA7E77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CA-4A1C-98A7-387AEEA7E77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CA-4A1C-98A7-387AEEA7E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4768"/>
        <c:axId val="1914137824"/>
      </c:lineChart>
      <c:catAx>
        <c:axId val="191412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4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FC-405F-9B81-E4795346D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1504"/>
        <c:axId val="1914111712"/>
      </c:lineChart>
      <c:catAx>
        <c:axId val="19141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B9-422E-B63D-7437BFCB4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3344"/>
        <c:axId val="1914119872"/>
      </c:lineChart>
      <c:catAx>
        <c:axId val="191411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50-4EF8-876B-C8AF6FFE6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0080"/>
        <c:axId val="1914134560"/>
      </c:lineChart>
      <c:catAx>
        <c:axId val="191411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AF-4641-A27C-29302B61AD1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AF-4641-A27C-29302B61AD1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AF-4641-A27C-29302B61A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24224"/>
        <c:axId val="1914112256"/>
      </c:lineChart>
      <c:catAx>
        <c:axId val="191412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4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1-4155-9D3D-8FB622D4E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1296"/>
        <c:axId val="1914127488"/>
      </c:lineChart>
      <c:catAx>
        <c:axId val="19141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2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7F-45B4-A06C-36D64AE78C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7F-45B4-A06C-36D64AE78C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7F-45B4-A06C-36D64AE78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1840"/>
        <c:axId val="1914132384"/>
      </c:lineChart>
      <c:catAx>
        <c:axId val="191413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7A-4E2E-B192-263C5DF9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2928"/>
        <c:axId val="1914119328"/>
      </c:lineChart>
      <c:catAx>
        <c:axId val="191413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FD-4CC5-84F7-17AE99FEF91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FD-4CC5-84F7-17AE99FEF91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FD-4CC5-84F7-17AE99FEF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2720"/>
        <c:axId val="1914136192"/>
      </c:lineChart>
      <c:catAx>
        <c:axId val="191414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9D-4632-9342-A00C98E0B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3264"/>
        <c:axId val="1914133472"/>
      </c:lineChart>
      <c:catAx>
        <c:axId val="19141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D3-4E53-9FCF-B7B0463AFF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D3-4E53-9FCF-B7B0463AFF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D3-4E53-9FCF-B7B0463AF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1168"/>
        <c:axId val="1914116608"/>
      </c:lineChart>
      <c:catAx>
        <c:axId val="191411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A4-4BD3-8D29-DFD2F1180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3808"/>
        <c:axId val="1914138368"/>
      </c:lineChart>
      <c:catAx>
        <c:axId val="191414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E9-408E-BE85-9A2F40D08E6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E9-408E-BE85-9A2F40D08E6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E9-408E-BE85-9A2F40D08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38912"/>
        <c:axId val="1914113888"/>
      </c:lineChart>
      <c:catAx>
        <c:axId val="191413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8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5A-4BE2-8731-1BDF71DD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4432"/>
        <c:axId val="1914139456"/>
      </c:lineChart>
      <c:catAx>
        <c:axId val="191411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3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3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8 (21205)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702510711123287"/>
          <c:y val="8.255786208542113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363241092594136E-2"/>
          <c:y val="0.18808876163206872"/>
          <c:w val="0.81610942249240126"/>
          <c:h val="0.6354587669548300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8'!$D$11</c:f>
              <c:strCache>
                <c:ptCount val="1"/>
                <c:pt idx="0">
                  <c:v>cột</c:v>
                </c:pt>
              </c:strCache>
            </c:strRef>
          </c:tx>
          <c:spPr>
            <a:ln w="12700"/>
          </c:spPr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2700"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C0B3-42B4-894A-13DFA3045C62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2700"/>
            </c:spPr>
          </c:dPt>
          <c:val>
            <c:numRef>
              <c:f>'ALAF 8'!$D$13:$D$233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1AF-470C-B7B5-5FEC1EAF1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110624"/>
        <c:axId val="1914140544"/>
      </c:barChart>
      <c:lineChart>
        <c:grouping val="standard"/>
        <c:varyColors val="0"/>
        <c:ser>
          <c:idx val="0"/>
          <c:order val="0"/>
          <c:tx>
            <c:strRef>
              <c:f>'ALAF 8'!$H$12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84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8'!$B$13:$B$233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8'!$H$13:$H$233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AF-470C-B7B5-5FEC1EAF1DCE}"/>
            </c:ext>
          </c:extLst>
        </c:ser>
        <c:ser>
          <c:idx val="2"/>
          <c:order val="2"/>
          <c:tx>
            <c:strRef>
              <c:f>'ALAF 8'!$C$11</c:f>
              <c:strCache>
                <c:ptCount val="1"/>
                <c:pt idx="0">
                  <c:v>21205_R1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8'!$B$13:$B$233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8'!$C$13:$C$233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AF-470C-B7B5-5FEC1EAF1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0624"/>
        <c:axId val="19141405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8'!$G$12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8'!$B$13:$B$233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43644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43809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8'!$G$13:$G$233</c15:sqref>
                        </c15:formulaRef>
                      </c:ext>
                    </c:extLst>
                    <c:numCache>
                      <c:formatCode>0\ "CFU/Plate"</c:formatCode>
                      <c:ptCount val="221"/>
                      <c:pt idx="0" formatCode="General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61AF-470C-B7B5-5FEC1EAF1DCE}"/>
                  </c:ext>
                </c:extLst>
              </c15:ser>
            </c15:filteredLineSeries>
          </c:ext>
        </c:extLst>
      </c:lineChart>
      <c:catAx>
        <c:axId val="191411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99E-4"/>
              <c:y val="0.116717508213571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14140544"/>
        <c:crossesAt val="0"/>
        <c:auto val="0"/>
        <c:lblAlgn val="ctr"/>
        <c:lblOffset val="100"/>
        <c:noMultiLvlLbl val="0"/>
      </c:catAx>
      <c:valAx>
        <c:axId val="19141405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535552193645993"/>
              <c:y val="0.8870300827781144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1411062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35164546739349883"/>
          <c:w val="0.1430362808279827"/>
          <c:h val="0.2768408494392746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B5-4BC9-928B-B355E2070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2800"/>
        <c:axId val="1914144352"/>
      </c:lineChart>
      <c:catAx>
        <c:axId val="191411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2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4E-4679-8E6A-33D724E867D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4E-4679-8E6A-33D724E867D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4E-4679-8E6A-33D724E86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17696"/>
        <c:axId val="1914117152"/>
      </c:lineChart>
      <c:catAx>
        <c:axId val="191411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1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17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CE-45C3-B67F-CF89DFA2022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CE-45C3-B67F-CF89DFA2022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CE-45C3-B67F-CF89DFA20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164480"/>
        <c:axId val="1914156320"/>
      </c:scatterChart>
      <c:valAx>
        <c:axId val="191416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6320"/>
        <c:crosses val="autoZero"/>
        <c:crossBetween val="midCat"/>
      </c:valAx>
      <c:valAx>
        <c:axId val="191415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44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5A-4D6F-A159-E75DA718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4144"/>
        <c:axId val="1914174816"/>
      </c:lineChart>
      <c:catAx>
        <c:axId val="191415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7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1415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04-40E0-A434-00BED9EA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5568"/>
        <c:axId val="1914172096"/>
      </c:lineChart>
      <c:catAx>
        <c:axId val="191416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7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4C-4992-BCBB-35632C51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8496"/>
        <c:axId val="1914171552"/>
      </c:lineChart>
      <c:catAx>
        <c:axId val="191415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7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4-450A-96BE-B266E5DB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4896"/>
        <c:axId val="1914159040"/>
      </c:lineChart>
      <c:catAx>
        <c:axId val="1914144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14159040"/>
        <c:crosses val="autoZero"/>
        <c:auto val="1"/>
        <c:lblAlgn val="ctr"/>
        <c:lblOffset val="100"/>
        <c:tickMarkSkip val="1"/>
        <c:noMultiLvlLbl val="0"/>
      </c:catAx>
      <c:valAx>
        <c:axId val="191415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42-4EDD-B211-6A4AEBD32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6656"/>
        <c:axId val="1914152512"/>
      </c:lineChart>
      <c:catAx>
        <c:axId val="19141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79-4C66-B37C-960C74002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7408"/>
        <c:axId val="1914153056"/>
      </c:lineChart>
      <c:catAx>
        <c:axId val="191415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4B-4EC1-A89D-6A43D7D333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4B-4EC1-A89D-6A43D7D333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4B-4EC1-A89D-6A43D7D3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3600"/>
        <c:axId val="1914160672"/>
      </c:lineChart>
      <c:catAx>
        <c:axId val="191415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3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C3-4E65-AEBF-7A7FB1A24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72640"/>
        <c:axId val="1914166112"/>
      </c:lineChart>
      <c:catAx>
        <c:axId val="191417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16-4F94-9ACF-CBEB61322E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16-4F94-9ACF-CBEB61322E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16-4F94-9ACF-CBEB6132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4688"/>
        <c:axId val="1914173728"/>
      </c:lineChart>
      <c:catAx>
        <c:axId val="191415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7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4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52-4333-8A2F-53A301A69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6864"/>
        <c:axId val="1914159584"/>
      </c:lineChart>
      <c:catAx>
        <c:axId val="191415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8D-4B2B-B073-2A3AA1301A4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8D-4B2B-B073-2A3AA1301A4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8D-4B2B-B073-2A3AA1301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5024"/>
        <c:axId val="1914147072"/>
      </c:lineChart>
      <c:catAx>
        <c:axId val="191416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9A-47D4-8CCA-1FB6D1B9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8160"/>
        <c:axId val="1914173184"/>
      </c:lineChart>
      <c:catAx>
        <c:axId val="191414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7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84-49AF-945E-86F725E51D9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84-49AF-945E-86F725E51D9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84-49AF-945E-86F725E51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74272"/>
        <c:axId val="1914150336"/>
      </c:lineChart>
      <c:catAx>
        <c:axId val="19141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3B-4B98-9D00-104046B34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9792"/>
        <c:axId val="1914167200"/>
      </c:lineChart>
      <c:catAx>
        <c:axId val="191414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EB-4691-9C1F-CF87791EBA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EB-4691-9C1F-CF87791EBA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EB-4691-9C1F-CF87791EB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5232"/>
        <c:axId val="1914155776"/>
      </c:lineChart>
      <c:catAx>
        <c:axId val="191415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5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59-4355-8EF5-F6DED2E46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2304"/>
        <c:axId val="1914150880"/>
      </c:lineChart>
      <c:catAx>
        <c:axId val="19141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9C-42A1-87C2-82D831F0D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2848"/>
        <c:axId val="1914167744"/>
      </c:lineChart>
      <c:catAx>
        <c:axId val="191416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87-4743-85FF-702CA14CE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70464"/>
        <c:axId val="1914151424"/>
      </c:lineChart>
      <c:catAx>
        <c:axId val="191417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5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D7-4D57-95F2-FF2C6036929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D7-4D57-95F2-FF2C6036929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D7-4D57-95F2-FF2C60369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1968"/>
        <c:axId val="1914168288"/>
      </c:lineChart>
      <c:catAx>
        <c:axId val="191415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1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4A-433D-8BA3-ECE11387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57952"/>
        <c:axId val="1914160128"/>
      </c:lineChart>
      <c:catAx>
        <c:axId val="19141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5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B1-4575-8AD0-9E2DF50A55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B1-4575-8AD0-9E2DF50A55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B1-4575-8AD0-9E2DF50A5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1216"/>
        <c:axId val="1914161760"/>
      </c:lineChart>
      <c:catAx>
        <c:axId val="191416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1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90-45D7-87A6-CA0674A56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7616"/>
        <c:axId val="1914168832"/>
      </c:lineChart>
      <c:catAx>
        <c:axId val="191414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B5-41DD-AD6A-75C46D5197F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B5-41DD-AD6A-75C46D5197F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B5-41DD-AD6A-75C46D51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9376"/>
        <c:axId val="1914169920"/>
      </c:lineChart>
      <c:catAx>
        <c:axId val="19141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6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9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EB-465C-ACF4-847CD9EC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3392"/>
        <c:axId val="1914145440"/>
      </c:lineChart>
      <c:catAx>
        <c:axId val="191416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B8-49C0-AA44-2CAB535D15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B8-49C0-AA44-2CAB535D15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B8-49C0-AA44-2CAB535D1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63936"/>
        <c:axId val="1914145984"/>
      </c:lineChart>
      <c:catAx>
        <c:axId val="191416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63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5A-462B-B688-CA449640A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71008"/>
        <c:axId val="1914146528"/>
      </c:lineChart>
      <c:catAx>
        <c:axId val="191417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7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5-4841-97F8-DA5378BB9B8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5-4841-97F8-DA5378BB9B8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5-4841-97F8-DA5378BB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148704"/>
        <c:axId val="1914149248"/>
      </c:lineChart>
      <c:catAx>
        <c:axId val="191414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14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14148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30-4F4B-A3EB-677A84432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9376"/>
        <c:axId val="1921280048"/>
      </c:lineChart>
      <c:catAx>
        <c:axId val="192125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9B-4CED-BD11-D08A60599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6112"/>
        <c:axId val="1921260464"/>
      </c:lineChart>
      <c:catAx>
        <c:axId val="192125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26-4968-81D2-CF953FB14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71344"/>
        <c:axId val="1921276240"/>
      </c:lineChart>
      <c:catAx>
        <c:axId val="192127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CA-4588-9B10-CF52101E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8080"/>
        <c:axId val="1921266448"/>
      </c:lineChart>
      <c:catAx>
        <c:axId val="192126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49-4B56-AD83-2B9177A3E2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49-4B56-AD83-2B9177A3E2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49-4B56-AD83-2B9177A3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4816"/>
        <c:axId val="1921268624"/>
      </c:lineChart>
      <c:catAx>
        <c:axId val="192126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4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9D-4AC6-B8E2-D14B29CA4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8208"/>
        <c:axId val="1921269168"/>
      </c:lineChart>
      <c:catAx>
        <c:axId val="192128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62-4DCA-9913-899E624E9A1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62-4DCA-9913-899E624E9A1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62-4DCA-9913-899E624E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79504"/>
        <c:axId val="1921280592"/>
      </c:lineChart>
      <c:catAx>
        <c:axId val="192127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9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A3-4C6A-9EFC-7C4C9F6D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7664"/>
        <c:axId val="1921263728"/>
      </c:lineChart>
      <c:catAx>
        <c:axId val="192128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00-4EAB-9361-55A3562C50D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00-4EAB-9361-55A3562C50D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00-4EAB-9361-55A3562C5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1136"/>
        <c:axId val="1921288752"/>
      </c:lineChart>
      <c:catAx>
        <c:axId val="192128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1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0A-4B2A-971D-D3310B5FE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1680"/>
        <c:axId val="1921282224"/>
      </c:lineChart>
      <c:catAx>
        <c:axId val="192128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F0-4009-BD55-DD5D727E56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F0-4009-BD55-DD5D727E56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F0-4009-BD55-DD5D727E5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5360"/>
        <c:axId val="1921275696"/>
      </c:lineChart>
      <c:catAx>
        <c:axId val="192126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5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F9-435B-AD19-E0C093655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6032"/>
        <c:axId val="1921266992"/>
      </c:lineChart>
      <c:catAx>
        <c:axId val="192128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B0-4428-A8F1-171F269248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B0-4428-A8F1-171F269248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B0-4428-A8F1-171F26924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5488"/>
        <c:axId val="1921282768"/>
      </c:lineChart>
      <c:catAx>
        <c:axId val="192128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5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D2-4316-B5D8-60088E9DC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3312"/>
        <c:axId val="1921283856"/>
      </c:lineChart>
      <c:catAx>
        <c:axId val="192128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4-4F2D-A953-9179FFACC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4400"/>
        <c:axId val="1921277328"/>
      </c:lineChart>
      <c:catAx>
        <c:axId val="192128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4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0-4C66-A47F-ABD2CC747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5568"/>
        <c:axId val="1921273520"/>
      </c:lineChart>
      <c:catAx>
        <c:axId val="192125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B7-409B-AD0C-2865133FD65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B7-409B-AD0C-2865133FD65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B7-409B-AD0C-2865133F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5904"/>
        <c:axId val="1921274608"/>
      </c:lineChart>
      <c:catAx>
        <c:axId val="192126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5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D6-484D-82F1-6062FDB9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71888"/>
        <c:axId val="1921269712"/>
      </c:lineChart>
      <c:catAx>
        <c:axId val="192127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4C-4CAA-AE3F-5546150637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4C-4CAA-AE3F-5546150637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4C-4CAA-AE3F-554615063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9840"/>
        <c:axId val="1921272976"/>
      </c:lineChart>
      <c:catAx>
        <c:axId val="192128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9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7B-42F3-9EFC-75A4223B0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4944"/>
        <c:axId val="1921272432"/>
      </c:lineChart>
      <c:catAx>
        <c:axId val="192128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4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11-427A-98DC-24B04D14AA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11-427A-98DC-24B04D14AA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11-427A-98DC-24B04D14A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1008"/>
        <c:axId val="1921274064"/>
      </c:lineChart>
      <c:catAx>
        <c:axId val="192126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1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AC-4ACD-996A-53D7D57E8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6576"/>
        <c:axId val="1921264272"/>
      </c:lineChart>
      <c:catAx>
        <c:axId val="192128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9B-4264-8946-D649B99231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69B-4264-8946-D649B99231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69B-4264-8946-D649B9923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2640"/>
        <c:axId val="1921275152"/>
      </c:lineChart>
      <c:catAx>
        <c:axId val="192126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2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C-42FD-BE8E-915C1D4A6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7536"/>
        <c:axId val="1921261552"/>
      </c:lineChart>
      <c:catAx>
        <c:axId val="192126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0-4517-9CA4-EF09624B74A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C0-4517-9CA4-EF09624B74A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C0-4517-9CA4-EF09624B7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62096"/>
        <c:axId val="1921263184"/>
      </c:lineChart>
      <c:catAx>
        <c:axId val="192126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6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62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6D-4B55-A9E9-04849DD3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70256"/>
        <c:axId val="1921270800"/>
      </c:lineChart>
      <c:catAx>
        <c:axId val="192127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7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7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ALAF 9 (21206)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491279815439106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34609535381451E-2"/>
          <c:y val="0.15545472899803606"/>
          <c:w val="0.84031511946029436"/>
          <c:h val="0.7100508415469046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9'!$D$11</c:f>
              <c:strCache>
                <c:ptCount val="1"/>
                <c:pt idx="0">
                  <c:v>cột</c:v>
                </c:pt>
              </c:strCache>
              <c:extLst xmlns:c16r2="http://schemas.microsoft.com/office/drawing/2015/06/chart" xmlns:c15="http://schemas.microsoft.com/office/drawing/2012/chart"/>
            </c:strRef>
          </c:tx>
          <c:spPr>
            <a:ln w="12700"/>
          </c:spPr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12700"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D13-4DB2-BB4B-99744DD5990A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 w="12700"/>
            </c:spPr>
          </c:dPt>
          <c:val>
            <c:numRef>
              <c:f>'ALAF 9'!$D$13:$D$233</c:f>
              <c:numCache>
                <c:formatCode>General</c:formatCode>
                <c:ptCount val="221"/>
                <c:pt idx="83">
                  <c:v>1.5</c:v>
                </c:pt>
              </c:numCache>
              <c:extLst xmlns:c16r2="http://schemas.microsoft.com/office/drawing/2015/06/chart" xmlns:c15="http://schemas.microsoft.com/office/drawing/2012/chart"/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14-4BF5-B07D-6F3341E05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21259920"/>
        <c:axId val="1921278960"/>
      </c:barChart>
      <c:lineChart>
        <c:grouping val="standard"/>
        <c:varyColors val="0"/>
        <c:ser>
          <c:idx val="0"/>
          <c:order val="0"/>
          <c:tx>
            <c:strRef>
              <c:f>'ALAF 9'!$H$12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52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9'!$B$13:$B$233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9'!$H$13:$H$233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514-4BF5-B07D-6F3341E0531F}"/>
            </c:ext>
          </c:extLst>
        </c:ser>
        <c:ser>
          <c:idx val="2"/>
          <c:order val="2"/>
          <c:tx>
            <c:strRef>
              <c:f>'ALAF 9'!$C$11</c:f>
              <c:strCache>
                <c:ptCount val="1"/>
                <c:pt idx="0">
                  <c:v>21206_R1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9'!$B$13:$B$233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43644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'ALAF 9'!$C$13:$C$233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514-4BF5-B07D-6F3341E05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9920"/>
        <c:axId val="192127896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9'!$G$12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9'!$B$13:$B$233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43126</c:v>
                      </c:pt>
                      <c:pt idx="4">
                        <c:v>43130</c:v>
                      </c:pt>
                      <c:pt idx="5">
                        <c:v>43137</c:v>
                      </c:pt>
                      <c:pt idx="6">
                        <c:v>43143</c:v>
                      </c:pt>
                      <c:pt idx="7">
                        <c:v>43154</c:v>
                      </c:pt>
                      <c:pt idx="8">
                        <c:v>43159</c:v>
                      </c:pt>
                      <c:pt idx="9">
                        <c:v>43167</c:v>
                      </c:pt>
                      <c:pt idx="10">
                        <c:v>43169</c:v>
                      </c:pt>
                      <c:pt idx="11">
                        <c:v>43171</c:v>
                      </c:pt>
                      <c:pt idx="12">
                        <c:v>43173</c:v>
                      </c:pt>
                      <c:pt idx="13">
                        <c:v>43175</c:v>
                      </c:pt>
                      <c:pt idx="14">
                        <c:v>43179</c:v>
                      </c:pt>
                      <c:pt idx="15">
                        <c:v>43181</c:v>
                      </c:pt>
                      <c:pt idx="16">
                        <c:v>43188</c:v>
                      </c:pt>
                      <c:pt idx="17">
                        <c:v>43196</c:v>
                      </c:pt>
                      <c:pt idx="18">
                        <c:v>43202</c:v>
                      </c:pt>
                      <c:pt idx="19">
                        <c:v>43209</c:v>
                      </c:pt>
                      <c:pt idx="20">
                        <c:v>43217</c:v>
                      </c:pt>
                      <c:pt idx="21">
                        <c:v>43224</c:v>
                      </c:pt>
                      <c:pt idx="22">
                        <c:v>43231</c:v>
                      </c:pt>
                      <c:pt idx="23">
                        <c:v>43237</c:v>
                      </c:pt>
                      <c:pt idx="24">
                        <c:v>43239</c:v>
                      </c:pt>
                      <c:pt idx="25">
                        <c:v>43242</c:v>
                      </c:pt>
                      <c:pt idx="26">
                        <c:v>43244</c:v>
                      </c:pt>
                      <c:pt idx="27">
                        <c:v>43251</c:v>
                      </c:pt>
                      <c:pt idx="28">
                        <c:v>43256</c:v>
                      </c:pt>
                      <c:pt idx="29">
                        <c:v>43258</c:v>
                      </c:pt>
                      <c:pt idx="30">
                        <c:v>43263</c:v>
                      </c:pt>
                      <c:pt idx="31">
                        <c:v>43265</c:v>
                      </c:pt>
                      <c:pt idx="32">
                        <c:v>43272</c:v>
                      </c:pt>
                      <c:pt idx="33">
                        <c:v>43276</c:v>
                      </c:pt>
                      <c:pt idx="34">
                        <c:v>43278</c:v>
                      </c:pt>
                      <c:pt idx="35">
                        <c:v>43280</c:v>
                      </c:pt>
                      <c:pt idx="36">
                        <c:v>43283</c:v>
                      </c:pt>
                      <c:pt idx="37">
                        <c:v>43285</c:v>
                      </c:pt>
                      <c:pt idx="38">
                        <c:v>43287</c:v>
                      </c:pt>
                      <c:pt idx="39">
                        <c:v>43293</c:v>
                      </c:pt>
                      <c:pt idx="40">
                        <c:v>43298</c:v>
                      </c:pt>
                      <c:pt idx="41">
                        <c:v>43300</c:v>
                      </c:pt>
                      <c:pt idx="42">
                        <c:v>43305</c:v>
                      </c:pt>
                      <c:pt idx="43">
                        <c:v>43314</c:v>
                      </c:pt>
                      <c:pt idx="44">
                        <c:v>43321</c:v>
                      </c:pt>
                      <c:pt idx="45">
                        <c:v>43325</c:v>
                      </c:pt>
                      <c:pt idx="46">
                        <c:v>43329</c:v>
                      </c:pt>
                      <c:pt idx="47">
                        <c:v>43333</c:v>
                      </c:pt>
                      <c:pt idx="48">
                        <c:v>43335</c:v>
                      </c:pt>
                      <c:pt idx="49">
                        <c:v>43341</c:v>
                      </c:pt>
                      <c:pt idx="50">
                        <c:v>43343</c:v>
                      </c:pt>
                      <c:pt idx="51">
                        <c:v>43349</c:v>
                      </c:pt>
                      <c:pt idx="52">
                        <c:v>43356</c:v>
                      </c:pt>
                      <c:pt idx="53">
                        <c:v>43360</c:v>
                      </c:pt>
                      <c:pt idx="54">
                        <c:v>43372</c:v>
                      </c:pt>
                      <c:pt idx="55">
                        <c:v>43375</c:v>
                      </c:pt>
                      <c:pt idx="56">
                        <c:v>43377</c:v>
                      </c:pt>
                      <c:pt idx="57">
                        <c:v>43379</c:v>
                      </c:pt>
                      <c:pt idx="58">
                        <c:v>43382</c:v>
                      </c:pt>
                      <c:pt idx="59">
                        <c:v>43384</c:v>
                      </c:pt>
                      <c:pt idx="60">
                        <c:v>43388</c:v>
                      </c:pt>
                      <c:pt idx="61">
                        <c:v>43390</c:v>
                      </c:pt>
                      <c:pt idx="62">
                        <c:v>43392</c:v>
                      </c:pt>
                      <c:pt idx="63">
                        <c:v>43395</c:v>
                      </c:pt>
                      <c:pt idx="64">
                        <c:v>43397</c:v>
                      </c:pt>
                      <c:pt idx="65">
                        <c:v>43399</c:v>
                      </c:pt>
                      <c:pt idx="66">
                        <c:v>43407</c:v>
                      </c:pt>
                      <c:pt idx="67">
                        <c:v>43410</c:v>
                      </c:pt>
                      <c:pt idx="68">
                        <c:v>43413</c:v>
                      </c:pt>
                      <c:pt idx="69">
                        <c:v>43416</c:v>
                      </c:pt>
                      <c:pt idx="70">
                        <c:v>43418</c:v>
                      </c:pt>
                      <c:pt idx="71">
                        <c:v>43420</c:v>
                      </c:pt>
                      <c:pt idx="72">
                        <c:v>43423</c:v>
                      </c:pt>
                      <c:pt idx="73">
                        <c:v>43425</c:v>
                      </c:pt>
                      <c:pt idx="74">
                        <c:v>43431</c:v>
                      </c:pt>
                      <c:pt idx="75">
                        <c:v>43439</c:v>
                      </c:pt>
                      <c:pt idx="76">
                        <c:v>43441</c:v>
                      </c:pt>
                      <c:pt idx="77">
                        <c:v>43446</c:v>
                      </c:pt>
                      <c:pt idx="78">
                        <c:v>43448</c:v>
                      </c:pt>
                      <c:pt idx="79">
                        <c:v>43451</c:v>
                      </c:pt>
                      <c:pt idx="80">
                        <c:v>43453</c:v>
                      </c:pt>
                      <c:pt idx="81">
                        <c:v>43455</c:v>
                      </c:pt>
                      <c:pt idx="82">
                        <c:v>43458</c:v>
                      </c:pt>
                      <c:pt idx="83">
                        <c:v>43461</c:v>
                      </c:pt>
                      <c:pt idx="84" formatCode="dd/mm/yy;@">
                        <c:v>43468</c:v>
                      </c:pt>
                      <c:pt idx="85" formatCode="dd/mm/yy;@">
                        <c:v>43470</c:v>
                      </c:pt>
                      <c:pt idx="86" formatCode="dd/mm/yy;@">
                        <c:v>43473</c:v>
                      </c:pt>
                      <c:pt idx="87" formatCode="dd/mm/yy;@">
                        <c:v>43475</c:v>
                      </c:pt>
                      <c:pt idx="88" formatCode="dd/mm/yy;@">
                        <c:v>43480</c:v>
                      </c:pt>
                      <c:pt idx="89" formatCode="dd/mm/yy;@">
                        <c:v>43482</c:v>
                      </c:pt>
                      <c:pt idx="90" formatCode="dd/mm/yy;@">
                        <c:v>43484</c:v>
                      </c:pt>
                      <c:pt idx="91" formatCode="dd/mm/yy;@">
                        <c:v>43490</c:v>
                      </c:pt>
                      <c:pt idx="92" formatCode="dd/mm/yy;@">
                        <c:v>43492</c:v>
                      </c:pt>
                      <c:pt idx="93" formatCode="dd/mm/yy;@">
                        <c:v>43494</c:v>
                      </c:pt>
                      <c:pt idx="94" formatCode="dd/mm/yy;@">
                        <c:v>43496</c:v>
                      </c:pt>
                      <c:pt idx="95" formatCode="dd/mm/yy;@">
                        <c:v>43498</c:v>
                      </c:pt>
                      <c:pt idx="96" formatCode="dd/mm/yy;@">
                        <c:v>43504</c:v>
                      </c:pt>
                      <c:pt idx="97" formatCode="dd/mm/yy;@">
                        <c:v>43506</c:v>
                      </c:pt>
                      <c:pt idx="98" formatCode="dd/mm/yy;@">
                        <c:v>43510</c:v>
                      </c:pt>
                      <c:pt idx="99" formatCode="dd/mm/yy;@">
                        <c:v>43512</c:v>
                      </c:pt>
                      <c:pt idx="100" formatCode="dd/mm/yy;@">
                        <c:v>43514</c:v>
                      </c:pt>
                      <c:pt idx="101" formatCode="dd/mm/yy;@">
                        <c:v>43516</c:v>
                      </c:pt>
                      <c:pt idx="102" formatCode="dd/mm/yy;@">
                        <c:v>43518</c:v>
                      </c:pt>
                      <c:pt idx="103" formatCode="dd/mm/yy;@">
                        <c:v>43520</c:v>
                      </c:pt>
                      <c:pt idx="104" formatCode="dd/mm/yy;@">
                        <c:v>43522</c:v>
                      </c:pt>
                      <c:pt idx="105" formatCode="dd/mm/yy;@">
                        <c:v>43524</c:v>
                      </c:pt>
                      <c:pt idx="106">
                        <c:v>43526</c:v>
                      </c:pt>
                      <c:pt idx="107">
                        <c:v>43528</c:v>
                      </c:pt>
                      <c:pt idx="108">
                        <c:v>43530</c:v>
                      </c:pt>
                      <c:pt idx="109">
                        <c:v>43532</c:v>
                      </c:pt>
                      <c:pt idx="110">
                        <c:v>43541</c:v>
                      </c:pt>
                      <c:pt idx="111">
                        <c:v>43543</c:v>
                      </c:pt>
                      <c:pt idx="112">
                        <c:v>43545</c:v>
                      </c:pt>
                      <c:pt idx="113">
                        <c:v>43547</c:v>
                      </c:pt>
                      <c:pt idx="114">
                        <c:v>43549</c:v>
                      </c:pt>
                      <c:pt idx="115">
                        <c:v>43551</c:v>
                      </c:pt>
                      <c:pt idx="116">
                        <c:v>43553</c:v>
                      </c:pt>
                      <c:pt idx="117">
                        <c:v>43555</c:v>
                      </c:pt>
                      <c:pt idx="118" formatCode="dd/mm/yy;@">
                        <c:v>43557</c:v>
                      </c:pt>
                      <c:pt idx="119" formatCode="dd/mm/yy;@">
                        <c:v>43559</c:v>
                      </c:pt>
                      <c:pt idx="120" formatCode="dd/mm/yy;@">
                        <c:v>43561</c:v>
                      </c:pt>
                      <c:pt idx="121" formatCode="dd/mm/yy;@">
                        <c:v>43564</c:v>
                      </c:pt>
                      <c:pt idx="122" formatCode="dd/mm/yy;@">
                        <c:v>43567</c:v>
                      </c:pt>
                      <c:pt idx="123" formatCode="dd/mm/yy;@">
                        <c:v>43573</c:v>
                      </c:pt>
                      <c:pt idx="124" formatCode="dd/mm/yy;@">
                        <c:v>43576</c:v>
                      </c:pt>
                      <c:pt idx="125" formatCode="dd/mm/yy;@">
                        <c:v>43578</c:v>
                      </c:pt>
                      <c:pt idx="126" formatCode="dd/mm/yy;@">
                        <c:v>43579</c:v>
                      </c:pt>
                      <c:pt idx="127" formatCode="dd/mm/yy;@">
                        <c:v>43580</c:v>
                      </c:pt>
                      <c:pt idx="128" formatCode="dd/mm/yy;@">
                        <c:v>43584</c:v>
                      </c:pt>
                      <c:pt idx="129" formatCode="dd/mm/yy;@">
                        <c:v>43589</c:v>
                      </c:pt>
                      <c:pt idx="130" formatCode="dd/mm/yy;@">
                        <c:v>43593</c:v>
                      </c:pt>
                      <c:pt idx="131" formatCode="dd/mm/yy;@">
                        <c:v>43597</c:v>
                      </c:pt>
                      <c:pt idx="132" formatCode="dd/mm/yy;@">
                        <c:v>43598</c:v>
                      </c:pt>
                      <c:pt idx="133" formatCode="dd/mm/yy;@">
                        <c:v>43601</c:v>
                      </c:pt>
                      <c:pt idx="134" formatCode="dd/mm/yy;@">
                        <c:v>43603</c:v>
                      </c:pt>
                      <c:pt idx="135" formatCode="dd/mm/yy;@">
                        <c:v>43604</c:v>
                      </c:pt>
                      <c:pt idx="136" formatCode="dd/mm/yy;@">
                        <c:v>43606</c:v>
                      </c:pt>
                      <c:pt idx="137" formatCode="dd/mm/yy;@">
                        <c:v>43608</c:v>
                      </c:pt>
                      <c:pt idx="138" formatCode="dd/mm/yy;@">
                        <c:v>43610</c:v>
                      </c:pt>
                      <c:pt idx="139" formatCode="dd/mm/yy;@">
                        <c:v>43613</c:v>
                      </c:pt>
                      <c:pt idx="140" formatCode="dd/mm/yy;@">
                        <c:v>43615</c:v>
                      </c:pt>
                      <c:pt idx="141" formatCode="dd/mm/yy;@">
                        <c:v>43617</c:v>
                      </c:pt>
                      <c:pt idx="142" formatCode="dd/mm/yy;@">
                        <c:v>43620</c:v>
                      </c:pt>
                      <c:pt idx="143" formatCode="dd/mm/yy;@">
                        <c:v>43621</c:v>
                      </c:pt>
                      <c:pt idx="144" formatCode="dd/mm/yy;@">
                        <c:v>43624</c:v>
                      </c:pt>
                      <c:pt idx="145" formatCode="dd/mm/yy;@">
                        <c:v>43625</c:v>
                      </c:pt>
                      <c:pt idx="146" formatCode="dd/mm/yy;@">
                        <c:v>43628</c:v>
                      </c:pt>
                      <c:pt idx="147" formatCode="dd/mm/yy;@">
                        <c:v>43629</c:v>
                      </c:pt>
                      <c:pt idx="148" formatCode="dd/mm/yy;@">
                        <c:v>43636</c:v>
                      </c:pt>
                      <c:pt idx="149" formatCode="dd/mm/yy;@">
                        <c:v>43637</c:v>
                      </c:pt>
                      <c:pt idx="150" formatCode="dd/mm/yy;@">
                        <c:v>43641</c:v>
                      </c:pt>
                      <c:pt idx="151" formatCode="dd/mm/yy;@">
                        <c:v>43643</c:v>
                      </c:pt>
                      <c:pt idx="152" formatCode="dd/mm/yy;@">
                        <c:v>43644</c:v>
                      </c:pt>
                      <c:pt idx="153" formatCode="dd/mm/yy;@">
                        <c:v>43648</c:v>
                      </c:pt>
                      <c:pt idx="154" formatCode="dd/mm/yy;@">
                        <c:v>43650</c:v>
                      </c:pt>
                      <c:pt idx="155" formatCode="dd/mm/yy;@">
                        <c:v>43651</c:v>
                      </c:pt>
                      <c:pt idx="156" formatCode="dd/mm/yy;@">
                        <c:v>43655</c:v>
                      </c:pt>
                      <c:pt idx="157" formatCode="dd/mm/yy;@">
                        <c:v>43656</c:v>
                      </c:pt>
                      <c:pt idx="158" formatCode="dd/mm/yy;@">
                        <c:v>43658</c:v>
                      </c:pt>
                      <c:pt idx="159" formatCode="dd/mm/yy;@">
                        <c:v>43662</c:v>
                      </c:pt>
                      <c:pt idx="160" formatCode="dd/mm/yy;@">
                        <c:v>43664</c:v>
                      </c:pt>
                      <c:pt idx="161" formatCode="dd/mm/yy;@">
                        <c:v>43665</c:v>
                      </c:pt>
                      <c:pt idx="162" formatCode="dd/mm/yy;@">
                        <c:v>43668</c:v>
                      </c:pt>
                      <c:pt idx="163" formatCode="dd/mm/yy;@">
                        <c:v>43669</c:v>
                      </c:pt>
                      <c:pt idx="164" formatCode="dd/mm/yy;@">
                        <c:v>43673</c:v>
                      </c:pt>
                      <c:pt idx="165" formatCode="dd/mm/yy;@">
                        <c:v>43675</c:v>
                      </c:pt>
                      <c:pt idx="166" formatCode="dd/mm/yy;@">
                        <c:v>43678</c:v>
                      </c:pt>
                      <c:pt idx="167" formatCode="dd/mm/yy;@">
                        <c:v>43679</c:v>
                      </c:pt>
                      <c:pt idx="168" formatCode="dd/mm/yy;@">
                        <c:v>43682</c:v>
                      </c:pt>
                      <c:pt idx="169" formatCode="dd/mm/yy;@">
                        <c:v>43685</c:v>
                      </c:pt>
                      <c:pt idx="170" formatCode="dd/mm/yy;@">
                        <c:v>43687</c:v>
                      </c:pt>
                      <c:pt idx="171" formatCode="dd/mm/yy;@">
                        <c:v>43690</c:v>
                      </c:pt>
                      <c:pt idx="172" formatCode="dd/mm/yy;@">
                        <c:v>43692</c:v>
                      </c:pt>
                      <c:pt idx="173" formatCode="dd/mm/yy;@">
                        <c:v>43694</c:v>
                      </c:pt>
                      <c:pt idx="174" formatCode="dd/mm/yy;@">
                        <c:v>43697</c:v>
                      </c:pt>
                      <c:pt idx="175" formatCode="dd/mm/yy;@">
                        <c:v>43698</c:v>
                      </c:pt>
                      <c:pt idx="176" formatCode="dd/mm/yy;@">
                        <c:v>43700</c:v>
                      </c:pt>
                      <c:pt idx="177" formatCode="dd/mm/yy;@">
                        <c:v>43704</c:v>
                      </c:pt>
                      <c:pt idx="178" formatCode="dd/mm/yy;@">
                        <c:v>43706</c:v>
                      </c:pt>
                      <c:pt idx="179" formatCode="dd/mm/yy;@">
                        <c:v>43707</c:v>
                      </c:pt>
                      <c:pt idx="180">
                        <c:v>43709</c:v>
                      </c:pt>
                      <c:pt idx="181">
                        <c:v>43713</c:v>
                      </c:pt>
                      <c:pt idx="182">
                        <c:v>43715</c:v>
                      </c:pt>
                      <c:pt idx="183">
                        <c:v>43716</c:v>
                      </c:pt>
                      <c:pt idx="184">
                        <c:v>43719</c:v>
                      </c:pt>
                      <c:pt idx="185">
                        <c:v>43721</c:v>
                      </c:pt>
                      <c:pt idx="186">
                        <c:v>43723</c:v>
                      </c:pt>
                      <c:pt idx="187">
                        <c:v>43730</c:v>
                      </c:pt>
                      <c:pt idx="188">
                        <c:v>43737</c:v>
                      </c:pt>
                      <c:pt idx="189">
                        <c:v>43740</c:v>
                      </c:pt>
                      <c:pt idx="190">
                        <c:v>43750</c:v>
                      </c:pt>
                      <c:pt idx="191">
                        <c:v>43753</c:v>
                      </c:pt>
                      <c:pt idx="192">
                        <c:v>43756</c:v>
                      </c:pt>
                      <c:pt idx="193">
                        <c:v>43758</c:v>
                      </c:pt>
                      <c:pt idx="194">
                        <c:v>43761</c:v>
                      </c:pt>
                      <c:pt idx="195">
                        <c:v>43768</c:v>
                      </c:pt>
                      <c:pt idx="196">
                        <c:v>43771</c:v>
                      </c:pt>
                      <c:pt idx="197">
                        <c:v>43774</c:v>
                      </c:pt>
                      <c:pt idx="198">
                        <c:v>43776</c:v>
                      </c:pt>
                      <c:pt idx="199">
                        <c:v>43777</c:v>
                      </c:pt>
                      <c:pt idx="200">
                        <c:v>43782</c:v>
                      </c:pt>
                      <c:pt idx="201">
                        <c:v>43784</c:v>
                      </c:pt>
                      <c:pt idx="202">
                        <c:v>43786</c:v>
                      </c:pt>
                      <c:pt idx="203">
                        <c:v>43787</c:v>
                      </c:pt>
                      <c:pt idx="204">
                        <c:v>43790</c:v>
                      </c:pt>
                      <c:pt idx="205">
                        <c:v>43793</c:v>
                      </c:pt>
                      <c:pt idx="206">
                        <c:v>43795</c:v>
                      </c:pt>
                      <c:pt idx="207">
                        <c:v>43798</c:v>
                      </c:pt>
                      <c:pt idx="208">
                        <c:v>43801</c:v>
                      </c:pt>
                      <c:pt idx="209">
                        <c:v>43803</c:v>
                      </c:pt>
                      <c:pt idx="210">
                        <c:v>43805</c:v>
                      </c:pt>
                      <c:pt idx="211">
                        <c:v>43807</c:v>
                      </c:pt>
                      <c:pt idx="212">
                        <c:v>43808</c:v>
                      </c:pt>
                      <c:pt idx="213">
                        <c:v>43811</c:v>
                      </c:pt>
                      <c:pt idx="214">
                        <c:v>43812</c:v>
                      </c:pt>
                      <c:pt idx="215">
                        <c:v>43817</c:v>
                      </c:pt>
                      <c:pt idx="216">
                        <c:v>43819</c:v>
                      </c:pt>
                      <c:pt idx="217">
                        <c:v>43821</c:v>
                      </c:pt>
                      <c:pt idx="218">
                        <c:v>43824</c:v>
                      </c:pt>
                      <c:pt idx="219">
                        <c:v>43825</c:v>
                      </c:pt>
                      <c:pt idx="22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9'!$G$13:$G$233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D514-4BF5-B07D-6F3341E0531F}"/>
                  </c:ext>
                </c:extLst>
              </c15:ser>
            </c15:filteredLineSeries>
          </c:ext>
        </c:extLst>
      </c:lineChart>
      <c:catAx>
        <c:axId val="192125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99E-4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21278960"/>
        <c:crossesAt val="0"/>
        <c:auto val="0"/>
        <c:lblAlgn val="ctr"/>
        <c:lblOffset val="100"/>
        <c:tickLblSkip val="1"/>
        <c:noMultiLvlLbl val="0"/>
      </c:catAx>
      <c:valAx>
        <c:axId val="192127896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8350983358547652"/>
              <c:y val="0.903347099095130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125992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35630747205550356"/>
          <c:w val="0.1430362808279827"/>
          <c:h val="0.2348828074812326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C-4205-B205-4646DE27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87120"/>
        <c:axId val="1921289296"/>
      </c:lineChart>
      <c:catAx>
        <c:axId val="192128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8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8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77-467B-B620-167C6AB44E7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77-467B-B620-167C6AB44E7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77-467B-B620-167C6AB44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6656"/>
        <c:axId val="1921257200"/>
      </c:lineChart>
      <c:catAx>
        <c:axId val="192125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5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6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E6-49F0-8D90-D33D805ABDE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E6-49F0-8D90-D33D805ABDE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E6-49F0-8D90-D33D805AB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258288"/>
        <c:axId val="1921258832"/>
      </c:scatterChart>
      <c:valAx>
        <c:axId val="192125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8832"/>
        <c:crosses val="autoZero"/>
        <c:crossBetween val="midCat"/>
      </c:valAx>
      <c:valAx>
        <c:axId val="192125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82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63-41EA-831B-21B16F75C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7248"/>
        <c:axId val="1921299088"/>
      </c:lineChart>
      <c:catAx>
        <c:axId val="192130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9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2130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DB-4D73-9B96-12EC322E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95280"/>
        <c:axId val="1921320304"/>
      </c:lineChart>
      <c:catAx>
        <c:axId val="192129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56-460C-9F45-0C4658A9A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4864"/>
        <c:axId val="1921308880"/>
      </c:lineChart>
      <c:catAx>
        <c:axId val="192131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4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2C-4A12-A00B-5F512A42D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6160"/>
        <c:axId val="1921296368"/>
      </c:lineChart>
      <c:catAx>
        <c:axId val="19213061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21296368"/>
        <c:crosses val="autoZero"/>
        <c:auto val="1"/>
        <c:lblAlgn val="ctr"/>
        <c:lblOffset val="100"/>
        <c:tickMarkSkip val="1"/>
        <c:noMultiLvlLbl val="0"/>
      </c:catAx>
      <c:valAx>
        <c:axId val="192129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E0-4C59-A9CF-839892249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95824"/>
        <c:axId val="1921296912"/>
      </c:lineChart>
      <c:catAx>
        <c:axId val="192129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9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A1-476A-A8FC-17764627C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3024"/>
        <c:axId val="1921293104"/>
      </c:lineChart>
      <c:catAx>
        <c:axId val="192132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3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9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21-4CBC-90B3-820260B361D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21-4CBC-90B3-820260B361D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21-4CBC-90B3-820260B36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0848"/>
        <c:axId val="1921308336"/>
      </c:lineChart>
      <c:catAx>
        <c:axId val="192132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0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E9-4D53-9C3A-EC0E5D5AF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98544"/>
        <c:axId val="1921313776"/>
      </c:lineChart>
      <c:catAx>
        <c:axId val="192129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62-491C-8141-B68734E3CD9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62-491C-8141-B68734E3CD9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62-491C-8141-B68734E3C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4320"/>
        <c:axId val="1921316496"/>
      </c:lineChart>
      <c:catAx>
        <c:axId val="192131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0B-4E1F-AB1B-F6661742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2352"/>
        <c:axId val="1921305072"/>
      </c:lineChart>
      <c:catAx>
        <c:axId val="192130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2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A1-4804-8D8C-8D4F335504D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A1-4804-8D8C-8D4F335504D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A1-4804-8D8C-8D4F33550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9424"/>
        <c:axId val="1921317040"/>
      </c:lineChart>
      <c:catAx>
        <c:axId val="192130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9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4C-4F97-A760-5C84676D4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7584"/>
        <c:axId val="1921318128"/>
      </c:lineChart>
      <c:catAx>
        <c:axId val="192131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03-47F8-B779-B07DDD36E3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03-47F8-B779-B07DDD36E3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03-47F8-B779-B07DDD36E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5616"/>
        <c:axId val="1921303440"/>
      </c:lineChart>
      <c:catAx>
        <c:axId val="192130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8B-41F0-9881-3CA6C5AD2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3984"/>
        <c:axId val="1921322480"/>
      </c:lineChart>
      <c:catAx>
        <c:axId val="192130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29-4DA8-979A-6069B73DA50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29-4DA8-979A-6069B73DA50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29-4DA8-979A-6069B73D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06704"/>
        <c:axId val="1921307792"/>
      </c:lineChart>
      <c:catAx>
        <c:axId val="192130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6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82-4A4F-88FB-BDA824A9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4112"/>
        <c:axId val="1921309968"/>
      </c:lineChart>
      <c:catAx>
        <c:axId val="192132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0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0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B6-47E4-95BB-403A0ADDB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1600"/>
        <c:axId val="1921312688"/>
      </c:lineChart>
      <c:catAx>
        <c:axId val="192131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5D-4A41-BDC4-C216CC2E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8672"/>
        <c:axId val="1921294192"/>
      </c:lineChart>
      <c:catAx>
        <c:axId val="192131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9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7C-4962-83F6-BECEA2FC31D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B7C-4962-83F6-BECEA2FC31D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B7C-4962-83F6-BECEA2FC3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9216"/>
        <c:axId val="1921319760"/>
      </c:lineChart>
      <c:catAx>
        <c:axId val="192131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1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9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6D-489F-BB23-91EC1E4F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13232"/>
        <c:axId val="1921323568"/>
      </c:lineChart>
      <c:catAx>
        <c:axId val="192131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13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D2-491A-9FEE-34CD51B0A3D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D2-491A-9FEE-34CD51B0A3D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D2-491A-9FEE-34CD51B0A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4656"/>
        <c:axId val="1921292560"/>
      </c:lineChart>
      <c:catAx>
        <c:axId val="192132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9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4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C4-434C-9DE7-32986D76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94736"/>
        <c:axId val="1921348592"/>
      </c:lineChart>
      <c:catAx>
        <c:axId val="192129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9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11-4196-B3A9-F7FC6CF4B4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11-4196-B3A9-F7FC6CF4B4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11-4196-B3A9-F7FC6CF4B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0640"/>
        <c:axId val="1921343152"/>
      </c:lineChart>
      <c:catAx>
        <c:axId val="192133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3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0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75-4204-9D19-2939E05C2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5536"/>
        <c:axId val="1921340432"/>
      </c:lineChart>
      <c:catAx>
        <c:axId val="192133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60-4E38-B4E4-F990ACDEDD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60-4E38-B4E4-F990ACDEDD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60-4E38-B4E4-F990ACDE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50224"/>
        <c:axId val="1921328464"/>
      </c:lineChart>
      <c:catAx>
        <c:axId val="192135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50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E2-49C1-A586-C55EC9F8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9008"/>
        <c:axId val="1921342064"/>
      </c:lineChart>
      <c:catAx>
        <c:axId val="192132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9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38-478E-BD42-BA1D805113D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38-478E-BD42-BA1D805113D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38-478E-BD42-BA1D8051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7168"/>
        <c:axId val="1921331184"/>
      </c:lineChart>
      <c:catAx>
        <c:axId val="192133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1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7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B8-4CEB-84DE-82C8D5105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7712"/>
        <c:axId val="1921342608"/>
      </c:lineChart>
      <c:catAx>
        <c:axId val="192133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3B-4A6E-8F32-93B3C1FDC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4448"/>
        <c:axId val="1921329552"/>
      </c:lineChart>
      <c:catAx>
        <c:axId val="192133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E3-4A02-8B78-C695D4C2D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0096"/>
        <c:axId val="1921331728"/>
      </c:lineChart>
      <c:catAx>
        <c:axId val="192133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D7-48A3-A973-B340A7C9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2272"/>
        <c:axId val="1921349136"/>
      </c:lineChart>
      <c:catAx>
        <c:axId val="192133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9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21-423C-B86F-234F519D66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21-423C-B86F-234F519D66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21-423C-B86F-234F519D6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7376"/>
        <c:axId val="1921333904"/>
      </c:lineChart>
      <c:catAx>
        <c:axId val="192132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AA-4586-85DA-78097FBCF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5200"/>
        <c:axId val="1921339344"/>
      </c:lineChart>
      <c:catAx>
        <c:axId val="192132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36-4A61-B219-798EE647C3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36-4A61-B219-798EE647C3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36-4A61-B219-798EE647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6288"/>
        <c:axId val="1921346960"/>
      </c:lineChart>
      <c:catAx>
        <c:axId val="192132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6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B2-48F2-9F92-6C175D17B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50768"/>
        <c:axId val="1921332816"/>
      </c:lineChart>
      <c:catAx>
        <c:axId val="192135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5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F3-4285-93DA-C486F9E2D79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F3-4285-93DA-C486F9E2D79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F3-4285-93DA-C486F9E2D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6832"/>
        <c:axId val="1921344240"/>
      </c:lineChart>
      <c:catAx>
        <c:axId val="192132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6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0E-47F5-B3A7-F96936148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7504"/>
        <c:axId val="1921334992"/>
      </c:lineChart>
      <c:catAx>
        <c:axId val="192134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7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35-4F1D-AD98-F2C1C78A3EE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35-4F1D-AD98-F2C1C78A3EE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35-4F1D-AD98-F2C1C78A3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3360"/>
        <c:axId val="1921336080"/>
      </c:lineChart>
      <c:catAx>
        <c:axId val="192133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3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AD-4A64-BB87-C68989E5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25744"/>
        <c:axId val="1921348048"/>
      </c:lineChart>
      <c:catAx>
        <c:axId val="192132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8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8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5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65-4C24-AC3B-293E1AD590C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65-4C24-AC3B-293E1AD590C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65-4C24-AC3B-293E1AD5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0976"/>
        <c:axId val="1921338256"/>
      </c:lineChart>
      <c:catAx>
        <c:axId val="192134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0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0F-4DC0-BA4C-DE330F8D7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6624"/>
        <c:axId val="1921339888"/>
      </c:lineChart>
      <c:catAx>
        <c:axId val="192133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3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B7-4FA6-9AD4-F16B11B6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9680"/>
        <c:axId val="1921327920"/>
      </c:lineChart>
      <c:catAx>
        <c:axId val="192134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2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2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9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80-4A2A-8409-2E686B868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38800"/>
        <c:axId val="1921341520"/>
      </c:lineChart>
      <c:catAx>
        <c:axId val="192133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3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28-4416-A737-258CA6C3D7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28-4416-A737-258CA6C3D7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28-4416-A737-258CA6C3D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3696"/>
        <c:axId val="1921344784"/>
      </c:lineChart>
      <c:catAx>
        <c:axId val="192134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4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3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28-4B04-A10D-F327EB7D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5328"/>
        <c:axId val="1921345872"/>
      </c:lineChart>
      <c:catAx>
        <c:axId val="192134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34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5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7B-4929-9FB2-51D40343E9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7B-4929-9FB2-51D40343E9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87B-4929-9FB2-51D40343E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346416"/>
        <c:axId val="1921252304"/>
      </c:lineChart>
      <c:catAx>
        <c:axId val="192134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5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346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FD-498D-8C5E-4641CAE5F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5776"/>
        <c:axId val="1921224560"/>
      </c:lineChart>
      <c:catAx>
        <c:axId val="192124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68-43E3-9EC2-5CA2F15158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68-43E3-9EC2-5CA2F15158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68-43E3-9EC2-5CA2F1515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2848"/>
        <c:axId val="1921232720"/>
      </c:lineChart>
      <c:catAx>
        <c:axId val="192125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2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84-4245-816A-B59B7002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1088"/>
        <c:axId val="1921234352"/>
      </c:lineChart>
      <c:catAx>
        <c:axId val="192123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C9-46C4-9A8C-0669D21BEC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C9-46C4-9A8C-0669D21BEC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C9-46C4-9A8C-0669D21BE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2512"/>
        <c:axId val="1921221840"/>
      </c:lineChart>
      <c:catAx>
        <c:axId val="192124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2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15-4FF7-97F2-196F66DA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5440"/>
        <c:axId val="1921226736"/>
      </c:lineChart>
      <c:catAx>
        <c:axId val="192123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CD-44BF-A74E-2C98AA3C14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5CD-44BF-A74E-2C98AA3C14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CD-44BF-A74E-2C98AA3C1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7616"/>
        <c:axId val="1921235984"/>
      </c:lineChart>
      <c:catAx>
        <c:axId val="192123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7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FC-47DC-936F-C28A1EC52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6528"/>
        <c:axId val="1921237072"/>
      </c:lineChart>
      <c:catAx>
        <c:axId val="192123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542794202374631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313872351321942E-2"/>
          <c:y val="0.15545472899803606"/>
          <c:w val="0.84688002952285202"/>
          <c:h val="0.67890660913148582"/>
        </c:manualLayout>
      </c:layout>
      <c:barChart>
        <c:barDir val="col"/>
        <c:grouping val="clustered"/>
        <c:varyColors val="0"/>
        <c:ser>
          <c:idx val="10"/>
          <c:order val="10"/>
          <c:tx>
            <c:strRef>
              <c:f>'ORABS 3'!$K$11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</c:spPr>
          <c:invertIfNegative val="0"/>
          <c:dPt>
            <c:idx val="3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1C53-4029-B138-79A9D9AE99E7}"/>
              </c:ext>
            </c:extLst>
          </c:dPt>
          <c:val>
            <c:numRef>
              <c:f>'ORABS 3'!$K$13:$K$234</c:f>
              <c:numCache>
                <c:formatCode>General</c:formatCode>
                <c:ptCount val="222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B9A-4516-915A-DD8DE355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1230544"/>
        <c:axId val="1921240880"/>
      </c:barChart>
      <c:lineChart>
        <c:grouping val="standard"/>
        <c:varyColors val="0"/>
        <c:ser>
          <c:idx val="0"/>
          <c:order val="0"/>
          <c:tx>
            <c:strRef>
              <c:f>'ORABS 3'!$N$12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111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3'!$B$13:$B$234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43826</c:v>
                </c:pt>
                <c:pt idx="221">
                  <c:v>43827</c:v>
                </c:pt>
              </c:numCache>
            </c:numRef>
          </c:cat>
          <c:val>
            <c:numRef>
              <c:f>'ORABS 3'!$N$13:$N$234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9A-4516-915A-DD8DE3552C84}"/>
            </c:ext>
          </c:extLst>
        </c:ser>
        <c:ser>
          <c:idx val="2"/>
          <c:order val="2"/>
          <c:tx>
            <c:strRef>
              <c:f>'ORABS 3'!$C$11</c:f>
              <c:strCache>
                <c:ptCount val="1"/>
                <c:pt idx="0">
                  <c:v>21173_R1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3'!$B$13:$B$234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43576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43597</c:v>
                </c:pt>
                <c:pt idx="132" formatCode="dd/mm/yy;@">
                  <c:v>43598</c:v>
                </c:pt>
                <c:pt idx="133" formatCode="dd/mm/yy;@">
                  <c:v>43601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43620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43643</c:v>
                </c:pt>
                <c:pt idx="152" formatCode="dd/mm/yy;@">
                  <c:v>43645</c:v>
                </c:pt>
                <c:pt idx="153" formatCode="dd/mm/yy;@">
                  <c:v>43648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43753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43809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43826</c:v>
                </c:pt>
                <c:pt idx="221">
                  <c:v>43827</c:v>
                </c:pt>
              </c:numCache>
            </c:numRef>
          </c:cat>
          <c:val>
            <c:numRef>
              <c:f>'ORABS 3'!$C$13:$C$234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9A-4516-915A-DD8DE3552C84}"/>
            </c:ext>
          </c:extLst>
        </c:ser>
        <c:ser>
          <c:idx val="4"/>
          <c:order val="3"/>
          <c:tx>
            <c:strRef>
              <c:f>'ORABS 3'!$D$11</c:f>
              <c:strCache>
                <c:ptCount val="1"/>
                <c:pt idx="0">
                  <c:v>21173_R2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'ORABS 3'!$D$13:$D$234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B9A-4516-915A-DD8DE3552C84}"/>
            </c:ext>
          </c:extLst>
        </c:ser>
        <c:ser>
          <c:idx val="5"/>
          <c:order val="4"/>
          <c:tx>
            <c:strRef>
              <c:f>'ORABS 3'!$E$11</c:f>
              <c:strCache>
                <c:ptCount val="1"/>
                <c:pt idx="0">
                  <c:v>21173_R3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'ORABS 3'!$E$13:$E$234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B9A-4516-915A-DD8DE3552C84}"/>
            </c:ext>
          </c:extLst>
        </c:ser>
        <c:ser>
          <c:idx val="3"/>
          <c:order val="5"/>
          <c:tx>
            <c:strRef>
              <c:f>'ORABS 3'!$F$11</c:f>
              <c:strCache>
                <c:ptCount val="1"/>
                <c:pt idx="0">
                  <c:v>21173_R4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'ORABS 3'!$F$13:$F$234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B9A-4516-915A-DD8DE3552C84}"/>
            </c:ext>
          </c:extLst>
        </c:ser>
        <c:ser>
          <c:idx val="8"/>
          <c:order val="6"/>
          <c:tx>
            <c:strRef>
              <c:f>'ORABS 3'!$G$11</c:f>
              <c:strCache>
                <c:ptCount val="1"/>
                <c:pt idx="0">
                  <c:v>21173_R5</c:v>
                </c:pt>
              </c:strCache>
            </c:strRef>
          </c:tx>
          <c:spPr>
            <a:ln w="12700"/>
          </c:spPr>
          <c:val>
            <c:numRef>
              <c:f>'ORABS 3'!$G$13:$G$234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B9A-4516-915A-DD8DE3552C84}"/>
            </c:ext>
          </c:extLst>
        </c:ser>
        <c:ser>
          <c:idx val="6"/>
          <c:order val="7"/>
          <c:tx>
            <c:strRef>
              <c:f>'ORABS 3'!$H$11</c:f>
              <c:strCache>
                <c:ptCount val="1"/>
                <c:pt idx="0">
                  <c:v>21173_R6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val>
            <c:numRef>
              <c:f>'ORABS 3'!$H$13:$H$234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5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B9A-4516-915A-DD8DE3552C84}"/>
            </c:ext>
          </c:extLst>
        </c:ser>
        <c:ser>
          <c:idx val="7"/>
          <c:order val="8"/>
          <c:tx>
            <c:strRef>
              <c:f>'ORABS 3'!$I$11</c:f>
              <c:strCache>
                <c:ptCount val="1"/>
                <c:pt idx="0">
                  <c:v>21173_R7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'ORABS 3'!$I$13:$I$234</c:f>
              <c:numCache>
                <c:formatCode>General</c:formatCode>
                <c:ptCount val="2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7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7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1">
                  <c:v>0</c:v>
                </c:pt>
                <c:pt idx="93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4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4">
                  <c:v>0</c:v>
                </c:pt>
                <c:pt idx="118">
                  <c:v>0</c:v>
                </c:pt>
                <c:pt idx="121">
                  <c:v>0</c:v>
                </c:pt>
                <c:pt idx="123">
                  <c:v>0</c:v>
                </c:pt>
                <c:pt idx="125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6">
                  <c:v>0</c:v>
                </c:pt>
                <c:pt idx="139">
                  <c:v>0</c:v>
                </c:pt>
                <c:pt idx="142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4">
                  <c:v>0</c:v>
                </c:pt>
                <c:pt idx="195">
                  <c:v>0</c:v>
                </c:pt>
                <c:pt idx="197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5B9A-4516-915A-DD8DE3552C84}"/>
            </c:ext>
          </c:extLst>
        </c:ser>
        <c:ser>
          <c:idx val="9"/>
          <c:order val="9"/>
          <c:tx>
            <c:strRef>
              <c:f>'ORABS 3'!$J$11</c:f>
              <c:strCache>
                <c:ptCount val="1"/>
                <c:pt idx="0">
                  <c:v>21173_R8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'ORABS 3'!$J$13:$J$234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5B9A-4516-915A-DD8DE355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0544"/>
        <c:axId val="192124088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3'!$M$12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3'!$M$13:$M$234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A-5B9A-4516-915A-DD8DE3552C84}"/>
                  </c:ext>
                </c:extLst>
              </c15:ser>
            </c15:filteredLineSeries>
          </c:ext>
        </c:extLst>
      </c:lineChart>
      <c:catAx>
        <c:axId val="192123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8.806244986951952E-3"/>
              <c:y val="6.54354569315199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21240880"/>
        <c:crossesAt val="0"/>
        <c:auto val="0"/>
        <c:lblAlgn val="ctr"/>
        <c:lblOffset val="100"/>
        <c:tickLblSkip val="1"/>
        <c:noMultiLvlLbl val="0"/>
      </c:catAx>
      <c:valAx>
        <c:axId val="192124088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8761358201817309"/>
              <c:y val="0.9056781014261329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123054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25812160854354"/>
          <c:y val="0.1651652809133124"/>
          <c:w val="0.1356484671840697"/>
          <c:h val="0.62289191123836796"/>
        </c:manualLayout>
      </c:layout>
      <c:overlay val="0"/>
      <c:txPr>
        <a:bodyPr/>
        <a:lstStyle/>
        <a:p>
          <a:pPr>
            <a:defRPr sz="78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E0-476B-B815-1F07195D1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9456"/>
        <c:axId val="1921248496"/>
      </c:lineChart>
      <c:catAx>
        <c:axId val="192122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7A-4342-A400-475716A57DA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7A-4342-A400-475716A57DA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C7A-4342-A400-475716A57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5648"/>
        <c:axId val="1921222384"/>
      </c:lineChart>
      <c:catAx>
        <c:axId val="192122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5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A6-43CC-B89B-2B83E2CB9D9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A6-43CC-B89B-2B83E2CB9D9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A6-43CC-B89B-2B83E2CB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228912"/>
        <c:axId val="1921233264"/>
      </c:scatterChart>
      <c:valAx>
        <c:axId val="192122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3264"/>
        <c:crosses val="autoZero"/>
        <c:crossBetween val="midCat"/>
      </c:valAx>
      <c:valAx>
        <c:axId val="192123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89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6-4D7B-8259-D83BF4E69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6192"/>
        <c:axId val="1921251760"/>
      </c:lineChart>
      <c:catAx>
        <c:axId val="192122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5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2122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D5-4D0A-B0A7-941B9D24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0128"/>
        <c:axId val="1921243056"/>
      </c:lineChart>
      <c:catAx>
        <c:axId val="192125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62-4CBD-86AC-BCE2629F5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1296"/>
        <c:axId val="1921253392"/>
      </c:lineChart>
      <c:catAx>
        <c:axId val="192122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5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76-4232-BE25-8DBE4632E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5104"/>
        <c:axId val="1921243600"/>
      </c:lineChart>
      <c:catAx>
        <c:axId val="19212251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21243600"/>
        <c:crosses val="autoZero"/>
        <c:auto val="1"/>
        <c:lblAlgn val="ctr"/>
        <c:lblOffset val="100"/>
        <c:tickMarkSkip val="1"/>
        <c:noMultiLvlLbl val="0"/>
      </c:catAx>
      <c:valAx>
        <c:axId val="192124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5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A1-438D-A97D-ADE8EC3C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7952"/>
        <c:axId val="1921233808"/>
      </c:lineChart>
      <c:catAx>
        <c:axId val="192124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64-47B5-AB46-0E3C5599A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7280"/>
        <c:axId val="1921227824"/>
      </c:lineChart>
      <c:catAx>
        <c:axId val="192122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7F-4E58-9A37-3D5E42BD5F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7F-4E58-9A37-3D5E42BD5F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7F-4E58-9A37-3D5E42BD5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4896"/>
        <c:axId val="1921222928"/>
      </c:lineChart>
      <c:catAx>
        <c:axId val="192123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4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81-44B3-8FF2-28E0922A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9040"/>
        <c:axId val="1921228368"/>
      </c:lineChart>
      <c:catAx>
        <c:axId val="192124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46-447D-BB17-BBCE5509E6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46-447D-BB17-BBCE5509E6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46-447D-BB17-BBCE5509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3936"/>
        <c:axId val="1921224016"/>
      </c:lineChart>
      <c:catAx>
        <c:axId val="192125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3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EE-488D-9308-9F794510A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6320"/>
        <c:axId val="1921249584"/>
      </c:lineChart>
      <c:catAx>
        <c:axId val="192124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CB-41FE-84D2-78D3AAC8FB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CB-41FE-84D2-78D3AAC8FB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CB-41FE-84D2-78D3AAC8F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8160"/>
        <c:axId val="1921238704"/>
      </c:lineChart>
      <c:catAx>
        <c:axId val="192123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8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FC-4494-92E4-EAF57DEF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20752"/>
        <c:axId val="1921231632"/>
      </c:lineChart>
      <c:catAx>
        <c:axId val="192122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13-41EA-B097-30208FA867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13-41EA-B097-30208FA867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13-41EA-B097-30208FA86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0672"/>
        <c:axId val="1921254480"/>
      </c:lineChart>
      <c:catAx>
        <c:axId val="192125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5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0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86-4DB8-830D-C7772C369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30000"/>
        <c:axId val="1921239248"/>
      </c:lineChart>
      <c:catAx>
        <c:axId val="192123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13-463E-BBF9-2CFF6C363C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13-463E-BBF9-2CFF6C363C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13-463E-BBF9-2CFF6C363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5024"/>
        <c:axId val="1921239792"/>
      </c:lineChart>
      <c:catAx>
        <c:axId val="192125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CE-418E-A59A-060381C6F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1216"/>
        <c:axId val="1921232176"/>
      </c:lineChart>
      <c:catAx>
        <c:axId val="192125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3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3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BF-4C83-8E67-3321F6E94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0336"/>
        <c:axId val="1921223472"/>
      </c:lineChart>
      <c:catAx>
        <c:axId val="192124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2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2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E7-44FA-8189-74B36A873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1424"/>
        <c:axId val="1921241968"/>
      </c:lineChart>
      <c:catAx>
        <c:axId val="192124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9-49D6-AC4F-D512F5BA92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99-49D6-AC4F-D512F5BA92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99-49D6-AC4F-D512F5BA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4144"/>
        <c:axId val="1921244688"/>
      </c:lineChart>
      <c:catAx>
        <c:axId val="192124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4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3E-4EF8-8E5B-A07C9F5E9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6864"/>
        <c:axId val="1921245232"/>
      </c:lineChart>
      <c:catAx>
        <c:axId val="192124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124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EE-40D7-986A-1401D84ACA8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EE-40D7-986A-1401D84ACA8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EE-40D7-986A-1401D84AC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47408"/>
        <c:axId val="1935612256"/>
      </c:lineChart>
      <c:catAx>
        <c:axId val="192124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47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82-4196-99D7-755EDA55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6608"/>
        <c:axId val="1935617696"/>
      </c:lineChart>
      <c:catAx>
        <c:axId val="193561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F-43E1-BC27-91FEDED2F4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4F-43E1-BC27-91FEDED2F4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4F-43E1-BC27-91FEDED2F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2800"/>
        <c:axId val="1935613344"/>
      </c:lineChart>
      <c:catAx>
        <c:axId val="193561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2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A2-4A13-BCAE-88F1F007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6816"/>
        <c:axId val="1935616064"/>
      </c:lineChart>
      <c:catAx>
        <c:axId val="193560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54-4FA2-9FA0-ADF9B93C63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54-4FA2-9FA0-ADF9B93C63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54-4FA2-9FA0-ADF9B93C6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1920"/>
        <c:axId val="1935632384"/>
      </c:lineChart>
      <c:catAx>
        <c:axId val="193560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1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4A-4603-9363-D93D8840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8240"/>
        <c:axId val="1935604096"/>
      </c:lineChart>
      <c:catAx>
        <c:axId val="193561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48-468C-8153-B157709300B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48-468C-8153-B157709300B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48-468C-8153-B15770930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4976"/>
        <c:axId val="1935614432"/>
      </c:lineChart>
      <c:catAx>
        <c:axId val="193561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4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D-489A-9B67-1757116E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8992"/>
        <c:axId val="1935599744"/>
      </c:lineChart>
      <c:catAx>
        <c:axId val="193560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8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C-4AF5-84AF-024D55B3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9664"/>
        <c:axId val="1935610624"/>
      </c:lineChart>
      <c:catAx>
        <c:axId val="193562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68-4285-9327-79C8DBAF0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9328"/>
        <c:axId val="1935615520"/>
      </c:lineChart>
      <c:catAx>
        <c:axId val="193561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50-4D99-98EE-65368D841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4224"/>
        <c:axId val="1935618784"/>
      </c:lineChart>
      <c:catAx>
        <c:axId val="193562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9E-4CF4-A1DE-D009830523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9E-4CF4-A1DE-D009830523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9E-4CF4-A1DE-D00983052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3888"/>
        <c:axId val="1935617152"/>
      </c:lineChart>
      <c:catAx>
        <c:axId val="193561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41-464E-94B9-D9BE7E8AC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9872"/>
        <c:axId val="1935628032"/>
      </c:lineChart>
      <c:catAx>
        <c:axId val="193561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50-4579-9F27-F933206E14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50-4579-9F27-F933206E14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50-4579-9F27-F933206E1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7360"/>
        <c:axId val="1935609536"/>
      </c:lineChart>
      <c:catAx>
        <c:axId val="193560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7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22-4C79-BDAF-8C19419B1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5184"/>
        <c:axId val="1935628576"/>
      </c:lineChart>
      <c:catAx>
        <c:axId val="193560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A-4284-BE57-D24F963972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FA-4284-BE57-D24F963972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FA-4284-BE57-D24F96397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0752"/>
        <c:axId val="1935600832"/>
      </c:lineChart>
      <c:catAx>
        <c:axId val="193563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0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4A-4097-9DAF-204262FB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3472"/>
        <c:axId val="1935610080"/>
      </c:lineChart>
      <c:catAx>
        <c:axId val="193563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1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7A-4C16-A431-B76A6D880E6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7A-4C16-A431-B76A6D880E6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7A-4C16-A431-B76A6D880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0416"/>
        <c:axId val="1935604640"/>
      </c:lineChart>
      <c:catAx>
        <c:axId val="193562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0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B7-4B8D-9A2F-4FA1CF3AE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0960"/>
        <c:axId val="1935605728"/>
      </c:lineChart>
      <c:catAx>
        <c:axId val="19356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12-4DDC-8659-8FAF97A8512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12-4DDC-8659-8FAF97A8512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12-4DDC-8659-8FAF97A85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6272"/>
        <c:axId val="1935631296"/>
      </c:lineChart>
      <c:catAx>
        <c:axId val="193560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6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B-4E3C-BEEC-08FB6A5C6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1504"/>
        <c:axId val="1935622048"/>
      </c:lineChart>
      <c:catAx>
        <c:axId val="19356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30-4201-85EF-3DF9951FA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2592"/>
        <c:axId val="1935623136"/>
      </c:lineChart>
      <c:catAx>
        <c:axId val="193562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7B-4186-9F6F-BFC8ECAA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0288"/>
        <c:axId val="1935626400"/>
      </c:lineChart>
      <c:catAx>
        <c:axId val="193560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5F-4F6B-96C1-78C9F0A513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5F-4F6B-96C1-78C9F0A513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5F-4F6B-96C1-78C9F0A5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1168"/>
        <c:axId val="1935601376"/>
      </c:lineChart>
      <c:catAx>
        <c:axId val="193561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3A-45F1-B021-CE7AC0DE3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0208"/>
        <c:axId val="1935624768"/>
      </c:lineChart>
      <c:catAx>
        <c:axId val="193563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6C-4116-A909-4D316637D4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6C-4116-A909-4D316637D4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6C-4116-A909-4D316637D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2464"/>
        <c:axId val="1935607904"/>
      </c:lineChart>
      <c:catAx>
        <c:axId val="193560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2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68-4CDE-BD2D-1F4471152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03008"/>
        <c:axId val="1935608448"/>
      </c:lineChart>
      <c:catAx>
        <c:axId val="193560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6F-482B-8FB9-9BF175AD6F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6F-482B-8FB9-9BF175AD6F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6F-482B-8FB9-9BF175AD6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3680"/>
        <c:axId val="1935603552"/>
      </c:lineChart>
      <c:catAx>
        <c:axId val="193562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0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0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3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B3-456F-9D4A-A961253B3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5312"/>
        <c:axId val="1935631840"/>
      </c:lineChart>
      <c:catAx>
        <c:axId val="193562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50-40D0-A6DB-5A0501C7696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50-40D0-A6DB-5A0501C7696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050-40D0-A6DB-5A0501C7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11712"/>
        <c:axId val="1935627488"/>
      </c:lineChart>
      <c:catAx>
        <c:axId val="193561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11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A6-4AD4-B2E3-DAC442EB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4016"/>
        <c:axId val="1935625856"/>
      </c:lineChart>
      <c:catAx>
        <c:axId val="193563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4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9B-492D-92E7-08C14A8DD78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9B-492D-92E7-08C14A8DD78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9B-492D-92E7-08C14A8D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26944"/>
        <c:axId val="1935629120"/>
      </c:lineChart>
      <c:catAx>
        <c:axId val="193562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2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26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B1-4760-A629-EC74BBDDF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2928"/>
        <c:axId val="1935634560"/>
      </c:lineChart>
      <c:catAx>
        <c:axId val="193563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LAF 2 (21155)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5458847947036922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529248237909658E-2"/>
          <c:y val="0.14613071967402674"/>
          <c:w val="0.83534936920763692"/>
          <c:h val="0.53755666905273203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'LAF 2'!$E$11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2'!$E$13:$E$233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11-48A9-BC2A-C7555C2C8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5665568"/>
        <c:axId val="1935654688"/>
      </c:barChart>
      <c:lineChart>
        <c:grouping val="standard"/>
        <c:varyColors val="0"/>
        <c:ser>
          <c:idx val="0"/>
          <c:order val="0"/>
          <c:tx>
            <c:strRef>
              <c:f>'LAF 2'!$H$12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62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2'!$B$13:$B$233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2'!$H$13:$H$233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11-48A9-BC2A-C7555C2C8D10}"/>
            </c:ext>
          </c:extLst>
        </c:ser>
        <c:ser>
          <c:idx val="2"/>
          <c:order val="2"/>
          <c:tx>
            <c:strRef>
              <c:f>'LAF 2'!$C$11</c:f>
              <c:strCache>
                <c:ptCount val="1"/>
                <c:pt idx="0">
                  <c:v>21155_R1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2'!$B$13:$B$233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2'!$C$13:$C$233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11-48A9-BC2A-C7555C2C8D10}"/>
            </c:ext>
          </c:extLst>
        </c:ser>
        <c:ser>
          <c:idx val="3"/>
          <c:order val="3"/>
          <c:tx>
            <c:strRef>
              <c:f>'LAF 2'!$D$11</c:f>
              <c:strCache>
                <c:ptCount val="1"/>
                <c:pt idx="0">
                  <c:v>21155_R2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'LAF 2'!$D$13:$D$233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B11-48A9-BC2A-C7555C2C8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5568"/>
        <c:axId val="193565468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2'!$G$12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2'!$G$13:$G$233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3B11-48A9-BC2A-C7555C2C8D10}"/>
                  </c:ext>
                </c:extLst>
              </c15:ser>
            </c15:filteredLineSeries>
          </c:ext>
        </c:extLst>
      </c:lineChart>
      <c:catAx>
        <c:axId val="193566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101642597705589E-3"/>
              <c:y val="5.611144760751059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 baseline="0"/>
            </a:pPr>
            <a:endParaRPr lang="en-US"/>
          </a:p>
        </c:txPr>
        <c:crossAx val="1935654688"/>
        <c:crossesAt val="0"/>
        <c:auto val="0"/>
        <c:lblAlgn val="ctr"/>
        <c:lblOffset val="100"/>
        <c:tickLblSkip val="1"/>
        <c:noMultiLvlLbl val="0"/>
      </c:catAx>
      <c:valAx>
        <c:axId val="193565468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542087542087543"/>
              <c:y val="0.842741038489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3566556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683653179716168"/>
          <c:y val="0.30968742543545691"/>
          <c:w val="0.1364314309196199"/>
          <c:h val="0.2402646697134886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A5-45C9-BCCB-24C2980FA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2176"/>
        <c:axId val="1935638912"/>
      </c:lineChart>
      <c:catAx>
        <c:axId val="193564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38-4F3F-A12B-B3994042F53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E38-4F3F-A12B-B3994042F53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E38-4F3F-A12B-B3994042F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0128"/>
        <c:axId val="1935644352"/>
      </c:lineChart>
      <c:catAx>
        <c:axId val="19356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0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4-4CF0-8587-D1004B66708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7A4-4CF0-8587-D1004B66708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7A4-4CF0-8587-D1004B667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667744"/>
        <c:axId val="1935668288"/>
      </c:scatterChart>
      <c:valAx>
        <c:axId val="193566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8288"/>
        <c:crosses val="autoZero"/>
        <c:crossBetween val="midCat"/>
      </c:valAx>
      <c:valAx>
        <c:axId val="193566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77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3D-4006-90A7-12685910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5440"/>
        <c:axId val="1935636192"/>
      </c:lineChart>
      <c:catAx>
        <c:axId val="193564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3564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FB-49DD-A258-2F5C7469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8496"/>
        <c:axId val="1935635104"/>
      </c:lineChart>
      <c:catAx>
        <c:axId val="193565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64-42A6-9DD1-ADF46FF1D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8832"/>
        <c:axId val="1935662848"/>
      </c:lineChart>
      <c:catAx>
        <c:axId val="193566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85-43FB-9093-B640ACBF9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6736"/>
        <c:axId val="1935640544"/>
      </c:lineChart>
      <c:catAx>
        <c:axId val="19356367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35640544"/>
        <c:crosses val="autoZero"/>
        <c:auto val="1"/>
        <c:lblAlgn val="ctr"/>
        <c:lblOffset val="100"/>
        <c:tickMarkSkip val="1"/>
        <c:noMultiLvlLbl val="0"/>
      </c:catAx>
      <c:valAx>
        <c:axId val="193564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F3-464B-B400-9EA2A010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3936"/>
        <c:axId val="1935659040"/>
      </c:lineChart>
      <c:catAx>
        <c:axId val="193566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5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F-4ED7-B997-F787FF844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1632"/>
        <c:axId val="1935659584"/>
      </c:lineChart>
      <c:catAx>
        <c:axId val="19356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5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31-4184-B80F-20AAA4D098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31-4184-B80F-20AAA4D098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531-4184-B80F-20AAA4D0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1088"/>
        <c:axId val="1935642720"/>
      </c:lineChart>
      <c:catAx>
        <c:axId val="19356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1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E9-480A-B344-6298FA73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6320"/>
        <c:axId val="1935660672"/>
      </c:lineChart>
      <c:catAx>
        <c:axId val="193565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6A-4EC5-8A1F-9DC09550123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6A-4EC5-8A1F-9DC09550123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06A-4EC5-8A1F-9DC09550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8160"/>
        <c:axId val="1935637280"/>
      </c:lineChart>
      <c:catAx>
        <c:axId val="193564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8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60-41B9-B075-DB936053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6528"/>
        <c:axId val="1935635648"/>
      </c:lineChart>
      <c:catAx>
        <c:axId val="193564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43-4345-B3F4-F9CCC980F3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43-4345-B3F4-F9CCC980F3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543-4345-B3F4-F9CCC980F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4896"/>
        <c:axId val="1935649248"/>
      </c:lineChart>
      <c:catAx>
        <c:axId val="193564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4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5C-44DA-943A-5DBB9E328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5232"/>
        <c:axId val="1935639456"/>
      </c:lineChart>
      <c:catAx>
        <c:axId val="193565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70-4C32-9CD9-02C98603647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70-4C32-9CD9-02C98603647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70-4C32-9CD9-02C98603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5776"/>
        <c:axId val="1935664480"/>
      </c:lineChart>
      <c:catAx>
        <c:axId val="193565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5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29-4D41-8883-65FBE1D93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5024"/>
        <c:axId val="1935637824"/>
      </c:lineChart>
      <c:catAx>
        <c:axId val="193566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3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62-4F30-B9B4-8FF53B64D0A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62-4F30-B9B4-8FF53B64D0A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62-4F30-B9B4-8FF53B64D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0336"/>
        <c:axId val="1935657952"/>
      </c:lineChart>
      <c:catAx>
        <c:axId val="193565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5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0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DD-4E78-B74D-D5F3EBB2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1968"/>
        <c:axId val="1935647072"/>
      </c:lineChart>
      <c:catAx>
        <c:axId val="193565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1D-4C66-AF2E-290C4F77F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38368"/>
        <c:axId val="1935647616"/>
      </c:lineChart>
      <c:catAx>
        <c:axId val="193563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3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4E-4A13-814D-14AA7017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0880"/>
        <c:axId val="1935649792"/>
      </c:lineChart>
      <c:catAx>
        <c:axId val="193565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DB-4D4D-A4BB-CA855096A73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DB-4D4D-A4BB-CA855096A73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DB-4D4D-A4BB-CA855096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0000"/>
        <c:axId val="1935666112"/>
      </c:lineChart>
      <c:catAx>
        <c:axId val="19356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0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D8-488E-9F15-5CE2CC80D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48704"/>
        <c:axId val="1935643264"/>
      </c:lineChart>
      <c:catAx>
        <c:axId val="193564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EA-49E6-89AB-DB719D740F6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EA-49E6-89AB-DB719D740F6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EA-49E6-89AB-DB719D740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1424"/>
        <c:axId val="1935645984"/>
      </c:lineChart>
      <c:catAx>
        <c:axId val="193565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1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83-46BC-9EE4-711BA444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6656"/>
        <c:axId val="1935643808"/>
      </c:lineChart>
      <c:catAx>
        <c:axId val="19356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4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4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76-4196-8322-6E28B0E78C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76-4196-8322-6E28B0E78C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376-4196-8322-6E28B0E78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6864"/>
        <c:axId val="1935652512"/>
      </c:lineChart>
      <c:catAx>
        <c:axId val="193565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5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6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80-470F-B2A4-AC75F8D96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3056"/>
        <c:axId val="1935653600"/>
      </c:lineChart>
      <c:catAx>
        <c:axId val="193565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5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3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E7-42D3-8D5A-0092605448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E7-42D3-8D5A-0092605448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E7-42D3-8D5A-00926054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4144"/>
        <c:axId val="1935661216"/>
      </c:lineChart>
      <c:catAx>
        <c:axId val="193565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4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B0-4F87-9CE6-6CF585D93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57408"/>
        <c:axId val="1935661760"/>
      </c:lineChart>
      <c:catAx>
        <c:axId val="193565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5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C9-47BB-A7BD-4554AB7303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C9-47BB-A7BD-4554AB7303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C9-47BB-A7BD-4554AB73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2304"/>
        <c:axId val="1935663392"/>
      </c:lineChart>
      <c:catAx>
        <c:axId val="19356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2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5F-4197-8894-DA2937ED3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7200"/>
        <c:axId val="1935686784"/>
      </c:lineChart>
      <c:catAx>
        <c:axId val="193566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D2-4FBC-9263-3A2C5724C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9712"/>
        <c:axId val="1935691680"/>
      </c:lineChart>
      <c:catAx>
        <c:axId val="19356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9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DD-485D-9588-C3B1727CC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2432"/>
        <c:axId val="1935678080"/>
      </c:lineChart>
      <c:catAx>
        <c:axId val="193568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52-41D2-99AF-AB8631CA7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90048"/>
        <c:axId val="1935676448"/>
      </c:lineChart>
      <c:catAx>
        <c:axId val="193569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CE-439F-A8FF-34202DC3971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CE-439F-A8FF-34202DC3971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CE-439F-A8FF-34202DC39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93856"/>
        <c:axId val="1935673728"/>
      </c:lineChart>
      <c:catAx>
        <c:axId val="193569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3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A-4EAB-B3ED-C1E349ECF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0256"/>
        <c:axId val="1935690592"/>
      </c:lineChart>
      <c:catAx>
        <c:axId val="193568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9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E8-4CD6-8BE8-4C97B3B8581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E8-4CD6-8BE8-4C97B3B8581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E8-4CD6-8BE8-4C97B3B85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4816"/>
        <c:axId val="1935691136"/>
      </c:lineChart>
      <c:catAx>
        <c:axId val="193567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9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4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0C-4773-8B30-76BBE9634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2640"/>
        <c:axId val="1935675904"/>
      </c:lineChart>
      <c:catAx>
        <c:axId val="193567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99-46E3-AF02-1CFD29D67B9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99-46E3-AF02-1CFD29D67B9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99-46E3-AF02-1CFD29D6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2976"/>
        <c:axId val="1935692224"/>
      </c:lineChart>
      <c:catAx>
        <c:axId val="193568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9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2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DD-4A0D-AA6D-D4771276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6992"/>
        <c:axId val="1935684064"/>
      </c:lineChart>
      <c:catAx>
        <c:axId val="193567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32-4896-AEBE-E7FDAAE3C97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32-4896-AEBE-E7FDAAE3C97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32-4896-AEBE-E7FDAAE3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7872"/>
        <c:axId val="1935677536"/>
      </c:lineChart>
      <c:catAx>
        <c:axId val="193568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7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35-49B8-B7AF-DF7FCCBA8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94400"/>
        <c:axId val="1935686240"/>
      </c:lineChart>
      <c:catAx>
        <c:axId val="193569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4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11-42F7-9D15-0E8995ADAD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11-42F7-9D15-0E8995ADAD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11-42F7-9D15-0E8995ADA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94944"/>
        <c:axId val="1935669376"/>
      </c:lineChart>
      <c:catAx>
        <c:axId val="193569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6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4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5C-488E-ABE6-B9FAFEC34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1888"/>
        <c:axId val="1935681344"/>
      </c:lineChart>
      <c:catAx>
        <c:axId val="193568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02-4782-9506-E4CDC8DE4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3520"/>
        <c:axId val="1935687328"/>
      </c:lineChart>
      <c:catAx>
        <c:axId val="193568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9D-4A52-BA83-E99C9251C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4608"/>
        <c:axId val="1935680800"/>
      </c:lineChart>
      <c:catAx>
        <c:axId val="193568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C7-4024-88E4-12FFAFD4B3B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C7-4024-88E4-12FFAFD4B3B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C7-4024-88E4-12FFAFD4B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5152"/>
        <c:axId val="1935685696"/>
      </c:lineChart>
      <c:catAx>
        <c:axId val="193568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5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F0-4717-801E-65CC98689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88416"/>
        <c:axId val="1935688960"/>
      </c:lineChart>
      <c:catAx>
        <c:axId val="193568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D6-497B-AC1D-D08673557E5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D6-497B-AC1D-D08673557E5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D6-497B-AC1D-D0867355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69920"/>
        <c:axId val="1935689504"/>
      </c:lineChart>
      <c:catAx>
        <c:axId val="193566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8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8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69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FE-40FB-AD6A-0698939A1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92768"/>
        <c:axId val="1935678624"/>
      </c:lineChart>
      <c:catAx>
        <c:axId val="193569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2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F5-4CBF-9179-033A78B36FC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F5-4CBF-9179-033A78B36FC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F5-4CBF-9179-033A78B3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3184"/>
        <c:axId val="1935693312"/>
      </c:lineChart>
      <c:catAx>
        <c:axId val="193567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9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9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3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21-4264-A065-CD17D6B3D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0464"/>
        <c:axId val="1935674272"/>
      </c:lineChart>
      <c:catAx>
        <c:axId val="193567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CB-4A19-B041-D33D179D3C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CB-4A19-B041-D33D179D3C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CB-4A19-B041-D33D179D3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1008"/>
        <c:axId val="1935679168"/>
      </c:lineChart>
      <c:catAx>
        <c:axId val="193567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1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5A-4DBC-A2F5-3571FC71E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1552"/>
        <c:axId val="1935672096"/>
      </c:lineChart>
      <c:catAx>
        <c:axId val="193567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67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5D-4558-97FC-6E7A137C806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5D-4558-97FC-6E7A137C806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5D-4558-97FC-6E7A137C8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675360"/>
        <c:axId val="1935580160"/>
      </c:lineChart>
      <c:catAx>
        <c:axId val="193567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675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4A-4680-9635-8D7AD084E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9280"/>
        <c:axId val="1935569824"/>
      </c:lineChart>
      <c:catAx>
        <c:axId val="193556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6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LAF 3 (21156)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491279815439106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34609535381451E-2"/>
          <c:y val="0.14613071967402674"/>
          <c:w val="0.82821224502761681"/>
          <c:h val="0.71005084154690468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'LAF 3'!$E$11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3C5-45BE-A297-6708FE3A03AD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3'!$E$13:$E$233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20-4B72-913E-84FEC248F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35592672"/>
        <c:axId val="1935572544"/>
      </c:barChart>
      <c:lineChart>
        <c:grouping val="standard"/>
        <c:varyColors val="0"/>
        <c:ser>
          <c:idx val="0"/>
          <c:order val="0"/>
          <c:tx>
            <c:strRef>
              <c:f>'LAF 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3'!$B$13:$B$233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3'!$H$13:$H$233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20-4B72-913E-84FEC248F14B}"/>
            </c:ext>
          </c:extLst>
        </c:ser>
        <c:ser>
          <c:idx val="2"/>
          <c:order val="2"/>
          <c:tx>
            <c:strRef>
              <c:f>'LAF 3'!$C$11</c:f>
              <c:strCache>
                <c:ptCount val="1"/>
                <c:pt idx="0">
                  <c:v>21156_R1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3'!$B$13:$B$233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3'!$C$13:$C$233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20-4B72-913E-84FEC248F14B}"/>
            </c:ext>
          </c:extLst>
        </c:ser>
        <c:ser>
          <c:idx val="3"/>
          <c:order val="3"/>
          <c:tx>
            <c:strRef>
              <c:f>'LAF 3'!$D$11</c:f>
              <c:strCache>
                <c:ptCount val="1"/>
                <c:pt idx="0">
                  <c:v>21156_R2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'LAF 3'!$D$13:$D$233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520-4B72-913E-84FEC248F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2672"/>
        <c:axId val="19355725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3'!$G$13:$G$233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5520-4B72-913E-84FEC248F14B}"/>
                  </c:ext>
                </c:extLst>
              </c15:ser>
            </c15:filteredLineSeries>
          </c:ext>
        </c:extLst>
      </c:lineChart>
      <c:catAx>
        <c:axId val="193559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4.7718997303854418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35572544"/>
        <c:crossesAt val="0"/>
        <c:auto val="0"/>
        <c:lblAlgn val="ctr"/>
        <c:lblOffset val="100"/>
        <c:tickLblSkip val="1"/>
        <c:noMultiLvlLbl val="0"/>
      </c:catAx>
      <c:valAx>
        <c:axId val="19355725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140695915279875"/>
              <c:y val="0.8916920874401189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3559267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31901143475946625"/>
          <c:w val="0.14303628082798273"/>
          <c:h val="0.2449266743754932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92-468D-A9DD-10A8C2B32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4720"/>
        <c:axId val="1935589952"/>
      </c:lineChart>
      <c:catAx>
        <c:axId val="193557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D1-496B-95FD-F681E49FD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D1-496B-95FD-F681E49FD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D1-496B-95FD-F681E49FD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3088"/>
        <c:axId val="1935581248"/>
      </c:lineChart>
      <c:catAx>
        <c:axId val="193557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3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A9-432C-93D8-20A70804811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A9-432C-93D8-20A70804811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A9-432C-93D8-20A70804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594848"/>
        <c:axId val="1935573632"/>
      </c:scatterChart>
      <c:valAx>
        <c:axId val="193559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3632"/>
        <c:crosses val="autoZero"/>
        <c:crossBetween val="midCat"/>
      </c:valAx>
      <c:valAx>
        <c:axId val="193557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48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3-4048-9915-6777F216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1584"/>
        <c:axId val="1935593760"/>
      </c:lineChart>
      <c:catAx>
        <c:axId val="193559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3559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A-46B4-A753-75A094ABC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3424"/>
        <c:axId val="1935592128"/>
      </c:lineChart>
      <c:catAx>
        <c:axId val="193558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B5-4ADB-B592-DD35782E3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3968"/>
        <c:axId val="1935574176"/>
      </c:lineChart>
      <c:catAx>
        <c:axId val="19355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4F-4899-A143-04D30007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6896"/>
        <c:axId val="1935567104"/>
      </c:lineChart>
      <c:catAx>
        <c:axId val="1935576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35567104"/>
        <c:crosses val="autoZero"/>
        <c:auto val="1"/>
        <c:lblAlgn val="ctr"/>
        <c:lblOffset val="100"/>
        <c:tickMarkSkip val="1"/>
        <c:noMultiLvlLbl val="0"/>
      </c:catAx>
      <c:valAx>
        <c:axId val="193556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6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5-4E30-ABD2-838B374EF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5936"/>
        <c:axId val="1935593216"/>
      </c:lineChart>
      <c:catAx>
        <c:axId val="193559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5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17-47FB-8351-B9D2ACEC2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4928"/>
        <c:axId val="1935575808"/>
      </c:lineChart>
      <c:catAx>
        <c:axId val="193556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2E-4C63-BB0A-9D021A1392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2E-4C63-BB0A-9D021A1392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2E-4C63-BB0A-9D021A139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2000"/>
        <c:axId val="1935577440"/>
      </c:lineChart>
      <c:catAx>
        <c:axId val="193557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2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4-4EEB-B29B-431D4852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1792"/>
        <c:axId val="1935584512"/>
      </c:lineChart>
      <c:catAx>
        <c:axId val="193558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1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30-4A13-9B82-1CC10E02A45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30-4A13-9B82-1CC10E02A45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30-4A13-9B82-1CC10E02A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5264"/>
        <c:axId val="1935576352"/>
      </c:lineChart>
      <c:catAx>
        <c:axId val="193557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5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9A-40C0-A6C7-A9334CD33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5392"/>
        <c:axId val="1935577984"/>
      </c:lineChart>
      <c:catAx>
        <c:axId val="193559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6F-43E6-B15F-855E0B604D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6F-43E6-B15F-855E0B604D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6F-43E6-B15F-855E0B60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2336"/>
        <c:axId val="1935578528"/>
      </c:lineChart>
      <c:catAx>
        <c:axId val="19355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2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A7-4F51-A245-920FCF953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1456"/>
        <c:axId val="1935579072"/>
      </c:lineChart>
      <c:catAx>
        <c:axId val="193557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9F-4817-A9EE-8309D7E4FD6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9F-4817-A9EE-8309D7E4FD6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9F-4817-A9EE-8309D7E4F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6560"/>
        <c:axId val="1935582880"/>
      </c:lineChart>
      <c:catAx>
        <c:axId val="193556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6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7F-42BF-A928-86E431979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9616"/>
        <c:axId val="1935580704"/>
      </c:lineChart>
      <c:catAx>
        <c:axId val="193557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9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69-4A1F-AD35-8A343549099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69-4A1F-AD35-8A343549099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69-4A1F-AD35-8A3435490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5472"/>
        <c:axId val="1935599200"/>
      </c:lineChart>
      <c:catAx>
        <c:axId val="19355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5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A8-4ADD-86F8-B2094263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8864"/>
        <c:axId val="1935585056"/>
      </c:lineChart>
      <c:catAx>
        <c:axId val="193558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9D-47F5-A01D-2EB0AF487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6480"/>
        <c:axId val="1935585600"/>
      </c:lineChart>
      <c:catAx>
        <c:axId val="193559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20-4230-ADE4-BC74E6142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6016"/>
        <c:axId val="1935594304"/>
      </c:lineChart>
      <c:catAx>
        <c:axId val="193556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6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51-4137-8398-8515ACFF82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51-4137-8398-8515ACFF82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51-4137-8398-8515ACFF8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7648"/>
        <c:axId val="1935597024"/>
      </c:lineChart>
      <c:catAx>
        <c:axId val="19355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7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C-446E-B92C-0CFE7F228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8656"/>
        <c:axId val="1935586144"/>
      </c:lineChart>
      <c:catAx>
        <c:axId val="193559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5D-4505-BA8E-BAAAD022DE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5D-4505-BA8E-BAAAD022DE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5D-4505-BA8E-BAAAD022D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7568"/>
        <c:axId val="1935586688"/>
      </c:lineChart>
      <c:catAx>
        <c:axId val="193559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7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3C-4028-B47A-B3E173F6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9408"/>
        <c:axId val="1935587232"/>
      </c:lineChart>
      <c:catAx>
        <c:axId val="193558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5-48E5-867E-BB16D95E325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5-48E5-867E-BB16D95E325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5-48E5-867E-BB16D95E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87776"/>
        <c:axId val="1935588320"/>
      </c:lineChart>
      <c:catAx>
        <c:axId val="193558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8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87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94-492F-A3DF-ADA74C3E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0496"/>
        <c:axId val="1935598112"/>
      </c:lineChart>
      <c:catAx>
        <c:axId val="193559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9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0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86-4B15-9C04-14C0FDFDF7C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86-4B15-9C04-14C0FDFDF7C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86-4B15-9C04-14C0FDFD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91040"/>
        <c:axId val="1935568192"/>
      </c:lineChart>
      <c:catAx>
        <c:axId val="193559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6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9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1-45D1-8CC1-5DD53397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68736"/>
        <c:axId val="1935570368"/>
      </c:lineChart>
      <c:catAx>
        <c:axId val="193556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57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6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DB-4C0B-A577-A01A4F010C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DB-4C0B-A577-A01A4F010C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DB-4C0B-A577-A01A4F010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70912"/>
        <c:axId val="1947245984"/>
      </c:lineChart>
      <c:catAx>
        <c:axId val="193557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35570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BB-4317-9BB8-D07634CB4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9248"/>
        <c:axId val="1947249792"/>
      </c:lineChart>
      <c:catAx>
        <c:axId val="194724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4D-4D16-BCD6-D4EF7482C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7824"/>
        <c:axId val="1947251424"/>
      </c:lineChart>
      <c:catAx>
        <c:axId val="194723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0F-43C8-B81A-2DAE76F9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5776"/>
        <c:axId val="1947234016"/>
      </c:lineChart>
      <c:catAx>
        <c:axId val="194725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B9-4CD1-ABF2-23DF0E1C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8704"/>
        <c:axId val="1947253056"/>
      </c:lineChart>
      <c:catAx>
        <c:axId val="194724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55-4010-8C07-13BD3DDA15E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55-4010-8C07-13BD3DDA15E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55-4010-8C07-13BD3DDA1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7952"/>
        <c:axId val="1947238912"/>
      </c:lineChart>
      <c:catAx>
        <c:axId val="19472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7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A0-40DD-B109-651EFC86B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9456"/>
        <c:axId val="1947235104"/>
      </c:lineChart>
      <c:catAx>
        <c:axId val="194723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7D-47E9-9668-65049532B89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7D-47E9-9668-65049532B89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7D-47E9-9668-65049532B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2384"/>
        <c:axId val="1947256864"/>
      </c:lineChart>
      <c:catAx>
        <c:axId val="194723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2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7A-4168-9451-AFCA00A1A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8496"/>
        <c:axId val="1947242176"/>
      </c:lineChart>
      <c:catAx>
        <c:axId val="194725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3-4828-A19F-3A50F4C77AB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13-4828-A19F-3A50F4C77AB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13-4828-A19F-3A50F4C7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0128"/>
        <c:axId val="1947235648"/>
      </c:lineChart>
      <c:catAx>
        <c:axId val="19472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0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26-4C77-8C05-12FE4987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0000"/>
        <c:axId val="1947232928"/>
      </c:lineChart>
      <c:catAx>
        <c:axId val="19472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E4-4C4E-8947-96C25BE743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E4-4C4E-8947-96C25BE743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E4-4C4E-8947-96C25BE7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2720"/>
        <c:axId val="1947259040"/>
      </c:lineChart>
      <c:catAx>
        <c:axId val="194724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43-48CD-B7EF-E6A049B78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6736"/>
        <c:axId val="1947243808"/>
      </c:lineChart>
      <c:catAx>
        <c:axId val="194723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04-4235-A190-3AF8DAF2D37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04-4235-A190-3AF8DAF2D37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04-4235-A190-3AF8DAF2D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3264"/>
        <c:axId val="1947244352"/>
      </c:lineChart>
      <c:catAx>
        <c:axId val="19472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3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83-4438-9893-A51BB20B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5440"/>
        <c:axId val="1947264480"/>
      </c:lineChart>
      <c:catAx>
        <c:axId val="194724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2E-4986-9CB3-30CFF40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3936"/>
        <c:axId val="1947247616"/>
      </c:lineChart>
      <c:catAx>
        <c:axId val="194726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DC-4412-8364-8ED56178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4896"/>
        <c:axId val="1947259584"/>
      </c:lineChart>
      <c:catAx>
        <c:axId val="194724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EE-42DD-AECC-ED6EC8D1CDE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EE-42DD-AECC-ED6EC8D1CDE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EE-42DD-AECC-ED6EC8D1C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4144"/>
        <c:axId val="1947263392"/>
      </c:lineChart>
      <c:catAx>
        <c:axId val="194725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4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EE-4E4B-8850-6768A0B16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5024"/>
        <c:axId val="1947256320"/>
      </c:lineChart>
      <c:catAx>
        <c:axId val="194726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CC-40FE-8742-E201C81390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CC-40FE-8742-E201C81390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CC-40FE-8742-E201C8139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6192"/>
        <c:axId val="1947238368"/>
      </c:lineChart>
      <c:catAx>
        <c:axId val="194723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6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F7-4DFD-8201-574114616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6528"/>
        <c:axId val="1947250880"/>
      </c:lineChart>
      <c:catAx>
        <c:axId val="194724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FF-4088-B2AF-F948DBA21E7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FF-4088-B2AF-F948DBA21E7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FF-4088-B2AF-F948DBA2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1088"/>
        <c:axId val="1947265568"/>
      </c:lineChart>
      <c:catAx>
        <c:axId val="19472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1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11-4C0C-99BD-FD837ABBE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1632"/>
        <c:axId val="1947251968"/>
      </c:lineChart>
      <c:catAx>
        <c:axId val="19472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34-4D5F-AA83-F23A8E8F4C6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34-4D5F-AA83-F23A8E8F4C6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34-4D5F-AA83-F23A8E8F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6112"/>
        <c:axId val="1947247072"/>
      </c:lineChart>
      <c:catAx>
        <c:axId val="194726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4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6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C4-4FDC-98B6-8ACE04EF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7408"/>
        <c:axId val="1947252512"/>
      </c:lineChart>
      <c:catAx>
        <c:axId val="194725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4C-4488-94BE-7A7CC10B13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4C-4488-94BE-7A7CC10B13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4C-4488-94BE-7A7CC10B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8160"/>
        <c:axId val="1947266656"/>
      </c:lineChart>
      <c:catAx>
        <c:axId val="194724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48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F1-417F-A58A-FA0136006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0672"/>
        <c:axId val="1947250336"/>
      </c:lineChart>
      <c:catAx>
        <c:axId val="194726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LAF 4 (21157)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150045638234615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529248237909658E-2"/>
          <c:y val="0.1647787383220454"/>
          <c:w val="0.8545893884476562"/>
          <c:h val="0.6372710753813115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4'!$D$11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1C7A-4B2C-B901-FCF7B17BACED}"/>
              </c:ext>
            </c:extLst>
          </c:dPt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4'!$D$13:$D$233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89-4B20-A4A2-96E03B0A1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7261216"/>
        <c:axId val="1947254688"/>
      </c:barChart>
      <c:lineChart>
        <c:grouping val="standard"/>
        <c:varyColors val="0"/>
        <c:ser>
          <c:idx val="0"/>
          <c:order val="0"/>
          <c:tx>
            <c:strRef>
              <c:f>'LAF 4'!$H$12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89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4'!$B$13:$B$233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4'!$H$13:$H$233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89-4B20-A4A2-96E03B0A18A6}"/>
            </c:ext>
          </c:extLst>
        </c:ser>
        <c:ser>
          <c:idx val="2"/>
          <c:order val="2"/>
          <c:tx>
            <c:strRef>
              <c:f>'LAF 4'!$C$11</c:f>
              <c:strCache>
                <c:ptCount val="1"/>
                <c:pt idx="0">
                  <c:v>21157_R1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4'!$B$13:$B$233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>
                  <c:v>43407</c:v>
                </c:pt>
                <c:pt idx="67">
                  <c:v>43410</c:v>
                </c:pt>
                <c:pt idx="68">
                  <c:v>43413</c:v>
                </c:pt>
                <c:pt idx="69">
                  <c:v>43416</c:v>
                </c:pt>
                <c:pt idx="70">
                  <c:v>43418</c:v>
                </c:pt>
                <c:pt idx="71">
                  <c:v>43420</c:v>
                </c:pt>
                <c:pt idx="72">
                  <c:v>43423</c:v>
                </c:pt>
                <c:pt idx="73">
                  <c:v>43425</c:v>
                </c:pt>
                <c:pt idx="74">
                  <c:v>43431</c:v>
                </c:pt>
                <c:pt idx="75">
                  <c:v>43439</c:v>
                </c:pt>
                <c:pt idx="76">
                  <c:v>43441</c:v>
                </c:pt>
                <c:pt idx="77">
                  <c:v>43446</c:v>
                </c:pt>
                <c:pt idx="78">
                  <c:v>43448</c:v>
                </c:pt>
                <c:pt idx="79">
                  <c:v>43451</c:v>
                </c:pt>
                <c:pt idx="80">
                  <c:v>43453</c:v>
                </c:pt>
                <c:pt idx="81">
                  <c:v>43455</c:v>
                </c:pt>
                <c:pt idx="82">
                  <c:v>43458</c:v>
                </c:pt>
                <c:pt idx="83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'LAF 4'!$C$13:$C$233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89-4B20-A4A2-96E03B0A1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1216"/>
        <c:axId val="194725468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4'!$G$12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4'!$G$13:$G$233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1789-4B20-A4A2-96E03B0A18A6}"/>
                  </c:ext>
                </c:extLst>
              </c15:ser>
            </c15:filteredLineSeries>
          </c:ext>
        </c:extLst>
      </c:lineChart>
      <c:catAx>
        <c:axId val="194726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4.9581681077744064E-3"/>
              <c:y val="0.1027314942275572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50" baseline="0"/>
            </a:pPr>
            <a:endParaRPr lang="en-US"/>
          </a:p>
        </c:txPr>
        <c:crossAx val="1947254688"/>
        <c:crossesAt val="0"/>
        <c:auto val="0"/>
        <c:lblAlgn val="ctr"/>
        <c:lblOffset val="100"/>
        <c:tickLblSkip val="1"/>
        <c:noMultiLvlLbl val="0"/>
      </c:catAx>
      <c:valAx>
        <c:axId val="194725468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9466089466089471"/>
              <c:y val="0.88936108510911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72612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49125298731598"/>
          <c:y val="0.43089954664757812"/>
          <c:w val="0.1364314309196199"/>
          <c:h val="0.2036884899877025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8A-4A70-9C01-46C43FF62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1760"/>
        <c:axId val="1947255232"/>
      </c:lineChart>
      <c:catAx>
        <c:axId val="194726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5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D1-43C6-9D23-C07E4693FF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D1-43C6-9D23-C07E4693FF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D1-43C6-9D23-C07E4693F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53600"/>
        <c:axId val="1947262304"/>
      </c:lineChart>
      <c:catAx>
        <c:axId val="194725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53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3-482A-A03E-28400522A1A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23-482A-A03E-28400522A1A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23-482A-A03E-28400522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262848"/>
        <c:axId val="1947233472"/>
      </c:scatterChart>
      <c:valAx>
        <c:axId val="194726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3472"/>
        <c:crosses val="autoZero"/>
        <c:crossBetween val="midCat"/>
      </c:valAx>
      <c:valAx>
        <c:axId val="194723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28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0D-4171-AE7C-1ADECD32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40544"/>
        <c:axId val="1947234560"/>
      </c:lineChart>
      <c:catAx>
        <c:axId val="194724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724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73-48AC-B44F-EFDF082CF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7280"/>
        <c:axId val="1947286784"/>
      </c:lineChart>
      <c:catAx>
        <c:axId val="194723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36-4A9F-B76E-4728E85D3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0464"/>
        <c:axId val="1947291680"/>
      </c:lineChart>
      <c:catAx>
        <c:axId val="194727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0F-4802-9E0C-FB7C036B3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8288"/>
        <c:axId val="1947274816"/>
      </c:lineChart>
      <c:catAx>
        <c:axId val="19472682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7274816"/>
        <c:crosses val="autoZero"/>
        <c:auto val="1"/>
        <c:lblAlgn val="ctr"/>
        <c:lblOffset val="100"/>
        <c:tickMarkSkip val="1"/>
        <c:noMultiLvlLbl val="0"/>
      </c:catAx>
      <c:valAx>
        <c:axId val="194727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89-4873-970D-61CA18030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2224"/>
        <c:axId val="1947293856"/>
      </c:lineChart>
      <c:catAx>
        <c:axId val="194729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06-4A39-A464-EB809FAA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0384"/>
        <c:axId val="1947267744"/>
      </c:lineChart>
      <c:catAx>
        <c:axId val="194730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C4-4596-AD28-86A488F4CFF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C4-4596-AD28-86A488F4CFF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C4-4596-AD28-86A488F4C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2768"/>
        <c:axId val="1947293312"/>
      </c:lineChart>
      <c:catAx>
        <c:axId val="194729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2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6-44A9-AFDB-023CC61F7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9504"/>
        <c:axId val="1947284064"/>
      </c:lineChart>
      <c:catAx>
        <c:axId val="194728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FB-4A59-B9B5-CBFF9C3C38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FB-4A59-B9B5-CBFF9C3C38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FB-4A59-B9B5-CBFF9C3C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2976"/>
        <c:axId val="1947294944"/>
      </c:lineChart>
      <c:catAx>
        <c:axId val="194728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2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40-4F3A-B420-7B37F764D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6992"/>
        <c:axId val="1947285696"/>
      </c:lineChart>
      <c:catAx>
        <c:axId val="194727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F5-4F5E-81CE-F2E4B01D209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F5-4F5E-81CE-F2E4B01D209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F5-4F5E-81CE-F2E4B01D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7200"/>
        <c:axId val="1947294400"/>
      </c:lineChart>
      <c:catAx>
        <c:axId val="194726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7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7E-42A5-BDE9-9AA03200A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6240"/>
        <c:axId val="1947295488"/>
      </c:lineChart>
      <c:catAx>
        <c:axId val="194728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3B-4C01-8D5B-1DE740312B1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3B-4C01-8D5B-1DE740312B1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3B-4C01-8D5B-1DE74031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6032"/>
        <c:axId val="1947290048"/>
      </c:lineChart>
      <c:catAx>
        <c:axId val="194729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6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A5-414E-A61D-C84144B3F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7664"/>
        <c:axId val="1947296576"/>
      </c:lineChart>
      <c:catAx>
        <c:axId val="194729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32-4D0A-AD56-1FA4578ED5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32-4D0A-AD56-1FA4578ED5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32-4D0A-AD56-1FA4578ED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8960"/>
        <c:axId val="1947276448"/>
      </c:lineChart>
      <c:catAx>
        <c:axId val="194728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8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D7-438B-A6C6-292A93FE3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7120"/>
        <c:axId val="1947287328"/>
      </c:lineChart>
      <c:catAx>
        <c:axId val="194729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65-475A-974B-98403A2B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1552"/>
        <c:axId val="1947279712"/>
      </c:lineChart>
      <c:catAx>
        <c:axId val="194727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FE-4B79-A777-8B107FCB2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8208"/>
        <c:axId val="1947287872"/>
      </c:lineChart>
      <c:catAx>
        <c:axId val="19472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69-4622-A5DE-2C8DE609C4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69-4622-A5DE-2C8DE609C4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69-4622-A5DE-2C8DE609C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0800"/>
        <c:axId val="1947273728"/>
      </c:lineChart>
      <c:catAx>
        <c:axId val="19472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0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47-4ADD-A167-28F95A17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2096"/>
        <c:axId val="1947281888"/>
      </c:lineChart>
      <c:catAx>
        <c:axId val="194727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E3-4C3A-B31C-3743B7ABB0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E3-4C3A-B31C-3743B7ABB0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E3-4C3A-B31C-3743B7AB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9376"/>
        <c:axId val="1947268832"/>
      </c:lineChart>
      <c:catAx>
        <c:axId val="19472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6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9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0D-40A1-9AE7-A8D7609EE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5904"/>
        <c:axId val="1947298752"/>
      </c:lineChart>
      <c:catAx>
        <c:axId val="194727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9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5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EF-4612-98B6-473EF55D8BA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EF-4612-98B6-473EF55D8BA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8EF-4612-98B6-473EF55D8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9296"/>
        <c:axId val="1947277536"/>
      </c:lineChart>
      <c:catAx>
        <c:axId val="19472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9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AB-466C-82E2-3485CB50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8416"/>
        <c:axId val="1947283520"/>
      </c:lineChart>
      <c:catAx>
        <c:axId val="194728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AF-49A1-8A9D-6C25F322525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AF-49A1-8A9D-6C25F322525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AF-49A1-8A9D-6C25F3225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1136"/>
        <c:axId val="1947275360"/>
      </c:lineChart>
      <c:catAx>
        <c:axId val="194729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1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49-433D-AAA3-2F4518C1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9840"/>
        <c:axId val="1947300928"/>
      </c:lineChart>
      <c:catAx>
        <c:axId val="194729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9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D0-4E91-8AC3-1BC5AC96776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D0-4E91-8AC3-1BC5AC96776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D0-4E91-8AC3-1BC5AC967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82432"/>
        <c:axId val="1947301472"/>
      </c:lineChart>
      <c:catAx>
        <c:axId val="194728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2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8A-479B-9EBB-60041A73F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69920"/>
        <c:axId val="1947271008"/>
      </c:lineChart>
      <c:catAx>
        <c:axId val="194726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6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Valve connection cabinet (21160)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06929506152156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9845535265538623E-2"/>
          <c:y val="0.16011673366004076"/>
          <c:w val="0.82740321289626029"/>
          <c:h val="0.54688067837674148"/>
        </c:manualLayout>
      </c:layout>
      <c:barChart>
        <c:barDir val="col"/>
        <c:grouping val="clustered"/>
        <c:varyColors val="0"/>
        <c:ser>
          <c:idx val="7"/>
          <c:order val="7"/>
          <c:tx>
            <c:strRef>
              <c:f>VCC!$H$11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VCC!$H$13:$H$232</c:f>
              <c:numCache>
                <c:formatCode>General</c:formatCode>
                <c:ptCount val="220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44-4ACD-A9CE-0C947B826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47274272"/>
        <c:axId val="1947284608"/>
      </c:barChart>
      <c:lineChart>
        <c:grouping val="standard"/>
        <c:varyColors val="0"/>
        <c:ser>
          <c:idx val="0"/>
          <c:order val="0"/>
          <c:tx>
            <c:strRef>
              <c:f>VCC!$L$12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016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VCC!$B$13:$B$232</c:f>
              <c:numCache>
                <c:formatCode>m/d/yyyy</c:formatCode>
                <c:ptCount val="220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43768</c:v>
                </c:pt>
                <c:pt idx="195">
                  <c:v>43771</c:v>
                </c:pt>
                <c:pt idx="196">
                  <c:v>43774</c:v>
                </c:pt>
                <c:pt idx="197">
                  <c:v>43776</c:v>
                </c:pt>
                <c:pt idx="198">
                  <c:v>43777</c:v>
                </c:pt>
                <c:pt idx="199">
                  <c:v>43782</c:v>
                </c:pt>
                <c:pt idx="200">
                  <c:v>43784</c:v>
                </c:pt>
                <c:pt idx="201">
                  <c:v>43786</c:v>
                </c:pt>
                <c:pt idx="202">
                  <c:v>43787</c:v>
                </c:pt>
                <c:pt idx="203">
                  <c:v>43790</c:v>
                </c:pt>
                <c:pt idx="204">
                  <c:v>43793</c:v>
                </c:pt>
                <c:pt idx="205">
                  <c:v>43795</c:v>
                </c:pt>
                <c:pt idx="206">
                  <c:v>43798</c:v>
                </c:pt>
                <c:pt idx="207">
                  <c:v>43801</c:v>
                </c:pt>
                <c:pt idx="208">
                  <c:v>43803</c:v>
                </c:pt>
                <c:pt idx="209">
                  <c:v>43805</c:v>
                </c:pt>
                <c:pt idx="210">
                  <c:v>43807</c:v>
                </c:pt>
                <c:pt idx="211">
                  <c:v>43808</c:v>
                </c:pt>
                <c:pt idx="212">
                  <c:v>43811</c:v>
                </c:pt>
                <c:pt idx="213">
                  <c:v>43812</c:v>
                </c:pt>
                <c:pt idx="214">
                  <c:v>43817</c:v>
                </c:pt>
                <c:pt idx="215">
                  <c:v>43819</c:v>
                </c:pt>
                <c:pt idx="216">
                  <c:v>43821</c:v>
                </c:pt>
                <c:pt idx="217">
                  <c:v>43824</c:v>
                </c:pt>
                <c:pt idx="218">
                  <c:v>43825</c:v>
                </c:pt>
                <c:pt idx="219">
                  <c:v>43827</c:v>
                </c:pt>
              </c:numCache>
            </c:numRef>
          </c:cat>
          <c:val>
            <c:numRef>
              <c:f>VCC!$L$13:$L$232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44-4ACD-A9CE-0C947B826DAA}"/>
            </c:ext>
          </c:extLst>
        </c:ser>
        <c:ser>
          <c:idx val="2"/>
          <c:order val="2"/>
          <c:tx>
            <c:strRef>
              <c:f>VCC!$C$11</c:f>
              <c:strCache>
                <c:ptCount val="1"/>
                <c:pt idx="0">
                  <c:v>21160_R1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VCC!$B$13:$B$232</c:f>
              <c:numCache>
                <c:formatCode>m/d/yyyy</c:formatCode>
                <c:ptCount val="220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43768</c:v>
                </c:pt>
                <c:pt idx="195">
                  <c:v>43771</c:v>
                </c:pt>
                <c:pt idx="196">
                  <c:v>43774</c:v>
                </c:pt>
                <c:pt idx="197">
                  <c:v>43776</c:v>
                </c:pt>
                <c:pt idx="198">
                  <c:v>43777</c:v>
                </c:pt>
                <c:pt idx="199">
                  <c:v>43782</c:v>
                </c:pt>
                <c:pt idx="200">
                  <c:v>43784</c:v>
                </c:pt>
                <c:pt idx="201">
                  <c:v>43786</c:v>
                </c:pt>
                <c:pt idx="202">
                  <c:v>43787</c:v>
                </c:pt>
                <c:pt idx="203">
                  <c:v>43790</c:v>
                </c:pt>
                <c:pt idx="204">
                  <c:v>43793</c:v>
                </c:pt>
                <c:pt idx="205">
                  <c:v>43795</c:v>
                </c:pt>
                <c:pt idx="206">
                  <c:v>43798</c:v>
                </c:pt>
                <c:pt idx="207">
                  <c:v>43801</c:v>
                </c:pt>
                <c:pt idx="208">
                  <c:v>43803</c:v>
                </c:pt>
                <c:pt idx="209">
                  <c:v>43805</c:v>
                </c:pt>
                <c:pt idx="210">
                  <c:v>43807</c:v>
                </c:pt>
                <c:pt idx="211">
                  <c:v>43808</c:v>
                </c:pt>
                <c:pt idx="212">
                  <c:v>43811</c:v>
                </c:pt>
                <c:pt idx="213">
                  <c:v>43812</c:v>
                </c:pt>
                <c:pt idx="214">
                  <c:v>43817</c:v>
                </c:pt>
                <c:pt idx="215">
                  <c:v>43819</c:v>
                </c:pt>
                <c:pt idx="216">
                  <c:v>43821</c:v>
                </c:pt>
                <c:pt idx="217">
                  <c:v>43824</c:v>
                </c:pt>
                <c:pt idx="218">
                  <c:v>43825</c:v>
                </c:pt>
                <c:pt idx="219">
                  <c:v>43827</c:v>
                </c:pt>
              </c:numCache>
            </c:numRef>
          </c:cat>
          <c:val>
            <c:numRef>
              <c:f>VCC!$C$13:$C$232</c:f>
              <c:numCache>
                <c:formatCode>General</c:formatCode>
                <c:ptCount val="22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44-4ACD-A9CE-0C947B826DAA}"/>
            </c:ext>
          </c:extLst>
        </c:ser>
        <c:ser>
          <c:idx val="4"/>
          <c:order val="3"/>
          <c:tx>
            <c:strRef>
              <c:f>VCC!$D$11</c:f>
              <c:strCache>
                <c:ptCount val="1"/>
                <c:pt idx="0">
                  <c:v>21160_R2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VCC!$D$13:$D$232</c:f>
              <c:numCache>
                <c:formatCode>General</c:formatCode>
                <c:ptCount val="22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244-4ACD-A9CE-0C947B826DAA}"/>
            </c:ext>
          </c:extLst>
        </c:ser>
        <c:ser>
          <c:idx val="5"/>
          <c:order val="4"/>
          <c:tx>
            <c:strRef>
              <c:f>VCC!$E$11</c:f>
              <c:strCache>
                <c:ptCount val="1"/>
                <c:pt idx="0">
                  <c:v>21160_R3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VCC!$E$13:$E$232</c:f>
              <c:numCache>
                <c:formatCode>General</c:formatCode>
                <c:ptCount val="22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244-4ACD-A9CE-0C947B826DAA}"/>
            </c:ext>
          </c:extLst>
        </c:ser>
        <c:ser>
          <c:idx val="3"/>
          <c:order val="5"/>
          <c:tx>
            <c:strRef>
              <c:f>VCC!$F$11</c:f>
              <c:strCache>
                <c:ptCount val="1"/>
                <c:pt idx="0">
                  <c:v>21160_R4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VCC!$F$13:$F$232</c:f>
              <c:numCache>
                <c:formatCode>General</c:formatCode>
                <c:ptCount val="22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244-4ACD-A9CE-0C947B826DAA}"/>
            </c:ext>
          </c:extLst>
        </c:ser>
        <c:ser>
          <c:idx val="6"/>
          <c:order val="6"/>
          <c:tx>
            <c:strRef>
              <c:f>VCC!$G$11</c:f>
              <c:strCache>
                <c:ptCount val="1"/>
                <c:pt idx="0">
                  <c:v>21160_R5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val>
            <c:numRef>
              <c:f>VCC!$G$13:$G$232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244-4ACD-A9CE-0C947B826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4272"/>
        <c:axId val="194728460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VCC!$K$12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VCC!$K$13:$K$232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D244-4ACD-A9CE-0C947B826DAA}"/>
                  </c:ext>
                </c:extLst>
              </c15:ser>
            </c15:filteredLineSeries>
          </c:ext>
        </c:extLst>
      </c:lineChart>
      <c:catAx>
        <c:axId val="19472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5.023733735410733E-3"/>
              <c:y val="7.475946625552924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50" baseline="0"/>
            </a:pPr>
            <a:endParaRPr lang="en-US"/>
          </a:p>
        </c:txPr>
        <c:crossAx val="1947284608"/>
        <c:crossesAt val="0"/>
        <c:auto val="0"/>
        <c:lblAlgn val="ctr"/>
        <c:lblOffset val="100"/>
        <c:tickLblSkip val="1"/>
        <c:noMultiLvlLbl val="0"/>
      </c:catAx>
      <c:valAx>
        <c:axId val="194728460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375886524822699"/>
              <c:y val="0.8846990804471119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727427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32337447180807"/>
          <c:y val="0.21178532753335899"/>
          <c:w val="0.13410919379758382"/>
          <c:h val="0.5404155424627865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CE-4563-A0C9-610FC2CC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8080"/>
        <c:axId val="1947272640"/>
      </c:lineChart>
      <c:catAx>
        <c:axId val="194727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A9-4BAA-8E74-32E0AA415B2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A9-4BAA-8E74-32E0AA415B2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A9-4BAA-8E74-32E0AA415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73184"/>
        <c:axId val="1947278624"/>
      </c:lineChart>
      <c:catAx>
        <c:axId val="194727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7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3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6E-4B74-8125-54AAB5A3958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6E-4B74-8125-54AAB5A3958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96E-4B74-8125-54AAB5A39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279168"/>
        <c:axId val="1947281344"/>
      </c:scatterChart>
      <c:valAx>
        <c:axId val="194727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1344"/>
        <c:crosses val="autoZero"/>
        <c:crossBetween val="midCat"/>
      </c:valAx>
      <c:valAx>
        <c:axId val="194728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791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CB-475A-96A3-5FED816B7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90592"/>
        <c:axId val="1947285152"/>
      </c:lineChart>
      <c:catAx>
        <c:axId val="194729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8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8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7290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5A-4005-9035-1343F202F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1264"/>
        <c:axId val="1947316704"/>
      </c:lineChart>
      <c:catAx>
        <c:axId val="194731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1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04-4D1A-B846-CFE4C2BA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6496"/>
        <c:axId val="1947322688"/>
      </c:lineChart>
      <c:catAx>
        <c:axId val="194732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45-412B-9F93-7D1999A70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1808"/>
        <c:axId val="1947306912"/>
      </c:lineChart>
      <c:catAx>
        <c:axId val="19473118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7306912"/>
        <c:crosses val="autoZero"/>
        <c:auto val="1"/>
        <c:lblAlgn val="ctr"/>
        <c:lblOffset val="100"/>
        <c:tickMarkSkip val="1"/>
        <c:noMultiLvlLbl val="0"/>
      </c:catAx>
      <c:valAx>
        <c:axId val="194730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72-4D13-B703-77A19B29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3648"/>
        <c:axId val="1947320512"/>
      </c:lineChart>
      <c:catAx>
        <c:axId val="194730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CC-44BE-986B-FE65042BA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1056"/>
        <c:axId val="1947324864"/>
      </c:lineChart>
      <c:catAx>
        <c:axId val="194732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68-4CED-BE05-EC46E61E30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68-4CED-BE05-EC46E61E30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68-4CED-BE05-EC46E61E3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8336"/>
        <c:axId val="1947305824"/>
      </c:lineChart>
      <c:catAx>
        <c:axId val="194731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8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D0-495B-9C95-7CEBFF43E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2560"/>
        <c:axId val="1947312352"/>
      </c:lineChart>
      <c:catAx>
        <c:axId val="194730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2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D-4340-844B-9F499350D7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DD-4340-844B-9F499350D7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FDD-4340-844B-9F499350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7248"/>
        <c:axId val="1947315616"/>
      </c:lineChart>
      <c:catAx>
        <c:axId val="194731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7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B6-47F0-88C1-8097599A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5280"/>
        <c:axId val="1947316160"/>
      </c:lineChart>
      <c:catAx>
        <c:axId val="194730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01-4E53-9285-5F2144872C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01-4E53-9285-5F2144872C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01-4E53-9285-5F214487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8000"/>
        <c:axId val="1947321600"/>
      </c:lineChart>
      <c:catAx>
        <c:axId val="194730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8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46-4836-8B6E-0A473FC6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7584"/>
        <c:axId val="1947306368"/>
      </c:lineChart>
      <c:catAx>
        <c:axId val="194732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FD-494C-80CF-C78EF0BD681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FD-494C-80CF-C78EF0BD681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FD-494C-80CF-C78EF0BD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4320"/>
        <c:axId val="1947303104"/>
      </c:lineChart>
      <c:catAx>
        <c:axId val="194732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3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FA-476B-9BEA-884FA469E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3232"/>
        <c:axId val="1947304192"/>
      </c:lineChart>
      <c:catAx>
        <c:axId val="194732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3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8-4E3E-8D8E-C6ADE54264E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8-4E3E-8D8E-C6ADE54264E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8-4E3E-8D8E-C6ADE5426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8544"/>
        <c:axId val="1947313440"/>
      </c:lineChart>
      <c:catAx>
        <c:axId val="194730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8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BF-4F93-AF5C-D727202D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9632"/>
        <c:axId val="1947304736"/>
      </c:lineChart>
      <c:catAx>
        <c:axId val="194730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4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5D-4932-AAF7-7AC9B1FB3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7792"/>
        <c:axId val="1947307456"/>
      </c:lineChart>
      <c:catAx>
        <c:axId val="194731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F5-4376-A796-A68FC4CF4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3776"/>
        <c:axId val="1947325408"/>
      </c:lineChart>
      <c:catAx>
        <c:axId val="194732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29-4F4A-92A3-BEA3E24684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29-4F4A-92A3-BEA3E24684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29-4F4A-92A3-BEA3E246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2896"/>
        <c:axId val="1947309088"/>
      </c:lineChart>
      <c:catAx>
        <c:axId val="194731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0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2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D1-400C-8B9E-69F703A25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5952"/>
        <c:axId val="1947313984"/>
      </c:lineChart>
      <c:catAx>
        <c:axId val="194732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5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7-4C44-ADC1-D6B1FF3F7A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27-4C44-ADC1-D6B1FF3F7A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27-4C44-ADC1-D6B1FF3F7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27040"/>
        <c:axId val="1947310176"/>
      </c:lineChart>
      <c:catAx>
        <c:axId val="194732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7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00-41FD-B799-44FF0E13E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4528"/>
        <c:axId val="1947322144"/>
      </c:lineChart>
      <c:catAx>
        <c:axId val="194731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2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2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4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B1-426C-A8F1-FF11E4A0A60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B1-426C-A8F1-FF11E4A0A60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B1-426C-A8F1-FF11E4A0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02016"/>
        <c:axId val="1947315072"/>
      </c:lineChart>
      <c:catAx>
        <c:axId val="194730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02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EA-4552-BD69-2F42538AD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0720"/>
        <c:axId val="1947318880"/>
      </c:lineChart>
      <c:catAx>
        <c:axId val="194731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0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C9-4933-ADA3-E0394E75F55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C9-4933-ADA3-E0394E75F55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C9-4933-ADA3-E0394E75F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319424"/>
        <c:axId val="1947319968"/>
      </c:lineChart>
      <c:catAx>
        <c:axId val="194731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31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319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DE-49C6-86F5-2DB8343D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0832"/>
        <c:axId val="1947228576"/>
      </c:lineChart>
      <c:catAx>
        <c:axId val="194720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0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7D-439F-9E29-912FE19968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7D-439F-9E29-912FE19968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27D-439F-9E29-912FE1996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3136"/>
        <c:axId val="1947207360"/>
      </c:lineChart>
      <c:catAx>
        <c:axId val="194722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3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84-4B81-9BD7-C5EDE7A74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8032"/>
        <c:axId val="1947230208"/>
      </c:lineChart>
      <c:catAx>
        <c:axId val="194722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56-47A6-BC17-20D31A16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0080"/>
        <c:axId val="1947217152"/>
      </c:lineChart>
      <c:catAx>
        <c:axId val="194721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C3-4192-BA89-5CB659CDF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9120"/>
        <c:axId val="1947207904"/>
      </c:lineChart>
      <c:catAx>
        <c:axId val="194722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01-4348-AB54-4DE6C3CA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0752"/>
        <c:axId val="1947201376"/>
      </c:lineChart>
      <c:catAx>
        <c:axId val="194723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BD-42AF-BB26-4C531E35D6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BD-42AF-BB26-4C531E35D6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BD-42AF-BB26-4C531E35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199200"/>
        <c:axId val="1947213344"/>
      </c:lineChart>
      <c:catAx>
        <c:axId val="194719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199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CF-4BDE-9DA4-E8BBD3C9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0624"/>
        <c:axId val="1947223680"/>
      </c:lineChart>
      <c:catAx>
        <c:axId val="194721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0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8F-4142-8552-58870853DC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D8F-4142-8552-58870853DC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D8F-4142-8552-58870853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5312"/>
        <c:axId val="1947216608"/>
      </c:lineChart>
      <c:catAx>
        <c:axId val="194722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5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EA-4C69-9479-CB6395751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3008"/>
        <c:axId val="1947197568"/>
      </c:lineChart>
      <c:catAx>
        <c:axId val="194720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19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19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18-4624-9BD3-ACE6DC2F8E8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18-4624-9BD3-ACE6DC2F8E8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18-4624-9BD3-ACE6DC2F8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3888"/>
        <c:axId val="1947225856"/>
      </c:lineChart>
      <c:catAx>
        <c:axId val="194721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44-497D-AB0C-2C27C41E3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9664"/>
        <c:axId val="1947201920"/>
      </c:lineChart>
      <c:catAx>
        <c:axId val="194722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6E-41EE-93AC-CDDE2C624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6E-41EE-93AC-CDDE2C624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6E-41EE-93AC-CDDE2C624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6400"/>
        <c:axId val="1947217696"/>
      </c:lineChart>
      <c:catAx>
        <c:axId val="194722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6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81-4E78-806F-67EE8CE23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31296"/>
        <c:axId val="1947218240"/>
      </c:lineChart>
      <c:catAx>
        <c:axId val="19472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7F-4EE5-A323-E726CEC69E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7F-4EE5-A323-E726CEC69E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17F-4EE5-A323-E726CEC69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2464"/>
        <c:axId val="1947219872"/>
      </c:lineChart>
      <c:catAx>
        <c:axId val="194720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2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EB-424C-8E7A-B30145D8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0960"/>
        <c:axId val="1947224224"/>
      </c:lineChart>
      <c:catAx>
        <c:axId val="19472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7-4D01-AD7F-51D1002A3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8784"/>
        <c:axId val="1947203552"/>
      </c:lineChart>
      <c:catAx>
        <c:axId val="194721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D-42F0-9CC0-EAE0C31ED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1504"/>
        <c:axId val="1947214976"/>
      </c:lineChart>
      <c:catAx>
        <c:axId val="19472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75-4423-AF35-C2849523AB7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475-4423-AF35-C2849523AB7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475-4423-AF35-C2849523A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4432"/>
        <c:axId val="1947204096"/>
      </c:lineChart>
      <c:catAx>
        <c:axId val="194721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4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68-4BBE-ADBB-BEAD8492A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2048"/>
        <c:axId val="1947227488"/>
      </c:lineChart>
      <c:catAx>
        <c:axId val="19472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2C-43D7-81A0-102B1556CDD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2C-43D7-81A0-102B1556CDD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2C-43D7-81A0-102B1556C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199744"/>
        <c:axId val="1947224768"/>
      </c:lineChart>
      <c:catAx>
        <c:axId val="194719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199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C9-4FFA-B619-590D1E1B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8448"/>
        <c:axId val="1947198112"/>
      </c:lineChart>
      <c:catAx>
        <c:axId val="194720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19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19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B6-4213-9D45-D7BF296D6C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B6-4213-9D45-D7BF296D6C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B6-4213-9D45-D7BF296D6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5520"/>
        <c:axId val="1947211168"/>
      </c:lineChart>
      <c:catAx>
        <c:axId val="194721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5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2D-4095-850F-F84711BEC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26944"/>
        <c:axId val="1947208992"/>
      </c:lineChart>
      <c:catAx>
        <c:axId val="194722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B5-4502-B477-758DBB35687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B5-4502-B477-758DBB35687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B5-4502-B477-758DBB356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1712"/>
        <c:axId val="1947216064"/>
      </c:lineChart>
      <c:catAx>
        <c:axId val="194721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1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1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E3-47AE-A572-1D4BAED4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9328"/>
        <c:axId val="1947231840"/>
      </c:lineChart>
      <c:catAx>
        <c:axId val="194721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3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3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8A-4EFE-8D9F-F5A02A5763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8A-4EFE-8D9F-F5A02A5763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8A-4EFE-8D9F-F5A02A57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4640"/>
        <c:axId val="1947198656"/>
      </c:lineChart>
      <c:catAx>
        <c:axId val="194720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19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19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4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E3-430A-8291-C7ED4ABC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5184"/>
        <c:axId val="1947220416"/>
      </c:lineChart>
      <c:catAx>
        <c:axId val="194720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2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2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097366989489401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34609535381451E-2"/>
          <c:y val="0.17876475230805938"/>
          <c:w val="0.83426368224395553"/>
          <c:h val="0.64147204057119978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'LAF 13'!$E$11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</c:spPr>
          <c:invertIfNegative val="0"/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13'!$E$13:$E$234</c:f>
              <c:numCache>
                <c:formatCode>General</c:formatCode>
                <c:ptCount val="222"/>
                <c:pt idx="84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70-4128-81B6-92C57811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47212256"/>
        <c:axId val="1947222592"/>
      </c:barChart>
      <c:lineChart>
        <c:grouping val="standard"/>
        <c:varyColors val="0"/>
        <c:ser>
          <c:idx val="0"/>
          <c:order val="0"/>
          <c:tx>
            <c:strRef>
              <c:f>'LAF 13'!$H$12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25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13'!$B$13:$B$234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5" formatCode="dd/mm/yy;@">
                  <c:v>43468</c:v>
                </c:pt>
                <c:pt idx="86" formatCode="dd/mm/yy;@">
                  <c:v>43470</c:v>
                </c:pt>
                <c:pt idx="87" formatCode="dd/mm/yy;@">
                  <c:v>43473</c:v>
                </c:pt>
                <c:pt idx="88" formatCode="dd/mm/yy;@">
                  <c:v>43475</c:v>
                </c:pt>
                <c:pt idx="89" formatCode="dd/mm/yy;@">
                  <c:v>43480</c:v>
                </c:pt>
                <c:pt idx="90" formatCode="dd/mm/yy;@">
                  <c:v>43482</c:v>
                </c:pt>
                <c:pt idx="91" formatCode="dd/mm/yy;@">
                  <c:v>43484</c:v>
                </c:pt>
                <c:pt idx="92" formatCode="dd/mm/yy;@">
                  <c:v>43490</c:v>
                </c:pt>
                <c:pt idx="93" formatCode="dd/mm/yy;@">
                  <c:v>43492</c:v>
                </c:pt>
                <c:pt idx="94" formatCode="dd/mm/yy;@">
                  <c:v>43494</c:v>
                </c:pt>
                <c:pt idx="95" formatCode="dd/mm/yy;@">
                  <c:v>43496</c:v>
                </c:pt>
                <c:pt idx="96" formatCode="dd/mm/yy;@">
                  <c:v>43498</c:v>
                </c:pt>
                <c:pt idx="97" formatCode="dd/mm/yy;@">
                  <c:v>43504</c:v>
                </c:pt>
                <c:pt idx="98" formatCode="dd/mm/yy;@">
                  <c:v>43506</c:v>
                </c:pt>
                <c:pt idx="99" formatCode="dd/mm/yy;@">
                  <c:v>43510</c:v>
                </c:pt>
                <c:pt idx="100" formatCode="dd/mm/yy;@">
                  <c:v>43512</c:v>
                </c:pt>
                <c:pt idx="101" formatCode="dd/mm/yy;@">
                  <c:v>43514</c:v>
                </c:pt>
                <c:pt idx="102" formatCode="dd/mm/yy;@">
                  <c:v>43516</c:v>
                </c:pt>
                <c:pt idx="103" formatCode="dd/mm/yy;@">
                  <c:v>43518</c:v>
                </c:pt>
                <c:pt idx="104" formatCode="dd/mm/yy;@">
                  <c:v>43520</c:v>
                </c:pt>
                <c:pt idx="105" formatCode="dd/mm/yy;@">
                  <c:v>43522</c:v>
                </c:pt>
                <c:pt idx="106" formatCode="dd/mm/yy;@">
                  <c:v>43524</c:v>
                </c:pt>
                <c:pt idx="107">
                  <c:v>43526</c:v>
                </c:pt>
                <c:pt idx="108">
                  <c:v>43528</c:v>
                </c:pt>
                <c:pt idx="109">
                  <c:v>43530</c:v>
                </c:pt>
                <c:pt idx="110">
                  <c:v>43532</c:v>
                </c:pt>
                <c:pt idx="111">
                  <c:v>43541</c:v>
                </c:pt>
                <c:pt idx="112">
                  <c:v>43543</c:v>
                </c:pt>
                <c:pt idx="113">
                  <c:v>43545</c:v>
                </c:pt>
                <c:pt idx="114">
                  <c:v>43547</c:v>
                </c:pt>
                <c:pt idx="115">
                  <c:v>43549</c:v>
                </c:pt>
                <c:pt idx="116">
                  <c:v>43551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 formatCode="dd/mm/yy;@">
                  <c:v>43647</c:v>
                </c:pt>
                <c:pt idx="155" formatCode="dd/mm/yy;@">
                  <c:v>43650</c:v>
                </c:pt>
                <c:pt idx="156" formatCode="dd/mm/yy;@">
                  <c:v>43651</c:v>
                </c:pt>
                <c:pt idx="157" formatCode="dd/mm/yy;@">
                  <c:v>43655</c:v>
                </c:pt>
                <c:pt idx="158" formatCode="dd/mm/yy;@">
                  <c:v>43656</c:v>
                </c:pt>
                <c:pt idx="159" formatCode="dd/mm/yy;@">
                  <c:v>43658</c:v>
                </c:pt>
                <c:pt idx="160" formatCode="dd/mm/yy;@">
                  <c:v>43662</c:v>
                </c:pt>
                <c:pt idx="161" formatCode="dd/mm/yy;@">
                  <c:v>43664</c:v>
                </c:pt>
                <c:pt idx="162" formatCode="dd/mm/yy;@">
                  <c:v>43665</c:v>
                </c:pt>
                <c:pt idx="163" formatCode="dd/mm/yy;@">
                  <c:v>43668</c:v>
                </c:pt>
                <c:pt idx="164" formatCode="dd/mm/yy;@">
                  <c:v>43669</c:v>
                </c:pt>
                <c:pt idx="165" formatCode="dd/mm/yy;@">
                  <c:v>43673</c:v>
                </c:pt>
                <c:pt idx="166" formatCode="dd/mm/yy;@">
                  <c:v>43675</c:v>
                </c:pt>
                <c:pt idx="167" formatCode="dd/mm/yy;@">
                  <c:v>43678</c:v>
                </c:pt>
                <c:pt idx="168" formatCode="dd/mm/yy;@">
                  <c:v>43679</c:v>
                </c:pt>
                <c:pt idx="169" formatCode="dd/mm/yy;@">
                  <c:v>43682</c:v>
                </c:pt>
                <c:pt idx="170" formatCode="dd/mm/yy;@">
                  <c:v>43685</c:v>
                </c:pt>
                <c:pt idx="171" formatCode="dd/mm/yy;@">
                  <c:v>43687</c:v>
                </c:pt>
                <c:pt idx="172" formatCode="dd/mm/yy;@">
                  <c:v>43690</c:v>
                </c:pt>
                <c:pt idx="173" formatCode="dd/mm/yy;@">
                  <c:v>43692</c:v>
                </c:pt>
                <c:pt idx="174" formatCode="dd/mm/yy;@">
                  <c:v>43694</c:v>
                </c:pt>
                <c:pt idx="175" formatCode="dd/mm/yy;@">
                  <c:v>43697</c:v>
                </c:pt>
                <c:pt idx="176" formatCode="dd/mm/yy;@">
                  <c:v>43698</c:v>
                </c:pt>
                <c:pt idx="177" formatCode="dd/mm/yy;@">
                  <c:v>43700</c:v>
                </c:pt>
                <c:pt idx="178" formatCode="dd/mm/yy;@">
                  <c:v>43704</c:v>
                </c:pt>
                <c:pt idx="179" formatCode="dd/mm/yy;@">
                  <c:v>43706</c:v>
                </c:pt>
                <c:pt idx="180" formatCode="dd/mm/yy;@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'LAF 13'!$H$13:$H$234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C70-4128-81B6-92C57811EA3F}"/>
            </c:ext>
          </c:extLst>
        </c:ser>
        <c:ser>
          <c:idx val="2"/>
          <c:order val="2"/>
          <c:tx>
            <c:strRef>
              <c:f>'LAF 13'!$C$11</c:f>
              <c:strCache>
                <c:ptCount val="1"/>
                <c:pt idx="0">
                  <c:v>21161_R1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13'!$B$13:$B$234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5" formatCode="dd/mm/yy;@">
                  <c:v>43468</c:v>
                </c:pt>
                <c:pt idx="86" formatCode="dd/mm/yy;@">
                  <c:v>43470</c:v>
                </c:pt>
                <c:pt idx="87" formatCode="dd/mm/yy;@">
                  <c:v>43473</c:v>
                </c:pt>
                <c:pt idx="88" formatCode="dd/mm/yy;@">
                  <c:v>43475</c:v>
                </c:pt>
                <c:pt idx="89" formatCode="dd/mm/yy;@">
                  <c:v>43480</c:v>
                </c:pt>
                <c:pt idx="90" formatCode="dd/mm/yy;@">
                  <c:v>43482</c:v>
                </c:pt>
                <c:pt idx="91" formatCode="dd/mm/yy;@">
                  <c:v>43484</c:v>
                </c:pt>
                <c:pt idx="92" formatCode="dd/mm/yy;@">
                  <c:v>43490</c:v>
                </c:pt>
                <c:pt idx="93" formatCode="dd/mm/yy;@">
                  <c:v>43492</c:v>
                </c:pt>
                <c:pt idx="94" formatCode="dd/mm/yy;@">
                  <c:v>43494</c:v>
                </c:pt>
                <c:pt idx="95" formatCode="dd/mm/yy;@">
                  <c:v>43496</c:v>
                </c:pt>
                <c:pt idx="96" formatCode="dd/mm/yy;@">
                  <c:v>43498</c:v>
                </c:pt>
                <c:pt idx="97" formatCode="dd/mm/yy;@">
                  <c:v>43504</c:v>
                </c:pt>
                <c:pt idx="98" formatCode="dd/mm/yy;@">
                  <c:v>43506</c:v>
                </c:pt>
                <c:pt idx="99" formatCode="dd/mm/yy;@">
                  <c:v>43510</c:v>
                </c:pt>
                <c:pt idx="100" formatCode="dd/mm/yy;@">
                  <c:v>43512</c:v>
                </c:pt>
                <c:pt idx="101" formatCode="dd/mm/yy;@">
                  <c:v>43514</c:v>
                </c:pt>
                <c:pt idx="102" formatCode="dd/mm/yy;@">
                  <c:v>43516</c:v>
                </c:pt>
                <c:pt idx="103" formatCode="dd/mm/yy;@">
                  <c:v>43518</c:v>
                </c:pt>
                <c:pt idx="104" formatCode="dd/mm/yy;@">
                  <c:v>43520</c:v>
                </c:pt>
                <c:pt idx="105" formatCode="dd/mm/yy;@">
                  <c:v>43522</c:v>
                </c:pt>
                <c:pt idx="106" formatCode="dd/mm/yy;@">
                  <c:v>43524</c:v>
                </c:pt>
                <c:pt idx="107">
                  <c:v>43526</c:v>
                </c:pt>
                <c:pt idx="108">
                  <c:v>43528</c:v>
                </c:pt>
                <c:pt idx="109">
                  <c:v>43530</c:v>
                </c:pt>
                <c:pt idx="110">
                  <c:v>43532</c:v>
                </c:pt>
                <c:pt idx="111">
                  <c:v>43541</c:v>
                </c:pt>
                <c:pt idx="112">
                  <c:v>43543</c:v>
                </c:pt>
                <c:pt idx="113">
                  <c:v>43545</c:v>
                </c:pt>
                <c:pt idx="114">
                  <c:v>43547</c:v>
                </c:pt>
                <c:pt idx="115">
                  <c:v>43549</c:v>
                </c:pt>
                <c:pt idx="116">
                  <c:v>43551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 formatCode="dd/mm/yy;@">
                  <c:v>43647</c:v>
                </c:pt>
                <c:pt idx="155" formatCode="dd/mm/yy;@">
                  <c:v>43650</c:v>
                </c:pt>
                <c:pt idx="156" formatCode="dd/mm/yy;@">
                  <c:v>43651</c:v>
                </c:pt>
                <c:pt idx="157" formatCode="dd/mm/yy;@">
                  <c:v>43655</c:v>
                </c:pt>
                <c:pt idx="158" formatCode="dd/mm/yy;@">
                  <c:v>43656</c:v>
                </c:pt>
                <c:pt idx="159" formatCode="dd/mm/yy;@">
                  <c:v>43658</c:v>
                </c:pt>
                <c:pt idx="160" formatCode="dd/mm/yy;@">
                  <c:v>43662</c:v>
                </c:pt>
                <c:pt idx="161" formatCode="dd/mm/yy;@">
                  <c:v>43664</c:v>
                </c:pt>
                <c:pt idx="162" formatCode="dd/mm/yy;@">
                  <c:v>43665</c:v>
                </c:pt>
                <c:pt idx="163" formatCode="dd/mm/yy;@">
                  <c:v>43668</c:v>
                </c:pt>
                <c:pt idx="164" formatCode="dd/mm/yy;@">
                  <c:v>43669</c:v>
                </c:pt>
                <c:pt idx="165" formatCode="dd/mm/yy;@">
                  <c:v>43673</c:v>
                </c:pt>
                <c:pt idx="166" formatCode="dd/mm/yy;@">
                  <c:v>43675</c:v>
                </c:pt>
                <c:pt idx="167" formatCode="dd/mm/yy;@">
                  <c:v>43678</c:v>
                </c:pt>
                <c:pt idx="168" formatCode="dd/mm/yy;@">
                  <c:v>43679</c:v>
                </c:pt>
                <c:pt idx="169" formatCode="dd/mm/yy;@">
                  <c:v>43682</c:v>
                </c:pt>
                <c:pt idx="170" formatCode="dd/mm/yy;@">
                  <c:v>43685</c:v>
                </c:pt>
                <c:pt idx="171" formatCode="dd/mm/yy;@">
                  <c:v>43687</c:v>
                </c:pt>
                <c:pt idx="172" formatCode="dd/mm/yy;@">
                  <c:v>43690</c:v>
                </c:pt>
                <c:pt idx="173" formatCode="dd/mm/yy;@">
                  <c:v>43692</c:v>
                </c:pt>
                <c:pt idx="174" formatCode="dd/mm/yy;@">
                  <c:v>43694</c:v>
                </c:pt>
                <c:pt idx="175" formatCode="dd/mm/yy;@">
                  <c:v>43697</c:v>
                </c:pt>
                <c:pt idx="176" formatCode="dd/mm/yy;@">
                  <c:v>43698</c:v>
                </c:pt>
                <c:pt idx="177" formatCode="dd/mm/yy;@">
                  <c:v>43700</c:v>
                </c:pt>
                <c:pt idx="178" formatCode="dd/mm/yy;@">
                  <c:v>43704</c:v>
                </c:pt>
                <c:pt idx="179" formatCode="dd/mm/yy;@">
                  <c:v>43706</c:v>
                </c:pt>
                <c:pt idx="180" formatCode="dd/mm/yy;@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'LAF 13'!$C$13:$C$234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C70-4128-81B6-92C57811EA3F}"/>
            </c:ext>
          </c:extLst>
        </c:ser>
        <c:ser>
          <c:idx val="3"/>
          <c:order val="3"/>
          <c:tx>
            <c:strRef>
              <c:f>'LAF 13'!$D$11</c:f>
              <c:strCache>
                <c:ptCount val="1"/>
                <c:pt idx="0">
                  <c:v>21161_R2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'LAF 13'!$D$14:$D$234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C70-4128-81B6-92C57811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12256"/>
        <c:axId val="194722259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13'!$G$12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13'!$G$13:$G$234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4-4C70-4128-81B6-92C57811EA3F}"/>
                  </c:ext>
                </c:extLst>
              </c15:ser>
            </c15:filteredLineSeries>
          </c:ext>
        </c:extLst>
      </c:lineChart>
      <c:catAx>
        <c:axId val="194721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99E-4"/>
              <c:y val="0.11205550355156654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47222592"/>
        <c:crossesAt val="0"/>
        <c:auto val="0"/>
        <c:lblAlgn val="ctr"/>
        <c:lblOffset val="100"/>
        <c:tickLblSkip val="1"/>
        <c:noMultiLvlLbl val="0"/>
      </c:catAx>
      <c:valAx>
        <c:axId val="194722259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8149268784669688"/>
              <c:y val="0.896354092102123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72122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38427950002753153"/>
          <c:w val="0.14303628082798273"/>
          <c:h val="0.2861648587632839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53-4079-BF99-CFC5FA637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0288"/>
        <c:axId val="1947205728"/>
      </c:lineChart>
      <c:catAx>
        <c:axId val="194720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5D-4A99-9307-C67C81613B8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5D-4A99-9307-C67C81613B8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5D-4A99-9307-C67C81613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206272"/>
        <c:axId val="1947209536"/>
      </c:lineChart>
      <c:catAx>
        <c:axId val="194720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720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6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EC-4D8D-9763-FBF051A6AB2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EC-4D8D-9763-FBF051A6AB2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EC-4D8D-9763-FBF051A6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206816"/>
        <c:axId val="1947212800"/>
      </c:scatterChart>
      <c:valAx>
        <c:axId val="194720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12800"/>
        <c:crosses val="autoZero"/>
        <c:crossBetween val="midCat"/>
      </c:valAx>
      <c:valAx>
        <c:axId val="194721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47206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66-4D67-9C80-6D229B715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9584"/>
        <c:axId val="1963090672"/>
      </c:lineChart>
      <c:catAx>
        <c:axId val="196308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08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E8-4BCB-8463-D739C878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3520"/>
        <c:axId val="1963086320"/>
      </c:lineChart>
      <c:catAx>
        <c:axId val="196311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F2-4585-8740-106C82AFD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1216"/>
        <c:axId val="1963100464"/>
      </c:lineChart>
      <c:catAx>
        <c:axId val="196309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7B-4052-BBCE-63BBE46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4272"/>
        <c:axId val="1963097200"/>
      </c:lineChart>
      <c:catAx>
        <c:axId val="1963104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097200"/>
        <c:crosses val="autoZero"/>
        <c:auto val="1"/>
        <c:lblAlgn val="ctr"/>
        <c:lblOffset val="100"/>
        <c:tickMarkSkip val="1"/>
        <c:noMultiLvlLbl val="0"/>
      </c:catAx>
      <c:valAx>
        <c:axId val="196309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44-44E2-82AE-4D89D9AFD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1552"/>
        <c:axId val="1963117328"/>
      </c:lineChart>
      <c:catAx>
        <c:axId val="196310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39-4CD6-8CC7-9A404E947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2848"/>
        <c:axId val="1963106448"/>
      </c:lineChart>
      <c:catAx>
        <c:axId val="196309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34-4D72-9221-156D9D89F0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34-4D72-9221-156D9D89F0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34-4D72-9221-156D9D89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3728"/>
        <c:axId val="1963088496"/>
      </c:lineChart>
      <c:catAx>
        <c:axId val="196310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3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2B-4220-AC0E-49613BE95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3392"/>
        <c:axId val="1963114608"/>
      </c:lineChart>
      <c:catAx>
        <c:axId val="196309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F3-428A-9927-E4CB3E2F18B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F3-428A-9927-E4CB3E2F18B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F3-428A-9927-E4CB3E2F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9504"/>
        <c:axId val="1963116784"/>
      </c:lineChart>
      <c:catAx>
        <c:axId val="196311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9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D9-48F7-85DD-EE235761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4064"/>
        <c:axId val="1963096112"/>
      </c:lineChart>
      <c:catAx>
        <c:axId val="196311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F2-425C-B572-73461FECC10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F2-425C-B572-73461FECC10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1F2-425C-B572-73461FECC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2432"/>
        <c:axId val="1963086864"/>
      </c:lineChart>
      <c:catAx>
        <c:axId val="196311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2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19-4134-8B36-0B10A6D1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2976"/>
        <c:axId val="1963101008"/>
      </c:lineChart>
      <c:catAx>
        <c:axId val="196311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2A-4A4B-9B3E-37F133B5D1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2A-4A4B-9B3E-37F133B5D1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2A-4A4B-9B3E-37F133B5D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0048"/>
        <c:axId val="1963103184"/>
      </c:lineChart>
      <c:catAx>
        <c:axId val="196312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0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8C-45AE-A0D6-E294B9D0B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5152"/>
        <c:axId val="1963105904"/>
      </c:lineChart>
      <c:catAx>
        <c:axId val="196311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39-4C62-9B1D-FE1FBC943A1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39-4C62-9B1D-FE1FBC943A1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39-4C62-9B1D-FE1FBC943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6992"/>
        <c:axId val="1963118960"/>
      </c:lineChart>
      <c:catAx>
        <c:axId val="196310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6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10-4A15-91E3-0FB4FF16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1760"/>
        <c:axId val="1963107536"/>
      </c:lineChart>
      <c:catAx>
        <c:axId val="196309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29-4812-BF53-82779FEA3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5360"/>
        <c:axId val="1963115696"/>
      </c:lineChart>
      <c:catAx>
        <c:axId val="196310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67-46A7-ACA9-DBBDBA79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2304"/>
        <c:axId val="1963117872"/>
      </c:lineChart>
      <c:catAx>
        <c:axId val="196309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1A-49AE-9005-1A74FF81B29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1A-49AE-9005-1A74FF81B29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1A-49AE-9005-1A74FF81B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2096"/>
        <c:axId val="1963120592"/>
      </c:lineChart>
      <c:catAx>
        <c:axId val="196310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2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31-4EF4-B28E-F17F373B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9712"/>
        <c:axId val="1963087408"/>
      </c:lineChart>
      <c:catAx>
        <c:axId val="196310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39-4B3D-B88B-14ADC45480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39-4B3D-B88B-14ADC45480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39-4B3D-B88B-14ADC4548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8832"/>
        <c:axId val="1963096656"/>
      </c:lineChart>
      <c:catAx>
        <c:axId val="196309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8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19-477B-9F42-7A84BF5AC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6240"/>
        <c:axId val="1963099376"/>
      </c:lineChart>
      <c:catAx>
        <c:axId val="196311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CC-4057-B320-245EA28C1B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CC-4057-B320-245EA28C1B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CC-4057-B320-245EA28C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8416"/>
        <c:axId val="1963095568"/>
      </c:lineChart>
      <c:catAx>
        <c:axId val="196311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8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84-43FD-BFCD-70ACA3DA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9040"/>
        <c:axId val="1963102640"/>
      </c:lineChart>
      <c:catAx>
        <c:axId val="196308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79-4F46-AE1B-50A7A8A318A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79-4F46-AE1B-50A7A8A318A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79-4F46-AE1B-50A7A8A31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5024"/>
        <c:axId val="1963108080"/>
      </c:lineChart>
      <c:catAx>
        <c:axId val="196309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99C-8367-2245FFB21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8624"/>
        <c:axId val="1963111344"/>
      </c:lineChart>
      <c:catAx>
        <c:axId val="196310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B6-41E6-A2D5-F4BE5C62CEE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B6-41E6-A2D5-F4BE5C62CEE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B6-41E6-A2D5-F4BE5C62C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0128"/>
        <c:axId val="1963097744"/>
      </c:lineChart>
      <c:catAx>
        <c:axId val="196309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0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4F-43CE-8DD5-DD0AEA048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7952"/>
        <c:axId val="1963109168"/>
      </c:lineChart>
      <c:catAx>
        <c:axId val="196308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0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39-4CE3-A215-58CD06EB9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3936"/>
        <c:axId val="1963110256"/>
      </c:lineChart>
      <c:catAx>
        <c:axId val="196309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ED-4644-A3D3-757EC56D2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04816"/>
        <c:axId val="1963111888"/>
      </c:lineChart>
      <c:catAx>
        <c:axId val="196310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1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0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6C-45EF-9B98-D2F6DE7A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10800"/>
        <c:axId val="1963094480"/>
      </c:lineChart>
      <c:catAx>
        <c:axId val="196311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1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31-4D58-8B7C-E6DD0D8FBD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31-4D58-8B7C-E6DD0D8FBD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31-4D58-8B7C-E6DD0D8FB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98288"/>
        <c:axId val="1963099920"/>
      </c:lineChart>
      <c:catAx>
        <c:axId val="196309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9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98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74-4B43-95A6-6917949F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0176"/>
        <c:axId val="1963138000"/>
      </c:lineChart>
      <c:catAx>
        <c:axId val="196314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81-4316-9051-8E6B655EB3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81-4316-9051-8E6B655EB3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81-4316-9051-8E6B655EB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4944"/>
        <c:axId val="1963141264"/>
      </c:lineChart>
      <c:catAx>
        <c:axId val="196312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4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84-4001-B7F9-677423AD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9424"/>
        <c:axId val="1963129840"/>
      </c:lineChart>
      <c:catAx>
        <c:axId val="196314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B4-46B3-84A1-1098973344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B4-46B3-84A1-1098973344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B4-46B3-84A1-10989733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3984"/>
        <c:axId val="1963130384"/>
      </c:lineChart>
      <c:catAx>
        <c:axId val="196314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0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3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D3-4937-9D4B-C1119231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3648"/>
        <c:axId val="1963125488"/>
      </c:lineChart>
      <c:catAx>
        <c:axId val="196313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2F-46B1-9EEB-38206062B1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2F-46B1-9EEB-38206062B1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2F-46B1-9EEB-38206062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3312"/>
        <c:axId val="1963146704"/>
      </c:lineChart>
      <c:catAx>
        <c:axId val="196312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3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2F-4660-87E4-C4FC0450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6032"/>
        <c:axId val="1963136912"/>
      </c:lineChart>
      <c:catAx>
        <c:axId val="196312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83-4D6D-BD68-D6296908EA4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83-4D6D-BD68-D6296908EA4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83-4D6D-BD68-D6296908E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6160"/>
        <c:axId val="1963140720"/>
      </c:lineChart>
      <c:catAx>
        <c:axId val="196314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6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F6-40CA-8771-665FCA083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4528"/>
        <c:axId val="1963127664"/>
      </c:lineChart>
      <c:catAx>
        <c:axId val="196314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4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2E-4F71-AC45-52CEB5DD8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1472"/>
        <c:axId val="1963152688"/>
      </c:lineChart>
      <c:catAx>
        <c:axId val="196313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95-44D9-8A37-DAB5924D2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2016"/>
        <c:axId val="1963138544"/>
      </c:lineChart>
      <c:catAx>
        <c:axId val="196313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2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58-4032-8BA8-E4FE9F63679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58-4032-8BA8-E4FE9F63679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58-4032-8BA8-E4FE9F636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0928"/>
        <c:axId val="1963132560"/>
      </c:lineChart>
      <c:catAx>
        <c:axId val="196313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0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5E-450D-A7C3-4ED3DD7F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3104"/>
        <c:axId val="1963139632"/>
      </c:lineChart>
      <c:catAx>
        <c:axId val="196313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98-4113-B93C-508CA439B0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98-4113-B93C-508CA439B0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F98-4113-B93C-508CA439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1808"/>
        <c:axId val="1963126576"/>
      </c:lineChart>
      <c:catAx>
        <c:axId val="196314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1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73-4F6C-8EEE-DC0935871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7120"/>
        <c:axId val="1963152144"/>
      </c:lineChart>
      <c:catAx>
        <c:axId val="196312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EA-4498-B823-874ADCB7A4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EA-4498-B823-874ADCB7A4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EA-4498-B823-874ADCB7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4320"/>
        <c:axId val="1963149968"/>
      </c:lineChart>
      <c:catAx>
        <c:axId val="196315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FE-486D-8A07-5AC294A7F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7456"/>
        <c:axId val="1963121136"/>
      </c:lineChart>
      <c:catAx>
        <c:axId val="196313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7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C3-448F-86CD-51E4C7B8C20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C3-448F-86CD-51E4C7B8C20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C3-448F-86CD-51E4C7B8C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8208"/>
        <c:axId val="1963134736"/>
      </c:lineChart>
      <c:catAx>
        <c:axId val="196312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4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8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4D-4F92-9109-D5DC04533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1680"/>
        <c:axId val="1963150512"/>
      </c:lineChart>
      <c:catAx>
        <c:axId val="196312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70-4AC8-96CC-172FB7EB9B5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70-4AC8-96CC-172FB7EB9B5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70-4AC8-96CC-172FB7EB9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8752"/>
        <c:axId val="1963153232"/>
      </c:lineChart>
      <c:catAx>
        <c:axId val="196312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8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50-467C-94B8-89BF520EB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8336"/>
        <c:axId val="1963139088"/>
      </c:lineChart>
      <c:catAx>
        <c:axId val="196314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8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 LAF 12 (21162)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727246215435191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453250161911577E-2"/>
          <c:y val="0.17876475230805938"/>
          <c:w val="0.83150136535963304"/>
          <c:h val="0.58132701943725562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12'!$D$11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3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336-4AB2-AEC6-B4014D35E409}"/>
              </c:ext>
            </c:extLst>
          </c:dPt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12'!$D$13:$D$234</c:f>
              <c:numCache>
                <c:formatCode>General</c:formatCode>
                <c:ptCount val="222"/>
                <c:pt idx="84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4DA-478D-9603-22D52767C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63129296"/>
        <c:axId val="1963124400"/>
      </c:barChart>
      <c:lineChart>
        <c:grouping val="standard"/>
        <c:varyColors val="0"/>
        <c:ser>
          <c:idx val="0"/>
          <c:order val="0"/>
          <c:tx>
            <c:strRef>
              <c:f>'LAF 12'!$H$12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698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12'!$B$13:$B$234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5" formatCode="dd/mm/yy;@">
                  <c:v>43468</c:v>
                </c:pt>
                <c:pt idx="86" formatCode="dd/mm/yy;@">
                  <c:v>43470</c:v>
                </c:pt>
                <c:pt idx="87" formatCode="dd/mm/yy;@">
                  <c:v>43473</c:v>
                </c:pt>
                <c:pt idx="88" formatCode="dd/mm/yy;@">
                  <c:v>43475</c:v>
                </c:pt>
                <c:pt idx="89" formatCode="dd/mm/yy;@">
                  <c:v>43480</c:v>
                </c:pt>
                <c:pt idx="90" formatCode="dd/mm/yy;@">
                  <c:v>43482</c:v>
                </c:pt>
                <c:pt idx="91" formatCode="dd/mm/yy;@">
                  <c:v>43484</c:v>
                </c:pt>
                <c:pt idx="92" formatCode="dd/mm/yy;@">
                  <c:v>43490</c:v>
                </c:pt>
                <c:pt idx="93" formatCode="dd/mm/yy;@">
                  <c:v>43492</c:v>
                </c:pt>
                <c:pt idx="94" formatCode="dd/mm/yy;@">
                  <c:v>43494</c:v>
                </c:pt>
                <c:pt idx="95" formatCode="dd/mm/yy;@">
                  <c:v>43496</c:v>
                </c:pt>
                <c:pt idx="96" formatCode="dd/mm/yy;@">
                  <c:v>43498</c:v>
                </c:pt>
                <c:pt idx="97" formatCode="dd/mm/yy;@">
                  <c:v>43504</c:v>
                </c:pt>
                <c:pt idx="98" formatCode="dd/mm/yy;@">
                  <c:v>43506</c:v>
                </c:pt>
                <c:pt idx="99" formatCode="dd/mm/yy;@">
                  <c:v>43510</c:v>
                </c:pt>
                <c:pt idx="100" formatCode="dd/mm/yy;@">
                  <c:v>43512</c:v>
                </c:pt>
                <c:pt idx="101" formatCode="dd/mm/yy;@">
                  <c:v>43514</c:v>
                </c:pt>
                <c:pt idx="102" formatCode="dd/mm/yy;@">
                  <c:v>43516</c:v>
                </c:pt>
                <c:pt idx="103" formatCode="dd/mm/yy;@">
                  <c:v>43518</c:v>
                </c:pt>
                <c:pt idx="104" formatCode="dd/mm/yy;@">
                  <c:v>43520</c:v>
                </c:pt>
                <c:pt idx="105" formatCode="dd/mm/yy;@">
                  <c:v>43522</c:v>
                </c:pt>
                <c:pt idx="106" formatCode="dd/mm/yy;@">
                  <c:v>43524</c:v>
                </c:pt>
                <c:pt idx="107">
                  <c:v>43526</c:v>
                </c:pt>
                <c:pt idx="108">
                  <c:v>43528</c:v>
                </c:pt>
                <c:pt idx="109">
                  <c:v>43530</c:v>
                </c:pt>
                <c:pt idx="110">
                  <c:v>43532</c:v>
                </c:pt>
                <c:pt idx="111">
                  <c:v>43541</c:v>
                </c:pt>
                <c:pt idx="112">
                  <c:v>43543</c:v>
                </c:pt>
                <c:pt idx="113">
                  <c:v>43545</c:v>
                </c:pt>
                <c:pt idx="114">
                  <c:v>43547</c:v>
                </c:pt>
                <c:pt idx="115">
                  <c:v>43549</c:v>
                </c:pt>
                <c:pt idx="116">
                  <c:v>43551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 formatCode="dd/mm/yy;@">
                  <c:v>43647</c:v>
                </c:pt>
                <c:pt idx="155" formatCode="dd/mm/yy;@">
                  <c:v>43650</c:v>
                </c:pt>
                <c:pt idx="156" formatCode="dd/mm/yy;@">
                  <c:v>43651</c:v>
                </c:pt>
                <c:pt idx="157" formatCode="dd/mm/yy;@">
                  <c:v>43655</c:v>
                </c:pt>
                <c:pt idx="158" formatCode="dd/mm/yy;@">
                  <c:v>43656</c:v>
                </c:pt>
                <c:pt idx="159" formatCode="dd/mm/yy;@">
                  <c:v>43658</c:v>
                </c:pt>
                <c:pt idx="160" formatCode="dd/mm/yy;@">
                  <c:v>43662</c:v>
                </c:pt>
                <c:pt idx="161" formatCode="dd/mm/yy;@">
                  <c:v>43664</c:v>
                </c:pt>
                <c:pt idx="162" formatCode="dd/mm/yy;@">
                  <c:v>43665</c:v>
                </c:pt>
                <c:pt idx="163" formatCode="dd/mm/yy;@">
                  <c:v>43668</c:v>
                </c:pt>
                <c:pt idx="164" formatCode="dd/mm/yy;@">
                  <c:v>43669</c:v>
                </c:pt>
                <c:pt idx="165" formatCode="dd/mm/yy;@">
                  <c:v>43673</c:v>
                </c:pt>
                <c:pt idx="166" formatCode="dd/mm/yy;@">
                  <c:v>43675</c:v>
                </c:pt>
                <c:pt idx="167" formatCode="dd/mm/yy;@">
                  <c:v>43678</c:v>
                </c:pt>
                <c:pt idx="168" formatCode="dd/mm/yy;@">
                  <c:v>43679</c:v>
                </c:pt>
                <c:pt idx="169" formatCode="dd/mm/yy;@">
                  <c:v>43682</c:v>
                </c:pt>
                <c:pt idx="170" formatCode="dd/mm/yy;@">
                  <c:v>43685</c:v>
                </c:pt>
                <c:pt idx="171" formatCode="dd/mm/yy;@">
                  <c:v>43687</c:v>
                </c:pt>
                <c:pt idx="172" formatCode="dd/mm/yy;@">
                  <c:v>43690</c:v>
                </c:pt>
                <c:pt idx="173" formatCode="dd/mm/yy;@">
                  <c:v>43692</c:v>
                </c:pt>
                <c:pt idx="174" formatCode="dd/mm/yy;@">
                  <c:v>43694</c:v>
                </c:pt>
                <c:pt idx="175" formatCode="dd/mm/yy;@">
                  <c:v>43697</c:v>
                </c:pt>
                <c:pt idx="176" formatCode="dd/mm/yy;@">
                  <c:v>43698</c:v>
                </c:pt>
                <c:pt idx="177" formatCode="dd/mm/yy;@">
                  <c:v>43700</c:v>
                </c:pt>
                <c:pt idx="178" formatCode="dd/mm/yy;@">
                  <c:v>43704</c:v>
                </c:pt>
                <c:pt idx="179" formatCode="dd/mm/yy;@">
                  <c:v>43706</c:v>
                </c:pt>
                <c:pt idx="180" formatCode="dd/mm/yy;@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'LAF 12'!$H$13:$H$234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DA-478D-9603-22D52767CDC9}"/>
            </c:ext>
          </c:extLst>
        </c:ser>
        <c:ser>
          <c:idx val="2"/>
          <c:order val="2"/>
          <c:tx>
            <c:strRef>
              <c:f>'LAF 12'!$C$11</c:f>
              <c:strCache>
                <c:ptCount val="1"/>
                <c:pt idx="0">
                  <c:v>21162_R1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12'!$B$13:$B$234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5" formatCode="dd/mm/yy;@">
                  <c:v>43468</c:v>
                </c:pt>
                <c:pt idx="86" formatCode="dd/mm/yy;@">
                  <c:v>43470</c:v>
                </c:pt>
                <c:pt idx="87" formatCode="dd/mm/yy;@">
                  <c:v>43473</c:v>
                </c:pt>
                <c:pt idx="88" formatCode="dd/mm/yy;@">
                  <c:v>43475</c:v>
                </c:pt>
                <c:pt idx="89" formatCode="dd/mm/yy;@">
                  <c:v>43480</c:v>
                </c:pt>
                <c:pt idx="90" formatCode="dd/mm/yy;@">
                  <c:v>43482</c:v>
                </c:pt>
                <c:pt idx="91" formatCode="dd/mm/yy;@">
                  <c:v>43484</c:v>
                </c:pt>
                <c:pt idx="92" formatCode="dd/mm/yy;@">
                  <c:v>43490</c:v>
                </c:pt>
                <c:pt idx="93" formatCode="dd/mm/yy;@">
                  <c:v>43492</c:v>
                </c:pt>
                <c:pt idx="94" formatCode="dd/mm/yy;@">
                  <c:v>43494</c:v>
                </c:pt>
                <c:pt idx="95" formatCode="dd/mm/yy;@">
                  <c:v>43496</c:v>
                </c:pt>
                <c:pt idx="96" formatCode="dd/mm/yy;@">
                  <c:v>43498</c:v>
                </c:pt>
                <c:pt idx="97" formatCode="dd/mm/yy;@">
                  <c:v>43504</c:v>
                </c:pt>
                <c:pt idx="98" formatCode="dd/mm/yy;@">
                  <c:v>43506</c:v>
                </c:pt>
                <c:pt idx="99" formatCode="dd/mm/yy;@">
                  <c:v>43510</c:v>
                </c:pt>
                <c:pt idx="100" formatCode="dd/mm/yy;@">
                  <c:v>43512</c:v>
                </c:pt>
                <c:pt idx="101" formatCode="dd/mm/yy;@">
                  <c:v>43514</c:v>
                </c:pt>
                <c:pt idx="102" formatCode="dd/mm/yy;@">
                  <c:v>43516</c:v>
                </c:pt>
                <c:pt idx="103" formatCode="dd/mm/yy;@">
                  <c:v>43518</c:v>
                </c:pt>
                <c:pt idx="104" formatCode="dd/mm/yy;@">
                  <c:v>43520</c:v>
                </c:pt>
                <c:pt idx="105" formatCode="dd/mm/yy;@">
                  <c:v>43522</c:v>
                </c:pt>
                <c:pt idx="106" formatCode="dd/mm/yy;@">
                  <c:v>43524</c:v>
                </c:pt>
                <c:pt idx="107">
                  <c:v>43526</c:v>
                </c:pt>
                <c:pt idx="108">
                  <c:v>43528</c:v>
                </c:pt>
                <c:pt idx="109">
                  <c:v>43530</c:v>
                </c:pt>
                <c:pt idx="110">
                  <c:v>43532</c:v>
                </c:pt>
                <c:pt idx="111">
                  <c:v>43541</c:v>
                </c:pt>
                <c:pt idx="112">
                  <c:v>43543</c:v>
                </c:pt>
                <c:pt idx="113">
                  <c:v>43545</c:v>
                </c:pt>
                <c:pt idx="114">
                  <c:v>43547</c:v>
                </c:pt>
                <c:pt idx="115">
                  <c:v>43549</c:v>
                </c:pt>
                <c:pt idx="116">
                  <c:v>43551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 formatCode="dd/mm/yy;@">
                  <c:v>43647</c:v>
                </c:pt>
                <c:pt idx="155" formatCode="dd/mm/yy;@">
                  <c:v>43650</c:v>
                </c:pt>
                <c:pt idx="156" formatCode="dd/mm/yy;@">
                  <c:v>43651</c:v>
                </c:pt>
                <c:pt idx="157" formatCode="dd/mm/yy;@">
                  <c:v>43655</c:v>
                </c:pt>
                <c:pt idx="158" formatCode="dd/mm/yy;@">
                  <c:v>43656</c:v>
                </c:pt>
                <c:pt idx="159" formatCode="dd/mm/yy;@">
                  <c:v>43658</c:v>
                </c:pt>
                <c:pt idx="160" formatCode="dd/mm/yy;@">
                  <c:v>43662</c:v>
                </c:pt>
                <c:pt idx="161" formatCode="dd/mm/yy;@">
                  <c:v>43664</c:v>
                </c:pt>
                <c:pt idx="162" formatCode="dd/mm/yy;@">
                  <c:v>43665</c:v>
                </c:pt>
                <c:pt idx="163" formatCode="dd/mm/yy;@">
                  <c:v>43668</c:v>
                </c:pt>
                <c:pt idx="164" formatCode="dd/mm/yy;@">
                  <c:v>43669</c:v>
                </c:pt>
                <c:pt idx="165" formatCode="dd/mm/yy;@">
                  <c:v>43673</c:v>
                </c:pt>
                <c:pt idx="166" formatCode="dd/mm/yy;@">
                  <c:v>43675</c:v>
                </c:pt>
                <c:pt idx="167" formatCode="dd/mm/yy;@">
                  <c:v>43678</c:v>
                </c:pt>
                <c:pt idx="168" formatCode="dd/mm/yy;@">
                  <c:v>43679</c:v>
                </c:pt>
                <c:pt idx="169" formatCode="dd/mm/yy;@">
                  <c:v>43682</c:v>
                </c:pt>
                <c:pt idx="170" formatCode="dd/mm/yy;@">
                  <c:v>43685</c:v>
                </c:pt>
                <c:pt idx="171" formatCode="dd/mm/yy;@">
                  <c:v>43687</c:v>
                </c:pt>
                <c:pt idx="172" formatCode="dd/mm/yy;@">
                  <c:v>43690</c:v>
                </c:pt>
                <c:pt idx="173" formatCode="dd/mm/yy;@">
                  <c:v>43692</c:v>
                </c:pt>
                <c:pt idx="174" formatCode="dd/mm/yy;@">
                  <c:v>43694</c:v>
                </c:pt>
                <c:pt idx="175" formatCode="dd/mm/yy;@">
                  <c:v>43697</c:v>
                </c:pt>
                <c:pt idx="176" formatCode="dd/mm/yy;@">
                  <c:v>43698</c:v>
                </c:pt>
                <c:pt idx="177" formatCode="dd/mm/yy;@">
                  <c:v>43700</c:v>
                </c:pt>
                <c:pt idx="178" formatCode="dd/mm/yy;@">
                  <c:v>43704</c:v>
                </c:pt>
                <c:pt idx="179" formatCode="dd/mm/yy;@">
                  <c:v>43706</c:v>
                </c:pt>
                <c:pt idx="180" formatCode="dd/mm/yy;@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'LAF 12'!$C$13:$C$234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DA-478D-9603-22D52767C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9296"/>
        <c:axId val="196312440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12'!$G$12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12'!$G$13:$G$234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A4DA-478D-9603-22D52767CDC9}"/>
                  </c:ext>
                </c:extLst>
              </c15:ser>
            </c15:filteredLineSeries>
          </c:ext>
        </c:extLst>
      </c:lineChart>
      <c:catAx>
        <c:axId val="196312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101642597705589E-3"/>
              <c:y val="0.11205550355156654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 baseline="0"/>
            </a:pPr>
            <a:endParaRPr lang="en-US"/>
          </a:p>
        </c:txPr>
        <c:crossAx val="1963124400"/>
        <c:crossesAt val="0"/>
        <c:auto val="0"/>
        <c:lblAlgn val="ctr"/>
        <c:lblOffset val="100"/>
        <c:tickLblSkip val="1"/>
        <c:noMultiLvlLbl val="0"/>
      </c:catAx>
      <c:valAx>
        <c:axId val="196312440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020683020683021"/>
              <c:y val="0.8683820641300956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6312929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298852794915792"/>
          <c:y val="0.31901143475946625"/>
          <c:w val="0.1364314309196199"/>
          <c:h val="0.23094066038947927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F9-435B-A2D9-C1A9B20EF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3776"/>
        <c:axId val="1963142352"/>
      </c:lineChart>
      <c:catAx>
        <c:axId val="196315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A-46A8-8006-1D3FA4CE7A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DA-46A8-8006-1D3FA4CE7A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DA-46A8-8006-1D3FA4CE7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1056"/>
        <c:axId val="1963134192"/>
      </c:lineChart>
      <c:catAx>
        <c:axId val="196315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1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CC-42BC-A229-D7BBB8555E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CC-42BC-A229-D7BBB8555E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CC-42BC-A229-D7BBB8555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135280"/>
        <c:axId val="1963147792"/>
      </c:scatterChart>
      <c:valAx>
        <c:axId val="196313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7792"/>
        <c:crosses val="autoZero"/>
        <c:crossBetween val="midCat"/>
      </c:valAx>
      <c:valAx>
        <c:axId val="196314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52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4D-43F7-9389-3BA07A126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5072"/>
        <c:axId val="1963135824"/>
      </c:lineChart>
      <c:catAx>
        <c:axId val="196314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3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14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38-49BD-8180-78714C15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7248"/>
        <c:axId val="1963142896"/>
      </c:lineChart>
      <c:catAx>
        <c:axId val="196314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C3-439F-A3A7-8E6772022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36368"/>
        <c:axId val="1963143440"/>
      </c:lineChart>
      <c:catAx>
        <c:axId val="196313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4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3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EE-483D-81D7-0BC8995B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45616"/>
        <c:axId val="1963148880"/>
      </c:lineChart>
      <c:catAx>
        <c:axId val="19631456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148880"/>
        <c:crosses val="autoZero"/>
        <c:auto val="1"/>
        <c:lblAlgn val="ctr"/>
        <c:lblOffset val="100"/>
        <c:tickMarkSkip val="1"/>
        <c:noMultiLvlLbl val="0"/>
      </c:catAx>
      <c:valAx>
        <c:axId val="196314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4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C0-4185-8EDA-5F8CA66EB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1600"/>
        <c:axId val="1963154864"/>
      </c:lineChart>
      <c:catAx>
        <c:axId val="196315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71-4D8A-BDCC-8BB0FB90E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5408"/>
        <c:axId val="1963122224"/>
      </c:lineChart>
      <c:catAx>
        <c:axId val="196315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4D-4427-869D-3C82999CDE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4D-4427-869D-3C82999CDE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24D-4427-869D-3C82999CD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22768"/>
        <c:axId val="1963123856"/>
      </c:lineChart>
      <c:catAx>
        <c:axId val="196312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2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22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BC-4970-92BC-71BE5869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80432"/>
        <c:axId val="1963180976"/>
      </c:lineChart>
      <c:catAx>
        <c:axId val="196318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8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8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8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F7-4278-A698-3FB674F787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F7-4278-A698-3FB674F787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F7-4278-A698-3FB674F78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8128"/>
        <c:axId val="1963181520"/>
      </c:lineChart>
      <c:catAx>
        <c:axId val="196315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8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8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8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35-4F83-9FBF-48D4F8C3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7584"/>
        <c:axId val="1963155952"/>
      </c:lineChart>
      <c:catAx>
        <c:axId val="196315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A5-435F-B520-D6CF3C309C5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A5-435F-B520-D6CF3C309C5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A5-435F-B520-D6CF3C30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1728"/>
        <c:axId val="1963160304"/>
      </c:lineChart>
      <c:catAx>
        <c:axId val="196317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1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D0-4A19-9AA8-0C35765E4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7168"/>
        <c:axId val="1963160848"/>
      </c:lineChart>
      <c:catAx>
        <c:axId val="196317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5E-4B6C-ACF9-6866DD41DE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5E-4B6C-ACF9-6866DD41DE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5E-4B6C-ACF9-6866DD41D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4656"/>
        <c:axId val="1963170096"/>
      </c:lineChart>
      <c:catAx>
        <c:axId val="196316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4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2E-4F63-966E-0F80C2872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8256"/>
        <c:axId val="1963159760"/>
      </c:lineChart>
      <c:catAx>
        <c:axId val="196317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53-4851-B42A-8693D22F3F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53-4851-B42A-8693D22F3F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53-4851-B42A-8693D22F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5200"/>
        <c:axId val="1963170640"/>
      </c:lineChart>
      <c:catAx>
        <c:axId val="196316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5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FD-4BA0-8F8C-5466EE5C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6496"/>
        <c:axId val="1963174992"/>
      </c:lineChart>
      <c:catAx>
        <c:axId val="196315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2F-4ED2-8A28-152ECE35D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3904"/>
        <c:axId val="1963157040"/>
      </c:lineChart>
      <c:catAx>
        <c:axId val="196317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5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10-42C2-A1D6-07C0FE2E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8800"/>
        <c:axId val="1963179344"/>
      </c:lineChart>
      <c:catAx>
        <c:axId val="196317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38-44DD-BFA2-A9456C01708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238-44DD-BFA2-A9456C01708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238-44DD-BFA2-A9456C017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8672"/>
        <c:axId val="1963179888"/>
      </c:lineChart>
      <c:catAx>
        <c:axId val="196315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8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38-4D3D-9653-AB9EBC146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59216"/>
        <c:axId val="1963165744"/>
      </c:lineChart>
      <c:catAx>
        <c:axId val="196315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5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94-406D-9E69-0FD98054B9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94-406D-9E69-0FD98054B9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94-406D-9E69-0FD98054B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3568"/>
        <c:axId val="1963161392"/>
      </c:lineChart>
      <c:catAx>
        <c:axId val="196316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3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FE-4CE2-8339-A0BF3E036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1936"/>
        <c:axId val="1963162480"/>
      </c:lineChart>
      <c:catAx>
        <c:axId val="196316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1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DE-46A6-9FBD-4FAEE480AD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DE-46A6-9FBD-4FAEE480AD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DE-46A6-9FBD-4FAEE480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6288"/>
        <c:axId val="1963167920"/>
      </c:lineChart>
      <c:catAx>
        <c:axId val="196316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6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0F-4702-968E-89426C166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3024"/>
        <c:axId val="1963164112"/>
      </c:lineChart>
      <c:catAx>
        <c:axId val="196316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5D-47F7-B2FD-265648DDD77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5D-47F7-B2FD-265648DDD77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5D-47F7-B2FD-265648DD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7376"/>
        <c:axId val="1963168464"/>
      </c:lineChart>
      <c:catAx>
        <c:axId val="196316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A1-46E8-9C40-FA7219B6A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5536"/>
        <c:axId val="1963169008"/>
      </c:lineChart>
      <c:catAx>
        <c:axId val="196317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F-45AC-BE01-1EE6A57F52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6F-45AC-BE01-1EE6A57F52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6F-45AC-BE01-1EE6A57F5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2272"/>
        <c:axId val="1963166832"/>
      </c:lineChart>
      <c:catAx>
        <c:axId val="196317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6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2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C7-49CB-952D-D90C55B1F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69552"/>
        <c:axId val="1963171184"/>
      </c:lineChart>
      <c:catAx>
        <c:axId val="196316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1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69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MLAF 1 (21158)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411789783502496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437045802800658E-2"/>
          <c:y val="0.14146871501202207"/>
          <c:w val="0.82381654605313059"/>
          <c:h val="0.68207881357487654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'MLAF 1'!$F$11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8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'MLAF 1'!$F$13:$F$233</c:f>
              <c:numCache>
                <c:formatCode>General</c:formatCode>
                <c:ptCount val="221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47-4CFF-9EE5-F0F40C686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3172816"/>
        <c:axId val="1963173360"/>
      </c:barChart>
      <c:lineChart>
        <c:grouping val="standard"/>
        <c:varyColors val="0"/>
        <c:ser>
          <c:idx val="0"/>
          <c:order val="0"/>
          <c:tx>
            <c:strRef>
              <c:f>'MLAF 1'!$I$12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238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'MLAF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'MLAF 1'!$I$13:$I$233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47-4CFF-9EE5-F0F40C686CBA}"/>
            </c:ext>
          </c:extLst>
        </c:ser>
        <c:ser>
          <c:idx val="2"/>
          <c:order val="2"/>
          <c:tx>
            <c:strRef>
              <c:f>'MLAF 1'!$C$11</c:f>
              <c:strCache>
                <c:ptCount val="1"/>
                <c:pt idx="0">
                  <c:v>21158_R1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'MLAF 1'!$B$13:$B$233</c:f>
              <c:numCache>
                <c:formatCode>m/d/yyyy</c:formatCode>
                <c:ptCount val="221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43555</c:v>
                </c:pt>
                <c:pt idx="118" formatCode="dd/mm/yy;@">
                  <c:v>43557</c:v>
                </c:pt>
                <c:pt idx="119" formatCode="dd/mm/yy;@">
                  <c:v>43559</c:v>
                </c:pt>
                <c:pt idx="120" formatCode="dd/mm/yy;@">
                  <c:v>43561</c:v>
                </c:pt>
                <c:pt idx="121" formatCode="dd/mm/yy;@">
                  <c:v>43564</c:v>
                </c:pt>
                <c:pt idx="122" formatCode="dd/mm/yy;@">
                  <c:v>43567</c:v>
                </c:pt>
                <c:pt idx="123" formatCode="dd/mm/yy;@">
                  <c:v>43573</c:v>
                </c:pt>
                <c:pt idx="124" formatCode="dd/mm/yy;@">
                  <c:v>43575</c:v>
                </c:pt>
                <c:pt idx="125" formatCode="dd/mm/yy;@">
                  <c:v>43578</c:v>
                </c:pt>
                <c:pt idx="126" formatCode="dd/mm/yy;@">
                  <c:v>43579</c:v>
                </c:pt>
                <c:pt idx="127" formatCode="dd/mm/yy;@">
                  <c:v>43580</c:v>
                </c:pt>
                <c:pt idx="128" formatCode="dd/mm/yy;@">
                  <c:v>43584</c:v>
                </c:pt>
                <c:pt idx="129" formatCode="dd/mm/yy;@">
                  <c:v>43589</c:v>
                </c:pt>
                <c:pt idx="130" formatCode="dd/mm/yy;@">
                  <c:v>43593</c:v>
                </c:pt>
                <c:pt idx="131" formatCode="dd/mm/yy;@">
                  <c:v>43596</c:v>
                </c:pt>
                <c:pt idx="132" formatCode="dd/mm/yy;@">
                  <c:v>43598</c:v>
                </c:pt>
                <c:pt idx="133" formatCode="dd/mm/yy;@">
                  <c:v>43600</c:v>
                </c:pt>
                <c:pt idx="134" formatCode="dd/mm/yy;@">
                  <c:v>43603</c:v>
                </c:pt>
                <c:pt idx="135" formatCode="dd/mm/yy;@">
                  <c:v>43604</c:v>
                </c:pt>
                <c:pt idx="136" formatCode="dd/mm/yy;@">
                  <c:v>43606</c:v>
                </c:pt>
                <c:pt idx="137" formatCode="dd/mm/yy;@">
                  <c:v>43608</c:v>
                </c:pt>
                <c:pt idx="138" formatCode="dd/mm/yy;@">
                  <c:v>43610</c:v>
                </c:pt>
                <c:pt idx="139" formatCode="dd/mm/yy;@">
                  <c:v>43613</c:v>
                </c:pt>
                <c:pt idx="140" formatCode="dd/mm/yy;@">
                  <c:v>43615</c:v>
                </c:pt>
                <c:pt idx="141" formatCode="dd/mm/yy;@">
                  <c:v>43617</c:v>
                </c:pt>
                <c:pt idx="142" formatCode="dd/mm/yy;@">
                  <c:v>43619</c:v>
                </c:pt>
                <c:pt idx="143" formatCode="dd/mm/yy;@">
                  <c:v>43621</c:v>
                </c:pt>
                <c:pt idx="144" formatCode="dd/mm/yy;@">
                  <c:v>43624</c:v>
                </c:pt>
                <c:pt idx="145" formatCode="dd/mm/yy;@">
                  <c:v>43625</c:v>
                </c:pt>
                <c:pt idx="146" formatCode="dd/mm/yy;@">
                  <c:v>43628</c:v>
                </c:pt>
                <c:pt idx="147" formatCode="dd/mm/yy;@">
                  <c:v>43629</c:v>
                </c:pt>
                <c:pt idx="148" formatCode="dd/mm/yy;@">
                  <c:v>43636</c:v>
                </c:pt>
                <c:pt idx="149" formatCode="dd/mm/yy;@">
                  <c:v>43637</c:v>
                </c:pt>
                <c:pt idx="150" formatCode="dd/mm/yy;@">
                  <c:v>43641</c:v>
                </c:pt>
                <c:pt idx="151" formatCode="dd/mm/yy;@">
                  <c:v>43642</c:v>
                </c:pt>
                <c:pt idx="152" formatCode="dd/mm/yy;@">
                  <c:v>43644</c:v>
                </c:pt>
                <c:pt idx="153" formatCode="dd/mm/yy;@">
                  <c:v>43647</c:v>
                </c:pt>
                <c:pt idx="154" formatCode="dd/mm/yy;@">
                  <c:v>43650</c:v>
                </c:pt>
                <c:pt idx="155" formatCode="dd/mm/yy;@">
                  <c:v>43651</c:v>
                </c:pt>
                <c:pt idx="156" formatCode="dd/mm/yy;@">
                  <c:v>43655</c:v>
                </c:pt>
                <c:pt idx="157" formatCode="dd/mm/yy;@">
                  <c:v>43656</c:v>
                </c:pt>
                <c:pt idx="158" formatCode="dd/mm/yy;@">
                  <c:v>43658</c:v>
                </c:pt>
                <c:pt idx="159" formatCode="dd/mm/yy;@">
                  <c:v>43662</c:v>
                </c:pt>
                <c:pt idx="160" formatCode="dd/mm/yy;@">
                  <c:v>43664</c:v>
                </c:pt>
                <c:pt idx="161" formatCode="dd/mm/yy;@">
                  <c:v>43665</c:v>
                </c:pt>
                <c:pt idx="162" formatCode="dd/mm/yy;@">
                  <c:v>43668</c:v>
                </c:pt>
                <c:pt idx="163" formatCode="dd/mm/yy;@">
                  <c:v>43669</c:v>
                </c:pt>
                <c:pt idx="164" formatCode="dd/mm/yy;@">
                  <c:v>43673</c:v>
                </c:pt>
                <c:pt idx="165" formatCode="dd/mm/yy;@">
                  <c:v>43675</c:v>
                </c:pt>
                <c:pt idx="166" formatCode="dd/mm/yy;@">
                  <c:v>43678</c:v>
                </c:pt>
                <c:pt idx="167" formatCode="dd/mm/yy;@">
                  <c:v>43679</c:v>
                </c:pt>
                <c:pt idx="168" formatCode="dd/mm/yy;@">
                  <c:v>43682</c:v>
                </c:pt>
                <c:pt idx="169" formatCode="dd/mm/yy;@">
                  <c:v>43685</c:v>
                </c:pt>
                <c:pt idx="170" formatCode="dd/mm/yy;@">
                  <c:v>43687</c:v>
                </c:pt>
                <c:pt idx="171" formatCode="dd/mm/yy;@">
                  <c:v>43690</c:v>
                </c:pt>
                <c:pt idx="172" formatCode="dd/mm/yy;@">
                  <c:v>43692</c:v>
                </c:pt>
                <c:pt idx="173" formatCode="dd/mm/yy;@">
                  <c:v>43694</c:v>
                </c:pt>
                <c:pt idx="174" formatCode="dd/mm/yy;@">
                  <c:v>43697</c:v>
                </c:pt>
                <c:pt idx="175" formatCode="dd/mm/yy;@">
                  <c:v>43698</c:v>
                </c:pt>
                <c:pt idx="176" formatCode="dd/mm/yy;@">
                  <c:v>43700</c:v>
                </c:pt>
                <c:pt idx="177" formatCode="dd/mm/yy;@">
                  <c:v>43704</c:v>
                </c:pt>
                <c:pt idx="178" formatCode="dd/mm/yy;@">
                  <c:v>43706</c:v>
                </c:pt>
                <c:pt idx="179" formatCode="dd/mm/yy;@">
                  <c:v>43707</c:v>
                </c:pt>
                <c:pt idx="180">
                  <c:v>43709</c:v>
                </c:pt>
                <c:pt idx="181">
                  <c:v>43713</c:v>
                </c:pt>
                <c:pt idx="182">
                  <c:v>43715</c:v>
                </c:pt>
                <c:pt idx="183">
                  <c:v>43716</c:v>
                </c:pt>
                <c:pt idx="184">
                  <c:v>43719</c:v>
                </c:pt>
                <c:pt idx="185">
                  <c:v>43721</c:v>
                </c:pt>
                <c:pt idx="186">
                  <c:v>43723</c:v>
                </c:pt>
                <c:pt idx="187">
                  <c:v>43730</c:v>
                </c:pt>
                <c:pt idx="188">
                  <c:v>43737</c:v>
                </c:pt>
                <c:pt idx="189">
                  <c:v>43740</c:v>
                </c:pt>
                <c:pt idx="190">
                  <c:v>43750</c:v>
                </c:pt>
                <c:pt idx="191">
                  <c:v>43752</c:v>
                </c:pt>
                <c:pt idx="192">
                  <c:v>43756</c:v>
                </c:pt>
                <c:pt idx="193">
                  <c:v>43758</c:v>
                </c:pt>
                <c:pt idx="194">
                  <c:v>43761</c:v>
                </c:pt>
                <c:pt idx="195">
                  <c:v>43768</c:v>
                </c:pt>
                <c:pt idx="196">
                  <c:v>43771</c:v>
                </c:pt>
                <c:pt idx="197">
                  <c:v>43774</c:v>
                </c:pt>
                <c:pt idx="198">
                  <c:v>43776</c:v>
                </c:pt>
                <c:pt idx="199">
                  <c:v>43777</c:v>
                </c:pt>
                <c:pt idx="200">
                  <c:v>43782</c:v>
                </c:pt>
                <c:pt idx="201">
                  <c:v>43784</c:v>
                </c:pt>
                <c:pt idx="202">
                  <c:v>43786</c:v>
                </c:pt>
                <c:pt idx="203">
                  <c:v>43787</c:v>
                </c:pt>
                <c:pt idx="204">
                  <c:v>43790</c:v>
                </c:pt>
                <c:pt idx="205">
                  <c:v>43793</c:v>
                </c:pt>
                <c:pt idx="206">
                  <c:v>43795</c:v>
                </c:pt>
                <c:pt idx="207">
                  <c:v>43798</c:v>
                </c:pt>
                <c:pt idx="208">
                  <c:v>43801</c:v>
                </c:pt>
                <c:pt idx="209">
                  <c:v>43803</c:v>
                </c:pt>
                <c:pt idx="210">
                  <c:v>43805</c:v>
                </c:pt>
                <c:pt idx="211">
                  <c:v>43807</c:v>
                </c:pt>
                <c:pt idx="212">
                  <c:v>43808</c:v>
                </c:pt>
                <c:pt idx="213">
                  <c:v>43811</c:v>
                </c:pt>
                <c:pt idx="214">
                  <c:v>43812</c:v>
                </c:pt>
                <c:pt idx="215">
                  <c:v>43817</c:v>
                </c:pt>
                <c:pt idx="216">
                  <c:v>43819</c:v>
                </c:pt>
                <c:pt idx="217">
                  <c:v>43821</c:v>
                </c:pt>
                <c:pt idx="218">
                  <c:v>43824</c:v>
                </c:pt>
                <c:pt idx="219">
                  <c:v>43825</c:v>
                </c:pt>
                <c:pt idx="220">
                  <c:v>43827</c:v>
                </c:pt>
              </c:numCache>
            </c:numRef>
          </c:cat>
          <c:val>
            <c:numRef>
              <c:f>'MLAF 1'!$C$13:$C$233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47-4CFF-9EE5-F0F40C686CBA}"/>
            </c:ext>
          </c:extLst>
        </c:ser>
        <c:ser>
          <c:idx val="3"/>
          <c:order val="3"/>
          <c:tx>
            <c:strRef>
              <c:f>'MLAF 1'!$D$11</c:f>
              <c:strCache>
                <c:ptCount val="1"/>
                <c:pt idx="0">
                  <c:v>21158_R2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'MLAF 1'!$D$13:$D$233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247-4CFF-9EE5-F0F40C686CBA}"/>
            </c:ext>
          </c:extLst>
        </c:ser>
        <c:ser>
          <c:idx val="4"/>
          <c:order val="4"/>
          <c:tx>
            <c:strRef>
              <c:f>'MLAF 1'!$E$11</c:f>
              <c:strCache>
                <c:ptCount val="1"/>
                <c:pt idx="0">
                  <c:v>21158_R3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'MLAF 1'!$E$13:$E$233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247-4CFF-9EE5-F0F40C686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2816"/>
        <c:axId val="196317336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'MLAF 1'!$H$12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'MLAF 1'!$H$13:$H$233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4247-4CFF-9EE5-F0F40C686CBA}"/>
                  </c:ext>
                </c:extLst>
              </c15:ser>
            </c15:filteredLineSeries>
          </c:ext>
        </c:extLst>
      </c:lineChart>
      <c:catAx>
        <c:axId val="196317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990244716520263E-3"/>
              <c:y val="6.077345226951526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963173360"/>
        <c:crossesAt val="0"/>
        <c:auto val="0"/>
        <c:lblAlgn val="ctr"/>
        <c:lblOffset val="100"/>
        <c:tickLblSkip val="1"/>
        <c:noMultiLvlLbl val="0"/>
      </c:catAx>
      <c:valAx>
        <c:axId val="196317336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283236994219648"/>
              <c:y val="0.842741038489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631728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72064691335548"/>
          <c:y val="0.27705339280142433"/>
          <c:w val="0.13662858616661355"/>
          <c:h val="0.37868509443312587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EC-489C-B8CE-F07110C3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4448"/>
        <c:axId val="1963176080"/>
      </c:lineChart>
      <c:catAx>
        <c:axId val="196317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8E-4BE5-8732-489B8F3031A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8E-4BE5-8732-489B8F3031A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8E-4BE5-8732-489B8F30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76624"/>
        <c:axId val="1963177712"/>
      </c:lineChart>
      <c:catAx>
        <c:axId val="196317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17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176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C1-47E2-B761-25B78E48046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C1-47E2-B761-25B78E48046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C1-47E2-B761-25B78E480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081424"/>
        <c:axId val="1963071088"/>
      </c:scatterChart>
      <c:valAx>
        <c:axId val="196308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1088"/>
        <c:crosses val="autoZero"/>
        <c:crossBetween val="midCat"/>
      </c:valAx>
      <c:valAx>
        <c:axId val="196307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14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24-47EF-B8CE-F5F9FBD59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4144"/>
        <c:axId val="1963080880"/>
      </c:lineChart>
      <c:catAx>
        <c:axId val="196308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08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D9-4075-A658-964611F60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3680"/>
        <c:axId val="1963070544"/>
      </c:lineChart>
      <c:catAx>
        <c:axId val="196305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E1-4BEB-AFEC-7A7602841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1632"/>
        <c:axId val="1963078704"/>
      </c:lineChart>
      <c:catAx>
        <c:axId val="196307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C3-4AE0-B5E0-216E8FB89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1840"/>
        <c:axId val="1963081968"/>
      </c:lineChart>
      <c:catAx>
        <c:axId val="1963061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63081968"/>
        <c:crosses val="autoZero"/>
        <c:auto val="1"/>
        <c:lblAlgn val="ctr"/>
        <c:lblOffset val="100"/>
        <c:tickMarkSkip val="1"/>
        <c:noMultiLvlLbl val="0"/>
      </c:catAx>
      <c:valAx>
        <c:axId val="196308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CF-43F3-B655-50BCBE0A8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7280"/>
        <c:axId val="1963068912"/>
      </c:lineChart>
      <c:catAx>
        <c:axId val="196306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56-452C-A301-68A30ED5A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2512"/>
        <c:axId val="1963062384"/>
      </c:lineChart>
      <c:catAx>
        <c:axId val="196308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9-4E5B-A274-7EB8DD491CD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F9-4E5B-A274-7EB8DD491CD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F9-4E5B-A274-7EB8DD49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3472"/>
        <c:axId val="1963055856"/>
      </c:lineChart>
      <c:catAx>
        <c:axId val="196306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3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22-4A99-8D47-F58DFB348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1504"/>
        <c:axId val="1963058576"/>
      </c:lineChart>
      <c:catAx>
        <c:axId val="196305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18-4698-A39B-00F9DABD26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18-4698-A39B-00F9DABD26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18-4698-A39B-00F9DABD2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4352"/>
        <c:axId val="1963062928"/>
      </c:lineChart>
      <c:catAx>
        <c:axId val="196307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4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A-4EC5-A81E-4E452503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3264"/>
        <c:axId val="1963078160"/>
      </c:lineChart>
      <c:catAx>
        <c:axId val="196307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30-409E-A4E9-6DD4E050B51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30-409E-A4E9-6DD4E050B51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230-409E-A4E9-6DD4E050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7072"/>
        <c:axId val="1963055312"/>
      </c:lineChart>
      <c:catAx>
        <c:axId val="196307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7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E5-4366-AFF2-2B9835FD8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7824"/>
        <c:axId val="1963083056"/>
      </c:lineChart>
      <c:catAx>
        <c:axId val="196306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25-4087-9D11-93044EEC88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25-4087-9D11-93044EEC88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25-4087-9D11-93044EEC8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8368"/>
        <c:axId val="1963064016"/>
      </c:lineChart>
      <c:catAx>
        <c:axId val="196306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8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50-469C-9DE1-452C3A5A9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3808"/>
        <c:axId val="1963064560"/>
      </c:lineChart>
      <c:catAx>
        <c:axId val="196307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7C-45CD-B4B9-60A1E0F0D64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7C-45CD-B4B9-60A1E0F0D64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87C-45CD-B4B9-60A1E0F0D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9120"/>
        <c:axId val="1963060208"/>
      </c:lineChart>
      <c:catAx>
        <c:axId val="196305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9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EA-45F4-B1BC-35CDB878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5104"/>
        <c:axId val="1963077616"/>
      </c:lineChart>
      <c:catAx>
        <c:axId val="196306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5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E-41CD-97B2-52ABB1B4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0336"/>
        <c:axId val="1963065648"/>
      </c:lineChart>
      <c:catAx>
        <c:axId val="196308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EA-45AC-838A-643365FB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3600"/>
        <c:axId val="1963066192"/>
      </c:lineChart>
      <c:catAx>
        <c:axId val="196308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C5-425A-8931-3B44D8C48CA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C5-425A-8931-3B44D8C48CA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C5-425A-8931-3B44D8C48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9664"/>
        <c:axId val="1963074896"/>
      </c:lineChart>
      <c:catAx>
        <c:axId val="196305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9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AE-4312-B98D-488A47AB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2048"/>
        <c:axId val="1963085776"/>
      </c:lineChart>
      <c:catAx>
        <c:axId val="196305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8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21-4994-987D-819E2EEA61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21-4994-987D-819E2EEA61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21-4994-987D-819E2EEA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4688"/>
        <c:axId val="1963066736"/>
      </c:lineChart>
      <c:catAx>
        <c:axId val="196308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4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73-449F-8664-9B344F43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69456"/>
        <c:axId val="1963075984"/>
      </c:lineChart>
      <c:catAx>
        <c:axId val="196306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78-4068-B0C7-F271D527977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78-4068-B0C7-F271D527977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278-4068-B0C7-F271D527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4768"/>
        <c:axId val="1963052592"/>
      </c:lineChart>
      <c:catAx>
        <c:axId val="196305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4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CC-464F-915E-760B27664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2176"/>
        <c:axId val="1963070000"/>
      </c:lineChart>
      <c:catAx>
        <c:axId val="196307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FF-41FC-99EE-D05A62AD1A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FF-41FC-99EE-D05A62AD1A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FF-41FC-99EE-D05A62AD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2720"/>
        <c:axId val="1963060752"/>
      </c:lineChart>
      <c:catAx>
        <c:axId val="196307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01-4908-AA47-20E852F92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5440"/>
        <c:axId val="1963076528"/>
      </c:lineChart>
      <c:catAx>
        <c:axId val="196307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BC-4077-84DB-34E15B6C34E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BC-4077-84DB-34E15B6C34E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BC-4077-84DB-34E15B6C3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79248"/>
        <c:axId val="1963079792"/>
      </c:lineChart>
      <c:catAx>
        <c:axId val="196307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7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79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D2-4D35-B7BE-18FDBBD28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85232"/>
        <c:axId val="1963053136"/>
      </c:lineChart>
      <c:catAx>
        <c:axId val="196308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8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64-481E-8CEF-61BED9D6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4224"/>
        <c:axId val="1963056400"/>
      </c:lineChart>
      <c:catAx>
        <c:axId val="196305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27-4868-BC26-42DB23234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6944"/>
        <c:axId val="1963057488"/>
      </c:lineChart>
      <c:catAx>
        <c:axId val="196305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5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1A-4AF2-A063-90E0763D4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58032"/>
        <c:axId val="1963061296"/>
      </c:lineChart>
      <c:catAx>
        <c:axId val="196305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6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306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6305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62-48FB-B8C7-9D71F80C9CA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62-48FB-B8C7-9D71F80C9CA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62-48FB-B8C7-9D71F80C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5680"/>
        <c:axId val="1980939824"/>
      </c:lineChart>
      <c:catAx>
        <c:axId val="198092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5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96-4696-A84E-DCCD8F6FA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3840"/>
        <c:axId val="1980957232"/>
      </c:lineChart>
      <c:catAx>
        <c:axId val="198093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1-4850-8846-86D72EE8A68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F1-4850-8846-86D72EE8A68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F1-4850-8846-86D72EE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4048"/>
        <c:axId val="1980953424"/>
      </c:lineChart>
      <c:catAx>
        <c:axId val="198092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3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3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4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20-4631-8D52-53F63B6D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6560"/>
        <c:axId val="1980945264"/>
      </c:lineChart>
      <c:catAx>
        <c:axId val="198093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84-4FF6-84F0-0117A5C1A8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84-4FF6-84F0-0117A5C1A8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84-4FF6-84F0-0117A5C1A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7312"/>
        <c:axId val="1980934384"/>
      </c:lineChart>
      <c:catAx>
        <c:axId val="198092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28-4222-8BB1-CCE35D26D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7984"/>
        <c:axId val="1980943088"/>
      </c:lineChart>
      <c:catAx>
        <c:axId val="198094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7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2E-4CD5-BD99-A62B277F080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2E-4CD5-BD99-A62B277F080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52E-4CD5-BD99-A62B277F0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0912"/>
        <c:axId val="1980945808"/>
      </c:lineChart>
      <c:catAx>
        <c:axId val="198094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0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3D-43F7-A1B2-ED3E07D04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1792"/>
        <c:axId val="1980953968"/>
      </c:lineChart>
      <c:catAx>
        <c:axId val="198095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1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E2-486A-A6E9-A814910061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E2-486A-A6E9-A814910061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E2-486A-A6E9-A8149100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8192"/>
        <c:axId val="1980931120"/>
      </c:lineChart>
      <c:catAx>
        <c:axId val="198093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8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6A-4D11-BD2E-68BBF5B6C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9616"/>
        <c:axId val="1980952336"/>
      </c:lineChart>
      <c:catAx>
        <c:axId val="198094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9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DC-4181-9AD2-C860D41D7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7104"/>
        <c:axId val="1980950160"/>
      </c:lineChart>
      <c:catAx>
        <c:axId val="198093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B1-451C-990A-4A6BA1976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8528"/>
        <c:axId val="1980949072"/>
      </c:lineChart>
      <c:catAx>
        <c:axId val="198094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A0-48E9-BA61-76AA5BE7C5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A0-48E9-BA61-76AA5BE7C5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1A0-48E9-BA61-76AA5BE7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8736"/>
        <c:axId val="1980943632"/>
      </c:lineChart>
      <c:catAx>
        <c:axId val="198093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8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25-4E59-9496-8EF81EB4C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4928"/>
        <c:axId val="1980937648"/>
      </c:lineChart>
      <c:catAx>
        <c:axId val="198093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1B-4C99-8AF3-1FE65F6147E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1B-4C99-8AF3-1FE65F6147E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1B-4C99-8AF3-1FE65F61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7856"/>
        <c:axId val="1980929488"/>
      </c:lineChart>
      <c:catAx>
        <c:axId val="198092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2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7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BB-443B-8BBF-683F63B1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6224"/>
        <c:axId val="1980952880"/>
      </c:lineChart>
      <c:catAx>
        <c:axId val="198092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6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1F-4739-830C-59B1B2D5BD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1F-4739-830C-59B1B2D5BD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1F-4739-830C-59B1B2D5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8400"/>
        <c:axId val="1980941456"/>
      </c:lineChart>
      <c:catAx>
        <c:axId val="198092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8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07-4412-9774-206554A3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0368"/>
        <c:axId val="1980935472"/>
      </c:lineChart>
      <c:catAx>
        <c:axId val="198094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0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0E-4FCC-B9C4-95B9B20E43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0E-4FCC-B9C4-95B9B20E43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0E-4FCC-B9C4-95B9B20E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1248"/>
        <c:axId val="1980928944"/>
      </c:lineChart>
      <c:catAx>
        <c:axId val="198095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8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2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1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8A-481B-A370-08F1AF246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4592"/>
        <c:axId val="1980942000"/>
      </c:lineChart>
      <c:catAx>
        <c:axId val="198092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11-48C7-999C-EBA77A9B4C3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11-48C7-999C-EBA77A9B4C3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11-48C7-999C-EBA77A9B4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25136"/>
        <c:axId val="1980939280"/>
      </c:lineChart>
      <c:catAx>
        <c:axId val="198092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9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5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80-41BB-80F2-1967221B8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7776"/>
        <c:axId val="1980946352"/>
      </c:lineChart>
      <c:catAx>
        <c:axId val="198095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60-41D2-BD0C-BC1E24723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4512"/>
        <c:axId val="1980936016"/>
      </c:lineChart>
      <c:catAx>
        <c:axId val="198095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65-4C2C-8667-8731F26B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0576"/>
        <c:axId val="1980930032"/>
      </c:lineChart>
      <c:catAx>
        <c:axId val="198093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D9-4D55-9FDD-A9FFAB334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1664"/>
        <c:axId val="1980956688"/>
      </c:lineChart>
      <c:catAx>
        <c:axId val="198093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1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4-4767-B6DC-109C90700A3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F4-4767-B6DC-109C90700A3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F4-4767-B6DC-109C9070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2544"/>
        <c:axId val="1980944176"/>
      </c:lineChart>
      <c:catAx>
        <c:axId val="198094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2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BD-4746-A143-417ABD333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0704"/>
        <c:axId val="1980932208"/>
      </c:lineChart>
      <c:catAx>
        <c:axId val="198095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39-4EF9-8487-AD39391B265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39-4EF9-8487-AD39391B265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C39-4EF9-8487-AD39391B2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44720"/>
        <c:axId val="1980946896"/>
      </c:lineChart>
      <c:catAx>
        <c:axId val="198094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4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99-4153-9A7D-409B85A8F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5056"/>
        <c:axId val="1980947440"/>
      </c:lineChart>
      <c:catAx>
        <c:axId val="198095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4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4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91-470A-B483-570A1BCE25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91-470A-B483-570A1BCE25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91-470A-B483-570A1BCE2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8320"/>
        <c:axId val="1980955600"/>
      </c:lineChart>
      <c:catAx>
        <c:axId val="198095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8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08-4B8A-B9E1-78C576E7B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6144"/>
        <c:axId val="1980926768"/>
      </c:lineChart>
      <c:catAx>
        <c:axId val="198095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2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2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C7-4E07-B3B1-FAA607EAC2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C7-4E07-B3B1-FAA607EAC2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C7-4E07-B3B1-FAA607EAC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2752"/>
        <c:axId val="1980933296"/>
      </c:lineChart>
      <c:catAx>
        <c:axId val="198093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3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32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30-4079-ADA4-C277E985C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9536"/>
        <c:axId val="1980992048"/>
      </c:lineChart>
      <c:catAx>
        <c:axId val="198097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6C-4C70-A831-6DFFF8053E5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6C-4C70-A831-6DFFF8053E5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06C-4C70-A831-6DFFF805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7568"/>
        <c:axId val="1980991504"/>
      </c:lineChart>
      <c:catAx>
        <c:axId val="198096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7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3F-4C6B-99FA-D6AD0F90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0288"/>
        <c:axId val="1980973552"/>
      </c:lineChart>
      <c:catAx>
        <c:axId val="198097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EE-43BE-BE39-F3B79771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6480"/>
        <c:axId val="1980960496"/>
      </c:lineChart>
      <c:catAx>
        <c:axId val="198096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45-4119-BFDB-3111D0B1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2464"/>
        <c:axId val="1980988784"/>
      </c:lineChart>
      <c:catAx>
        <c:axId val="198097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57-43E1-BAD4-4420FB7E350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E57-43E1-BAD4-4420FB7E350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E57-43E1-BAD4-4420FB7E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5520"/>
        <c:axId val="1980986608"/>
      </c:lineChart>
      <c:catAx>
        <c:axId val="198098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5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40-40BC-81A7-5BD77EE97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8864"/>
        <c:axId val="1980970832"/>
      </c:lineChart>
      <c:catAx>
        <c:axId val="198095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0F-4A1F-87C5-EEE9B4FC70C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60F-4A1F-87C5-EEE9B4FC70C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60F-4A1F-87C5-EEE9B4FC7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3008"/>
        <c:axId val="1980978992"/>
      </c:lineChart>
      <c:catAx>
        <c:axId val="19809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3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68-4414-A667-91A28587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7152"/>
        <c:axId val="1980975728"/>
      </c:lineChart>
      <c:catAx>
        <c:axId val="198098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6F-4357-BF15-BABEA3BA54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6F-4357-BF15-BABEA3BA54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6F-4357-BF15-BABEA3BA5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0416"/>
        <c:axId val="1980964304"/>
      </c:lineChart>
      <c:catAx>
        <c:axId val="198099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0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BD-46D3-9452-1FAD2657B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59408"/>
        <c:axId val="1980968112"/>
      </c:lineChart>
      <c:catAx>
        <c:axId val="198095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5A-4B14-8490-9CBB404DC55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5A-4B14-8490-9CBB404DC55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5A-4B14-8490-9CBB404DC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4096"/>
        <c:axId val="1980959952"/>
      </c:lineChart>
      <c:catAx>
        <c:axId val="198097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5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5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4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11-410C-A9ED-CE8C88A9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9872"/>
        <c:axId val="1980984432"/>
      </c:lineChart>
      <c:catAx>
        <c:axId val="198098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0-48B0-A531-ACA3EB132D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60-48B0-A531-ACA3EB132D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60-48B0-A531-ACA3EB13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0960"/>
        <c:axId val="1980984976"/>
      </c:lineChart>
      <c:catAx>
        <c:axId val="198099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0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2-4F0D-995F-DAE4FAFB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6272"/>
        <c:axId val="1980978448"/>
      </c:lineChart>
      <c:catAx>
        <c:axId val="198097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6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1C-4754-AFEC-00A6A0A22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7360"/>
        <c:axId val="1980987696"/>
      </c:lineChart>
      <c:catAx>
        <c:axId val="198097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37-468C-8429-9EB698B7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1376"/>
        <c:axId val="1980974640"/>
      </c:lineChart>
      <c:catAx>
        <c:axId val="198097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F-4DDF-AC58-14249519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8240"/>
        <c:axId val="1980976816"/>
      </c:lineChart>
      <c:catAx>
        <c:axId val="198098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7E-439B-A899-3D228071D48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77E-439B-A899-3D228071D48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77E-439B-A899-3D228071D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0080"/>
        <c:axId val="1980992592"/>
      </c:lineChart>
      <c:catAx>
        <c:axId val="198098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0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C7-44D6-A28D-770634BF8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5936"/>
        <c:axId val="1980983888"/>
      </c:lineChart>
      <c:catAx>
        <c:axId val="198096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5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3-4174-8A8B-A6631E2955A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F3-4174-8A8B-A6631E2955A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F3-4174-8A8B-A6631E295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1920"/>
        <c:axId val="1980980624"/>
      </c:lineChart>
      <c:catAx>
        <c:axId val="198097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1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49-4D1D-B9B6-6264A037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7024"/>
        <c:axId val="1980989328"/>
      </c:lineChart>
      <c:catAx>
        <c:axId val="198096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50-4209-9371-636E41F185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50-4209-9371-636E41F185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50-4209-9371-636E41F18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1168"/>
        <c:axId val="1980981712"/>
      </c:lineChart>
      <c:catAx>
        <c:axId val="198098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33-4D5B-B7D5-801FA9968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2256"/>
        <c:axId val="1980975184"/>
      </c:lineChart>
      <c:catAx>
        <c:axId val="198098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7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9D-4419-8D20-981271B25C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9D-4419-8D20-981271B25C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9D-4419-8D20-981271B25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3136"/>
        <c:axId val="1980986064"/>
      </c:lineChart>
      <c:catAx>
        <c:axId val="198099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3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29-4F57-8778-1ED63321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77904"/>
        <c:axId val="1980982800"/>
      </c:lineChart>
      <c:catAx>
        <c:axId val="198097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8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7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88-4FED-AAE6-0C9BF697F42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88-4FED-AAE6-0C9BF697F42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88-4FED-AAE6-0C9BF697F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1040"/>
        <c:axId val="1980961584"/>
      </c:lineChart>
      <c:catAx>
        <c:axId val="198096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C0-4B06-B307-E19D5E7F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2128"/>
        <c:axId val="1980962672"/>
      </c:lineChart>
      <c:catAx>
        <c:axId val="198096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57-46C4-8BE6-8B6104514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83344"/>
        <c:axId val="1980963216"/>
      </c:lineChart>
      <c:catAx>
        <c:axId val="198098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8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50-4715-A6AC-EF6350928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3760"/>
        <c:axId val="1980964848"/>
      </c:lineChart>
      <c:catAx>
        <c:axId val="198096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9C-4BD8-8919-7C0D978EBA5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9C-4BD8-8919-7C0D978EBA5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9C-4BD8-8919-7C0D978EB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5392"/>
        <c:axId val="1980968656"/>
      </c:lineChart>
      <c:catAx>
        <c:axId val="198096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5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3F-431E-884A-4BD0D990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69200"/>
        <c:axId val="1980969744"/>
      </c:lineChart>
      <c:catAx>
        <c:axId val="198096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6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6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DC-4A5A-A4CC-BDB1EB01B68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DC-4A5A-A4CC-BDB1EB01B68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DC-4A5A-A4CC-BDB1EB01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8576"/>
        <c:axId val="1981020336"/>
      </c:lineChart>
      <c:catAx>
        <c:axId val="198099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2F-4550-B5B9-16F0BFBFD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4224"/>
        <c:axId val="1981008368"/>
      </c:lineChart>
      <c:catAx>
        <c:axId val="198099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19-4F09-A74D-5C9E044E1F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19-4F09-A74D-5C9E044E1F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19-4F09-A74D-5C9E044E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5312"/>
        <c:axId val="1981019792"/>
      </c:lineChart>
      <c:catAx>
        <c:axId val="198099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5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B8-4525-94E2-41118F6BE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1296"/>
        <c:axId val="1981000752"/>
      </c:lineChart>
      <c:catAx>
        <c:axId val="198100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17-483B-9F99-82DA34A02A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17-483B-9F99-82DA34A02A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17-483B-9F99-82DA34A0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4768"/>
        <c:axId val="1981011088"/>
      </c:lineChart>
      <c:catAx>
        <c:axId val="198099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4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93-442F-8149-51A5340D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6736"/>
        <c:axId val="1980999664"/>
      </c:lineChart>
      <c:catAx>
        <c:axId val="198100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75-4C1B-8058-C74BA5FCF8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75-4C1B-8058-C74BA5FCF8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75-4C1B-8058-C74BA5FCF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4560"/>
        <c:axId val="1980997488"/>
      </c:lineChart>
      <c:catAx>
        <c:axId val="198100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4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F2-4336-9A59-DCF78AD44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0208"/>
        <c:axId val="1980996400"/>
      </c:lineChart>
      <c:catAx>
        <c:axId val="198100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MLAF 2 (21159)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6680011937283354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912199750541387E-2"/>
          <c:y val="0.15545472899803606"/>
          <c:w val="0.82971480605740611"/>
          <c:h val="0.57019070168676478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'MLAF 2'!$F$11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</c:spPr>
          <c:invertIfNegative val="0"/>
          <c:dPt>
            <c:idx val="3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22-4BBA-BC6E-FFC684D068E5}"/>
              </c:ext>
            </c:extLst>
          </c:dPt>
          <c:val>
            <c:numRef>
              <c:f>'MLAF 2'!$F$13:$F$234</c:f>
              <c:numCache>
                <c:formatCode>General</c:formatCode>
                <c:ptCount val="222"/>
                <c:pt idx="8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AE0-4327-8549-60E61717E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981002928"/>
        <c:axId val="1981007280"/>
      </c:barChart>
      <c:lineChart>
        <c:grouping val="standard"/>
        <c:varyColors val="0"/>
        <c:ser>
          <c:idx val="0"/>
          <c:order val="0"/>
          <c:tx>
            <c:strRef>
              <c:f>'MLAF 2'!$I$12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238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'MLAF 2'!$B$13:$B$234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>
                  <c:v>43647</c:v>
                </c:pt>
                <c:pt idx="155">
                  <c:v>43650</c:v>
                </c:pt>
                <c:pt idx="156">
                  <c:v>43651</c:v>
                </c:pt>
                <c:pt idx="157">
                  <c:v>43655</c:v>
                </c:pt>
                <c:pt idx="158">
                  <c:v>43656</c:v>
                </c:pt>
                <c:pt idx="159">
                  <c:v>43658</c:v>
                </c:pt>
                <c:pt idx="160">
                  <c:v>43662</c:v>
                </c:pt>
                <c:pt idx="161">
                  <c:v>43664</c:v>
                </c:pt>
                <c:pt idx="162">
                  <c:v>43665</c:v>
                </c:pt>
                <c:pt idx="163">
                  <c:v>43668</c:v>
                </c:pt>
                <c:pt idx="164">
                  <c:v>43669</c:v>
                </c:pt>
                <c:pt idx="165">
                  <c:v>43673</c:v>
                </c:pt>
                <c:pt idx="166">
                  <c:v>43675</c:v>
                </c:pt>
                <c:pt idx="167">
                  <c:v>43678</c:v>
                </c:pt>
                <c:pt idx="168">
                  <c:v>43679</c:v>
                </c:pt>
                <c:pt idx="169">
                  <c:v>43682</c:v>
                </c:pt>
                <c:pt idx="170">
                  <c:v>43685</c:v>
                </c:pt>
                <c:pt idx="171">
                  <c:v>43687</c:v>
                </c:pt>
                <c:pt idx="172">
                  <c:v>43690</c:v>
                </c:pt>
                <c:pt idx="173">
                  <c:v>43692</c:v>
                </c:pt>
                <c:pt idx="174">
                  <c:v>43694</c:v>
                </c:pt>
                <c:pt idx="175">
                  <c:v>43697</c:v>
                </c:pt>
                <c:pt idx="176">
                  <c:v>43698</c:v>
                </c:pt>
                <c:pt idx="177">
                  <c:v>43700</c:v>
                </c:pt>
                <c:pt idx="178">
                  <c:v>43704</c:v>
                </c:pt>
                <c:pt idx="179">
                  <c:v>43706</c:v>
                </c:pt>
                <c:pt idx="180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'MLAF 2'!$I$13:$I$234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E0-4327-8549-60E61717E461}"/>
            </c:ext>
          </c:extLst>
        </c:ser>
        <c:ser>
          <c:idx val="2"/>
          <c:order val="2"/>
          <c:tx>
            <c:strRef>
              <c:f>'MLAF 2'!$C$11</c:f>
              <c:strCache>
                <c:ptCount val="1"/>
                <c:pt idx="0">
                  <c:v>21159_R1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'MLAF 2'!$B$13:$B$234</c:f>
              <c:numCache>
                <c:formatCode>m/d/yyyy</c:formatCode>
                <c:ptCount val="222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43217</c:v>
                </c:pt>
                <c:pt idx="21">
                  <c:v>43224</c:v>
                </c:pt>
                <c:pt idx="22">
                  <c:v>43231</c:v>
                </c:pt>
                <c:pt idx="23">
                  <c:v>43237</c:v>
                </c:pt>
                <c:pt idx="24">
                  <c:v>43239</c:v>
                </c:pt>
                <c:pt idx="25">
                  <c:v>43242</c:v>
                </c:pt>
                <c:pt idx="26">
                  <c:v>43244</c:v>
                </c:pt>
                <c:pt idx="27">
                  <c:v>43251</c:v>
                </c:pt>
                <c:pt idx="28">
                  <c:v>43256</c:v>
                </c:pt>
                <c:pt idx="29">
                  <c:v>43258</c:v>
                </c:pt>
                <c:pt idx="30">
                  <c:v>43263</c:v>
                </c:pt>
                <c:pt idx="31">
                  <c:v>43265</c:v>
                </c:pt>
                <c:pt idx="32">
                  <c:v>43272</c:v>
                </c:pt>
                <c:pt idx="33">
                  <c:v>43276</c:v>
                </c:pt>
                <c:pt idx="34">
                  <c:v>43278</c:v>
                </c:pt>
                <c:pt idx="35">
                  <c:v>43280</c:v>
                </c:pt>
                <c:pt idx="36">
                  <c:v>43283</c:v>
                </c:pt>
                <c:pt idx="37">
                  <c:v>43285</c:v>
                </c:pt>
                <c:pt idx="38">
                  <c:v>43287</c:v>
                </c:pt>
                <c:pt idx="39">
                  <c:v>43293</c:v>
                </c:pt>
                <c:pt idx="40">
                  <c:v>43298</c:v>
                </c:pt>
                <c:pt idx="41">
                  <c:v>43300</c:v>
                </c:pt>
                <c:pt idx="42">
                  <c:v>43305</c:v>
                </c:pt>
                <c:pt idx="43">
                  <c:v>43314</c:v>
                </c:pt>
                <c:pt idx="44">
                  <c:v>43321</c:v>
                </c:pt>
                <c:pt idx="45">
                  <c:v>43325</c:v>
                </c:pt>
                <c:pt idx="46">
                  <c:v>43329</c:v>
                </c:pt>
                <c:pt idx="47">
                  <c:v>43333</c:v>
                </c:pt>
                <c:pt idx="48">
                  <c:v>43335</c:v>
                </c:pt>
                <c:pt idx="49">
                  <c:v>43341</c:v>
                </c:pt>
                <c:pt idx="50">
                  <c:v>43343</c:v>
                </c:pt>
                <c:pt idx="51">
                  <c:v>43349</c:v>
                </c:pt>
                <c:pt idx="52">
                  <c:v>43356</c:v>
                </c:pt>
                <c:pt idx="53">
                  <c:v>43360</c:v>
                </c:pt>
                <c:pt idx="54">
                  <c:v>43372</c:v>
                </c:pt>
                <c:pt idx="55">
                  <c:v>43375</c:v>
                </c:pt>
                <c:pt idx="56">
                  <c:v>43377</c:v>
                </c:pt>
                <c:pt idx="57">
                  <c:v>43379</c:v>
                </c:pt>
                <c:pt idx="58">
                  <c:v>43382</c:v>
                </c:pt>
                <c:pt idx="59">
                  <c:v>43384</c:v>
                </c:pt>
                <c:pt idx="60">
                  <c:v>43388</c:v>
                </c:pt>
                <c:pt idx="61">
                  <c:v>43390</c:v>
                </c:pt>
                <c:pt idx="62">
                  <c:v>43392</c:v>
                </c:pt>
                <c:pt idx="63">
                  <c:v>43395</c:v>
                </c:pt>
                <c:pt idx="64">
                  <c:v>43397</c:v>
                </c:pt>
                <c:pt idx="65">
                  <c:v>43399</c:v>
                </c:pt>
                <c:pt idx="66" formatCode="dd/mm/yy;@">
                  <c:v>43407</c:v>
                </c:pt>
                <c:pt idx="67" formatCode="dd/mm/yy;@">
                  <c:v>43410</c:v>
                </c:pt>
                <c:pt idx="68" formatCode="dd/mm/yy;@">
                  <c:v>43413</c:v>
                </c:pt>
                <c:pt idx="69" formatCode="dd/mm/yy;@">
                  <c:v>43416</c:v>
                </c:pt>
                <c:pt idx="70" formatCode="dd/mm/yy;@">
                  <c:v>43418</c:v>
                </c:pt>
                <c:pt idx="71" formatCode="dd/mm/yy;@">
                  <c:v>43420</c:v>
                </c:pt>
                <c:pt idx="72" formatCode="dd/mm/yy;@">
                  <c:v>43423</c:v>
                </c:pt>
                <c:pt idx="73" formatCode="dd/mm/yy;@">
                  <c:v>43425</c:v>
                </c:pt>
                <c:pt idx="74" formatCode="dd/mm/yy;@">
                  <c:v>43431</c:v>
                </c:pt>
                <c:pt idx="75" formatCode="dd/mm/yy;@">
                  <c:v>43439</c:v>
                </c:pt>
                <c:pt idx="76" formatCode="dd/mm/yy;@">
                  <c:v>43441</c:v>
                </c:pt>
                <c:pt idx="77" formatCode="dd/mm/yy;@">
                  <c:v>43446</c:v>
                </c:pt>
                <c:pt idx="78" formatCode="dd/mm/yy;@">
                  <c:v>43448</c:v>
                </c:pt>
                <c:pt idx="79" formatCode="dd/mm/yy;@">
                  <c:v>43451</c:v>
                </c:pt>
                <c:pt idx="80" formatCode="dd/mm/yy;@">
                  <c:v>43453</c:v>
                </c:pt>
                <c:pt idx="81" formatCode="dd/mm/yy;@">
                  <c:v>43455</c:v>
                </c:pt>
                <c:pt idx="82" formatCode="dd/mm/yy;@">
                  <c:v>43458</c:v>
                </c:pt>
                <c:pt idx="83" formatCode="dd/mm/yy;@">
                  <c:v>43461</c:v>
                </c:pt>
                <c:pt idx="84" formatCode="dd/mm/yy;@">
                  <c:v>43468</c:v>
                </c:pt>
                <c:pt idx="85" formatCode="dd/mm/yy;@">
                  <c:v>43470</c:v>
                </c:pt>
                <c:pt idx="86" formatCode="dd/mm/yy;@">
                  <c:v>43473</c:v>
                </c:pt>
                <c:pt idx="87" formatCode="dd/mm/yy;@">
                  <c:v>43475</c:v>
                </c:pt>
                <c:pt idx="88" formatCode="dd/mm/yy;@">
                  <c:v>43480</c:v>
                </c:pt>
                <c:pt idx="89" formatCode="dd/mm/yy;@">
                  <c:v>43482</c:v>
                </c:pt>
                <c:pt idx="90" formatCode="dd/mm/yy;@">
                  <c:v>43484</c:v>
                </c:pt>
                <c:pt idx="91" formatCode="dd/mm/yy;@">
                  <c:v>43490</c:v>
                </c:pt>
                <c:pt idx="92" formatCode="dd/mm/yy;@">
                  <c:v>43492</c:v>
                </c:pt>
                <c:pt idx="93" formatCode="dd/mm/yy;@">
                  <c:v>43494</c:v>
                </c:pt>
                <c:pt idx="94" formatCode="dd/mm/yy;@">
                  <c:v>43496</c:v>
                </c:pt>
                <c:pt idx="95" formatCode="dd/mm/yy;@">
                  <c:v>43498</c:v>
                </c:pt>
                <c:pt idx="96" formatCode="dd/mm/yy;@">
                  <c:v>43504</c:v>
                </c:pt>
                <c:pt idx="97" formatCode="dd/mm/yy;@">
                  <c:v>43506</c:v>
                </c:pt>
                <c:pt idx="98" formatCode="dd/mm/yy;@">
                  <c:v>43510</c:v>
                </c:pt>
                <c:pt idx="99" formatCode="dd/mm/yy;@">
                  <c:v>43512</c:v>
                </c:pt>
                <c:pt idx="100" formatCode="dd/mm/yy;@">
                  <c:v>43514</c:v>
                </c:pt>
                <c:pt idx="101" formatCode="dd/mm/yy;@">
                  <c:v>43516</c:v>
                </c:pt>
                <c:pt idx="102" formatCode="dd/mm/yy;@">
                  <c:v>43518</c:v>
                </c:pt>
                <c:pt idx="103" formatCode="dd/mm/yy;@">
                  <c:v>43520</c:v>
                </c:pt>
                <c:pt idx="104" formatCode="dd/mm/yy;@">
                  <c:v>43522</c:v>
                </c:pt>
                <c:pt idx="105" formatCode="dd/mm/yy;@">
                  <c:v>43524</c:v>
                </c:pt>
                <c:pt idx="106">
                  <c:v>43526</c:v>
                </c:pt>
                <c:pt idx="107">
                  <c:v>43528</c:v>
                </c:pt>
                <c:pt idx="108">
                  <c:v>43530</c:v>
                </c:pt>
                <c:pt idx="109">
                  <c:v>43532</c:v>
                </c:pt>
                <c:pt idx="110">
                  <c:v>43541</c:v>
                </c:pt>
                <c:pt idx="111">
                  <c:v>43543</c:v>
                </c:pt>
                <c:pt idx="112">
                  <c:v>43545</c:v>
                </c:pt>
                <c:pt idx="113">
                  <c:v>43547</c:v>
                </c:pt>
                <c:pt idx="114">
                  <c:v>43549</c:v>
                </c:pt>
                <c:pt idx="115">
                  <c:v>43551</c:v>
                </c:pt>
                <c:pt idx="116">
                  <c:v>43553</c:v>
                </c:pt>
                <c:pt idx="117">
                  <c:v>43553</c:v>
                </c:pt>
                <c:pt idx="118">
                  <c:v>43555</c:v>
                </c:pt>
                <c:pt idx="119" formatCode="dd/mm/yy;@">
                  <c:v>43557</c:v>
                </c:pt>
                <c:pt idx="120" formatCode="dd/mm/yy;@">
                  <c:v>43559</c:v>
                </c:pt>
                <c:pt idx="121" formatCode="dd/mm/yy;@">
                  <c:v>43561</c:v>
                </c:pt>
                <c:pt idx="122" formatCode="dd/mm/yy;@">
                  <c:v>43564</c:v>
                </c:pt>
                <c:pt idx="123" formatCode="dd/mm/yy;@">
                  <c:v>43567</c:v>
                </c:pt>
                <c:pt idx="124" formatCode="dd/mm/yy;@">
                  <c:v>43573</c:v>
                </c:pt>
                <c:pt idx="125" formatCode="dd/mm/yy;@">
                  <c:v>43575</c:v>
                </c:pt>
                <c:pt idx="126" formatCode="dd/mm/yy;@">
                  <c:v>43578</c:v>
                </c:pt>
                <c:pt idx="127" formatCode="dd/mm/yy;@">
                  <c:v>43579</c:v>
                </c:pt>
                <c:pt idx="128" formatCode="dd/mm/yy;@">
                  <c:v>43580</c:v>
                </c:pt>
                <c:pt idx="129" formatCode="dd/mm/yy;@">
                  <c:v>43584</c:v>
                </c:pt>
                <c:pt idx="130" formatCode="dd/mm/yy;@">
                  <c:v>43589</c:v>
                </c:pt>
                <c:pt idx="131" formatCode="dd/mm/yy;@">
                  <c:v>43593</c:v>
                </c:pt>
                <c:pt idx="132" formatCode="dd/mm/yy;@">
                  <c:v>43596</c:v>
                </c:pt>
                <c:pt idx="133" formatCode="dd/mm/yy;@">
                  <c:v>43598</c:v>
                </c:pt>
                <c:pt idx="134" formatCode="dd/mm/yy;@">
                  <c:v>43600</c:v>
                </c:pt>
                <c:pt idx="135" formatCode="dd/mm/yy;@">
                  <c:v>43603</c:v>
                </c:pt>
                <c:pt idx="136" formatCode="dd/mm/yy;@">
                  <c:v>43604</c:v>
                </c:pt>
                <c:pt idx="137" formatCode="dd/mm/yy;@">
                  <c:v>43606</c:v>
                </c:pt>
                <c:pt idx="138" formatCode="dd/mm/yy;@">
                  <c:v>43608</c:v>
                </c:pt>
                <c:pt idx="139" formatCode="dd/mm/yy;@">
                  <c:v>43610</c:v>
                </c:pt>
                <c:pt idx="140" formatCode="dd/mm/yy;@">
                  <c:v>43613</c:v>
                </c:pt>
                <c:pt idx="141" formatCode="dd/mm/yy;@">
                  <c:v>43615</c:v>
                </c:pt>
                <c:pt idx="142" formatCode="dd/mm/yy;@">
                  <c:v>43617</c:v>
                </c:pt>
                <c:pt idx="143" formatCode="dd/mm/yy;@">
                  <c:v>43619</c:v>
                </c:pt>
                <c:pt idx="144" formatCode="dd/mm/yy;@">
                  <c:v>43621</c:v>
                </c:pt>
                <c:pt idx="145" formatCode="dd/mm/yy;@">
                  <c:v>43624</c:v>
                </c:pt>
                <c:pt idx="146" formatCode="dd/mm/yy;@">
                  <c:v>43625</c:v>
                </c:pt>
                <c:pt idx="147" formatCode="dd/mm/yy;@">
                  <c:v>43628</c:v>
                </c:pt>
                <c:pt idx="148" formatCode="dd/mm/yy;@">
                  <c:v>43629</c:v>
                </c:pt>
                <c:pt idx="149" formatCode="dd/mm/yy;@">
                  <c:v>43636</c:v>
                </c:pt>
                <c:pt idx="150" formatCode="dd/mm/yy;@">
                  <c:v>43637</c:v>
                </c:pt>
                <c:pt idx="151" formatCode="dd/mm/yy;@">
                  <c:v>43641</c:v>
                </c:pt>
                <c:pt idx="152" formatCode="dd/mm/yy;@">
                  <c:v>43642</c:v>
                </c:pt>
                <c:pt idx="153" formatCode="dd/mm/yy;@">
                  <c:v>43644</c:v>
                </c:pt>
                <c:pt idx="154">
                  <c:v>43647</c:v>
                </c:pt>
                <c:pt idx="155">
                  <c:v>43650</c:v>
                </c:pt>
                <c:pt idx="156">
                  <c:v>43651</c:v>
                </c:pt>
                <c:pt idx="157">
                  <c:v>43655</c:v>
                </c:pt>
                <c:pt idx="158">
                  <c:v>43656</c:v>
                </c:pt>
                <c:pt idx="159">
                  <c:v>43658</c:v>
                </c:pt>
                <c:pt idx="160">
                  <c:v>43662</c:v>
                </c:pt>
                <c:pt idx="161">
                  <c:v>43664</c:v>
                </c:pt>
                <c:pt idx="162">
                  <c:v>43665</c:v>
                </c:pt>
                <c:pt idx="163">
                  <c:v>43668</c:v>
                </c:pt>
                <c:pt idx="164">
                  <c:v>43669</c:v>
                </c:pt>
                <c:pt idx="165">
                  <c:v>43673</c:v>
                </c:pt>
                <c:pt idx="166">
                  <c:v>43675</c:v>
                </c:pt>
                <c:pt idx="167">
                  <c:v>43678</c:v>
                </c:pt>
                <c:pt idx="168">
                  <c:v>43679</c:v>
                </c:pt>
                <c:pt idx="169">
                  <c:v>43682</c:v>
                </c:pt>
                <c:pt idx="170">
                  <c:v>43685</c:v>
                </c:pt>
                <c:pt idx="171">
                  <c:v>43687</c:v>
                </c:pt>
                <c:pt idx="172">
                  <c:v>43690</c:v>
                </c:pt>
                <c:pt idx="173">
                  <c:v>43692</c:v>
                </c:pt>
                <c:pt idx="174">
                  <c:v>43694</c:v>
                </c:pt>
                <c:pt idx="175">
                  <c:v>43697</c:v>
                </c:pt>
                <c:pt idx="176">
                  <c:v>43698</c:v>
                </c:pt>
                <c:pt idx="177">
                  <c:v>43700</c:v>
                </c:pt>
                <c:pt idx="178">
                  <c:v>43704</c:v>
                </c:pt>
                <c:pt idx="179">
                  <c:v>43706</c:v>
                </c:pt>
                <c:pt idx="180">
                  <c:v>43707</c:v>
                </c:pt>
                <c:pt idx="181">
                  <c:v>43709</c:v>
                </c:pt>
                <c:pt idx="182">
                  <c:v>43713</c:v>
                </c:pt>
                <c:pt idx="183">
                  <c:v>43715</c:v>
                </c:pt>
                <c:pt idx="184">
                  <c:v>43716</c:v>
                </c:pt>
                <c:pt idx="185">
                  <c:v>43719</c:v>
                </c:pt>
                <c:pt idx="186">
                  <c:v>43721</c:v>
                </c:pt>
                <c:pt idx="187">
                  <c:v>43723</c:v>
                </c:pt>
                <c:pt idx="188">
                  <c:v>43730</c:v>
                </c:pt>
                <c:pt idx="189">
                  <c:v>43737</c:v>
                </c:pt>
                <c:pt idx="190">
                  <c:v>43740</c:v>
                </c:pt>
                <c:pt idx="191">
                  <c:v>43750</c:v>
                </c:pt>
                <c:pt idx="192">
                  <c:v>43752</c:v>
                </c:pt>
                <c:pt idx="193">
                  <c:v>43756</c:v>
                </c:pt>
                <c:pt idx="194">
                  <c:v>43758</c:v>
                </c:pt>
                <c:pt idx="195">
                  <c:v>43761</c:v>
                </c:pt>
                <c:pt idx="196">
                  <c:v>43768</c:v>
                </c:pt>
                <c:pt idx="197">
                  <c:v>43771</c:v>
                </c:pt>
                <c:pt idx="198">
                  <c:v>43774</c:v>
                </c:pt>
                <c:pt idx="199">
                  <c:v>43776</c:v>
                </c:pt>
                <c:pt idx="200">
                  <c:v>43777</c:v>
                </c:pt>
                <c:pt idx="201">
                  <c:v>43782</c:v>
                </c:pt>
                <c:pt idx="202">
                  <c:v>43784</c:v>
                </c:pt>
                <c:pt idx="203">
                  <c:v>43786</c:v>
                </c:pt>
                <c:pt idx="204">
                  <c:v>43787</c:v>
                </c:pt>
                <c:pt idx="205">
                  <c:v>43790</c:v>
                </c:pt>
                <c:pt idx="206">
                  <c:v>43793</c:v>
                </c:pt>
                <c:pt idx="207">
                  <c:v>43795</c:v>
                </c:pt>
                <c:pt idx="208">
                  <c:v>43798</c:v>
                </c:pt>
                <c:pt idx="209">
                  <c:v>43801</c:v>
                </c:pt>
                <c:pt idx="210">
                  <c:v>43803</c:v>
                </c:pt>
                <c:pt idx="211">
                  <c:v>43805</c:v>
                </c:pt>
                <c:pt idx="212">
                  <c:v>43807</c:v>
                </c:pt>
                <c:pt idx="213">
                  <c:v>43808</c:v>
                </c:pt>
                <c:pt idx="214">
                  <c:v>43811</c:v>
                </c:pt>
                <c:pt idx="215">
                  <c:v>43812</c:v>
                </c:pt>
                <c:pt idx="216">
                  <c:v>43817</c:v>
                </c:pt>
                <c:pt idx="217">
                  <c:v>43819</c:v>
                </c:pt>
                <c:pt idx="218">
                  <c:v>43821</c:v>
                </c:pt>
                <c:pt idx="219">
                  <c:v>43824</c:v>
                </c:pt>
                <c:pt idx="220">
                  <c:v>43825</c:v>
                </c:pt>
                <c:pt idx="221">
                  <c:v>43827</c:v>
                </c:pt>
              </c:numCache>
            </c:numRef>
          </c:cat>
          <c:val>
            <c:numRef>
              <c:f>'MLAF 2'!$C$13:$C$234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E0-4327-8549-60E61717E461}"/>
            </c:ext>
          </c:extLst>
        </c:ser>
        <c:ser>
          <c:idx val="3"/>
          <c:order val="3"/>
          <c:tx>
            <c:strRef>
              <c:f>'MLAF 2'!$D$11</c:f>
              <c:strCache>
                <c:ptCount val="1"/>
                <c:pt idx="0">
                  <c:v>21159_R2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'MLAF 2'!$D$13:$D$234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AE0-4327-8549-60E61717E461}"/>
            </c:ext>
          </c:extLst>
        </c:ser>
        <c:ser>
          <c:idx val="4"/>
          <c:order val="4"/>
          <c:tx>
            <c:strRef>
              <c:f>'MLAF 2'!$E$11</c:f>
              <c:strCache>
                <c:ptCount val="1"/>
                <c:pt idx="0">
                  <c:v>21159_R3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'MLAF 2'!$E$13:$E$234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AE0-4327-8549-60E61717E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2928"/>
        <c:axId val="198100728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'MLAF 2'!$H$12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'MLAF 2'!$H$13:$H$234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AAE0-4327-8549-60E61717E461}"/>
                  </c:ext>
                </c:extLst>
              </c15:ser>
            </c15:filteredLineSeries>
          </c:ext>
        </c:extLst>
      </c:lineChart>
      <c:catAx>
        <c:axId val="198100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316567571910656E-3"/>
              <c:y val="8.874548024154323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50" baseline="0"/>
            </a:pPr>
            <a:endParaRPr lang="en-US"/>
          </a:p>
        </c:txPr>
        <c:crossAx val="1981007280"/>
        <c:crossesAt val="0"/>
        <c:auto val="0"/>
        <c:lblAlgn val="ctr"/>
        <c:lblOffset val="100"/>
        <c:tickLblSkip val="1"/>
        <c:noMultiLvlLbl val="0"/>
      </c:catAx>
      <c:valAx>
        <c:axId val="198100728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92517006802721091"/>
              <c:y val="0.637612833360864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810029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4733438932378347"/>
          <c:y val="0.13253124827927978"/>
          <c:w val="0.13782358837798336"/>
          <c:h val="0.33278490538333061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DA-47DC-B7D0-C3016565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4144"/>
        <c:axId val="1981014896"/>
      </c:lineChart>
      <c:catAx>
        <c:axId val="198102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96-45B5-A192-96D4F25A35B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96-45B5-A192-96D4F25A35B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96-45B5-A192-96D4F25A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3680"/>
        <c:axId val="1981025776"/>
      </c:lineChart>
      <c:catAx>
        <c:axId val="198099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3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1E-4E18-A7E3-A644EDB67C8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1E-4E18-A7E3-A644EDB67C8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1E-4E18-A7E3-A644EDB67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020880"/>
        <c:axId val="1981025232"/>
      </c:scatterChart>
      <c:valAx>
        <c:axId val="198102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5232"/>
        <c:crosses val="autoZero"/>
        <c:crossBetween val="midCat"/>
      </c:valAx>
      <c:valAx>
        <c:axId val="198102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0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EE-4F7F-8D64-1A6888CF4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2384"/>
        <c:axId val="1980995856"/>
      </c:lineChart>
      <c:catAx>
        <c:axId val="198100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99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8100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35-47F6-A5A9-1AAEC430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6944"/>
        <c:axId val="1981007824"/>
      </c:lineChart>
      <c:catAx>
        <c:axId val="198099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6C-4B2B-816B-A52BE08D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3600"/>
        <c:axId val="1981003472"/>
      </c:lineChart>
      <c:catAx>
        <c:axId val="198102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34-42F4-B028-EEF5716A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8032"/>
        <c:axId val="1981013264"/>
      </c:lineChart>
      <c:catAx>
        <c:axId val="19809980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81013264"/>
        <c:crosses val="autoZero"/>
        <c:auto val="1"/>
        <c:lblAlgn val="ctr"/>
        <c:lblOffset val="100"/>
        <c:tickMarkSkip val="1"/>
        <c:noMultiLvlLbl val="0"/>
      </c:catAx>
      <c:valAx>
        <c:axId val="198101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F4-41E6-984E-81478F097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2512"/>
        <c:axId val="1981013808"/>
      </c:lineChart>
      <c:catAx>
        <c:axId val="198102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B1-4BBC-A5F4-8F58D99B4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7072"/>
        <c:axId val="1981005104"/>
      </c:lineChart>
      <c:catAx>
        <c:axId val="198101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7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8-428C-AB2C-CCF3CB9827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88-428C-AB2C-CCF3CB9827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88-428C-AB2C-CCF3CB982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5984"/>
        <c:axId val="1981011632"/>
      </c:lineChart>
      <c:catAx>
        <c:axId val="198101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5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37-406D-B8EB-A7301C588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7616"/>
        <c:axId val="1981015440"/>
      </c:lineChart>
      <c:catAx>
        <c:axId val="198101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D9-4629-B5C9-D5FB6217EC4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D9-4629-B5C9-D5FB6217EC4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D9-4629-B5C9-D5FB6217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4688"/>
        <c:axId val="1981004016"/>
      </c:lineChart>
      <c:catAx>
        <c:axId val="198102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4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EC-41C1-9190-BD9B03B3C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1968"/>
        <c:axId val="1981012176"/>
      </c:lineChart>
      <c:catAx>
        <c:axId val="198102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C-46AB-8265-EEA6D96729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C-46AB-8265-EEA6D96729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C-46AB-8265-EEA6D967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2720"/>
        <c:axId val="1981008912"/>
      </c:lineChart>
      <c:catAx>
        <c:axId val="198101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F-4EA9-B63C-BC0844D10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9120"/>
        <c:axId val="1981023056"/>
      </c:lineChart>
      <c:catAx>
        <c:axId val="198099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99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C5-4D6B-B931-50D513C292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C5-4D6B-B931-50D513C292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C5-4D6B-B931-50D513C29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6528"/>
        <c:axId val="1981027408"/>
      </c:lineChart>
      <c:catAx>
        <c:axId val="198101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6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97-47E6-A485-9DC0DF10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8160"/>
        <c:axId val="1981018704"/>
      </c:lineChart>
      <c:catAx>
        <c:axId val="198101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3-4ECD-AAA6-95B1303B5DF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D3-4ECD-AAA6-95B1303B5DF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D3-4ECD-AAA6-95B1303B5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1840"/>
        <c:axId val="1981019248"/>
      </c:lineChart>
      <c:catAx>
        <c:axId val="198100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CA-4350-AEEE-6CD2D60A8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5648"/>
        <c:axId val="1981006192"/>
      </c:lineChart>
      <c:catAx>
        <c:axId val="198100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0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B3-44E1-BC2D-738265E8C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09456"/>
        <c:axId val="1981026320"/>
      </c:lineChart>
      <c:catAx>
        <c:axId val="198100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0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40-4F45-9D2E-E456FD395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1424"/>
        <c:axId val="1981026864"/>
      </c:lineChart>
      <c:catAx>
        <c:axId val="198102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E5-4DAA-B9E3-6EAEE45C48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E5-4DAA-B9E3-6EAEE45C48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E5-4DAA-B9E3-6EAEE45C4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0000"/>
        <c:axId val="1981014352"/>
      </c:lineChart>
      <c:catAx>
        <c:axId val="198101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1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0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7C-4BC3-9E53-0F2FBCDF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10544"/>
        <c:axId val="1981027952"/>
      </c:lineChart>
      <c:catAx>
        <c:axId val="198101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1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1E-46A9-8143-2FDC9A08AF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1E-46A9-8143-2FDC9A08AF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1E-46A9-8143-2FDC9A08A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6992"/>
        <c:axId val="1981046448"/>
      </c:lineChart>
      <c:catAx>
        <c:axId val="198104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6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1-4A17-BBCD-B249A337E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9376"/>
        <c:axId val="1981045904"/>
      </c:lineChart>
      <c:catAx>
        <c:axId val="198103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E2-4194-A4B6-E5BD3D40F1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E2-4194-A4B6-E5BD3D40F1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E2-4194-A4B6-E5BD3D40F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3936"/>
        <c:axId val="1981036112"/>
      </c:lineChart>
      <c:catAx>
        <c:axId val="198103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3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80-4F45-985E-1DBED26B2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7536"/>
        <c:axId val="1981044816"/>
      </c:lineChart>
      <c:catAx>
        <c:axId val="198104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FD-4F97-BA98-8AF71A58AD1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FD-4F97-BA98-8AF71A58AD1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FD-4F97-BA98-8AF71A58A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9920"/>
        <c:axId val="1981031760"/>
      </c:lineChart>
      <c:catAx>
        <c:axId val="198103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9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DA-467D-86B8-640CF880B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3520"/>
        <c:axId val="1981040464"/>
      </c:lineChart>
      <c:catAx>
        <c:axId val="198105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BB-4AD4-AB81-42528B74F5E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BB-4AD4-AB81-42528B74F5E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BB-4AD4-AB81-42528B74F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8624"/>
        <c:axId val="1981050256"/>
      </c:lineChart>
      <c:catAx>
        <c:axId val="198104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5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8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9-48AA-82B1-F7DA929E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4064"/>
        <c:axId val="1981048080"/>
      </c:lineChart>
      <c:catAx>
        <c:axId val="198105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2E-49D8-8B80-C9D56DA27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3392"/>
        <c:axId val="1981041008"/>
      </c:lineChart>
      <c:catAx>
        <c:axId val="198103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5F-4429-9816-0C333E50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3184"/>
        <c:axId val="1981038288"/>
      </c:lineChart>
      <c:catAx>
        <c:axId val="198104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2A-4483-9F27-5BC14FA9F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8496"/>
        <c:axId val="1981030672"/>
      </c:lineChart>
      <c:catAx>
        <c:axId val="198102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B2-4063-AE16-5BDB51E3D2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B2-4063-AE16-5BDB51E3D2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B2-4063-AE16-5BDB51E3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6656"/>
        <c:axId val="1981044272"/>
      </c:lineChart>
      <c:catAx>
        <c:axId val="198103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6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0B-484E-A867-EE75E06FF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9168"/>
        <c:axId val="1981049712"/>
      </c:lineChart>
      <c:catAx>
        <c:axId val="198104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9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56-40E2-B0B1-6C9C95E02AD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56-40E2-B0B1-6C9C95E02AD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56-40E2-B0B1-6C9C95E02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1344"/>
        <c:axId val="1981050800"/>
      </c:lineChart>
      <c:catAx>
        <c:axId val="198105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5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AD-40A1-8758-33E4939F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2304"/>
        <c:axId val="1981043728"/>
      </c:lineChart>
      <c:catAx>
        <c:axId val="198103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E3-4DF7-8CBE-8C47DE2C03D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E3-4DF7-8CBE-8C47DE2C03D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E3-4DF7-8CBE-8C47DE2C0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1552"/>
        <c:axId val="1981045360"/>
      </c:lineChart>
      <c:catAx>
        <c:axId val="198104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1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16-45B5-BAF7-89684FA4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7200"/>
        <c:axId val="1981032848"/>
      </c:lineChart>
      <c:catAx>
        <c:axId val="198103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01-4AE6-A1DD-80CFF774313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01-4AE6-A1DD-80CFF774313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501-4AE6-A1DD-80CFF774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42096"/>
        <c:axId val="1981029040"/>
      </c:lineChart>
      <c:catAx>
        <c:axId val="198104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2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2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E1-4A59-8C8F-729752A6B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1888"/>
        <c:axId val="1981030128"/>
      </c:lineChart>
      <c:catAx>
        <c:axId val="198105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EC-4229-A5EE-27540A23020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EC-4229-A5EE-27540A23020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EC-4229-A5EE-27540A23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2432"/>
        <c:axId val="1981031216"/>
      </c:lineChart>
      <c:catAx>
        <c:axId val="198105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2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ED-4E37-BAC5-E1CBA1B6A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52976"/>
        <c:axId val="1981042640"/>
      </c:lineChart>
      <c:catAx>
        <c:axId val="198105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4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4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5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1D-4FE9-806B-1A422B64B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29584"/>
        <c:axId val="1981035568"/>
      </c:lineChart>
      <c:catAx>
        <c:axId val="198102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2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13-4902-BBAF-2F8D6EE51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4480"/>
        <c:axId val="1981035024"/>
      </c:lineChart>
      <c:catAx>
        <c:axId val="198103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E3-4E61-8A09-4351238924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E3-4E61-8A09-4351238924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E3-4E61-8A09-43512389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037744"/>
        <c:axId val="1981038832"/>
      </c:lineChart>
      <c:catAx>
        <c:axId val="198103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03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1037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8B-47CF-8D86-CF6B1419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257744"/>
        <c:axId val="1992826976"/>
      </c:lineChart>
      <c:catAx>
        <c:axId val="192125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2125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03-4332-86DD-2AC2571C7E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C03-4332-86DD-2AC2571C7E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C03-4332-86DD-2AC2571C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2624"/>
        <c:axId val="1992833504"/>
      </c:lineChart>
      <c:catAx>
        <c:axId val="199282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2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7C-4553-A124-318E9080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7520"/>
        <c:axId val="1992841664"/>
      </c:lineChart>
      <c:catAx>
        <c:axId val="199282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26-463B-8C44-E848CFD3E07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26-463B-8C44-E848CFD3E07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026-463B-8C44-E848CFD3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7312"/>
        <c:axId val="1992838944"/>
      </c:lineChart>
      <c:catAx>
        <c:axId val="199283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8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02-49F6-B84E-7100FC14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8816"/>
        <c:axId val="1992816640"/>
      </c:lineChart>
      <c:catAx>
        <c:axId val="199281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71-4BB9-AE30-B14ED17065B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71-4BB9-AE30-B14ED17065B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71-4BB9-AE30-B14ED1706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9488"/>
        <c:axId val="1992840032"/>
      </c:lineChart>
      <c:catAx>
        <c:axId val="199283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9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C1-4AC0-8906-EF7BB8C6F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0656"/>
        <c:axId val="1992834048"/>
      </c:lineChart>
      <c:catAx>
        <c:axId val="199281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0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8B-4ECE-AFFC-30A45EDDD9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8B-4ECE-AFFC-30A45EDDD9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8B-4ECE-AFFC-30A45EDDD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1200"/>
        <c:axId val="1992835136"/>
      </c:lineChart>
      <c:catAx>
        <c:axId val="199281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1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70-44EF-B115-CE05AF75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8272"/>
        <c:axId val="1992813376"/>
      </c:lineChart>
      <c:catAx>
        <c:axId val="199281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EB-429A-B8CE-9197176C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6768"/>
        <c:axId val="1992816096"/>
      </c:lineChart>
      <c:catAx>
        <c:axId val="199283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A4-4701-9F64-47168622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1536"/>
        <c:axId val="1992837856"/>
      </c:lineChart>
      <c:catAx>
        <c:axId val="199282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21-4B96-943C-33BBD748A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1120"/>
        <c:axId val="1992840576"/>
      </c:lineChart>
      <c:catAx>
        <c:axId val="199284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1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12-42DD-AB09-A854AF1AA50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12-42DD-AB09-A854AF1AA50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912-42DD-AB09-A854AF1A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4384"/>
        <c:axId val="1992835680"/>
      </c:lineChart>
      <c:catAx>
        <c:axId val="199284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4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E1-425E-BED5-D59F7E154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1328"/>
        <c:axId val="1992832416"/>
      </c:lineChart>
      <c:catAx>
        <c:axId val="19928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EA-4556-A66A-6CEDD7B4E61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EA-4556-A66A-6CEDD7B4E61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EA-4556-A66A-6CEDD7B4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3712"/>
        <c:axId val="1992813920"/>
      </c:lineChart>
      <c:catAx>
        <c:axId val="199282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3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24-457C-BA50-45A4231B3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9904"/>
        <c:axId val="1992832960"/>
      </c:lineChart>
      <c:catAx>
        <c:axId val="199281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9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1A-44A6-A770-AD82EE37FD3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1A-44A6-A770-AD82EE37FD3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1A-44A6-A770-AD82EE37F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0448"/>
        <c:axId val="1992828064"/>
      </c:lineChart>
      <c:catAx>
        <c:axId val="199282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0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FA-4023-89BF-4B0FC0169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2080"/>
        <c:axId val="1992817184"/>
      </c:lineChart>
      <c:catAx>
        <c:axId val="199282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4C-4415-9835-9C0772848C8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4C-4415-9835-9C0772848C8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4C-4415-9835-9C0772848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2288"/>
        <c:axId val="1992823168"/>
      </c:lineChart>
      <c:catAx>
        <c:axId val="199281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2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77-4C0E-99B0-A76A5065B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8400"/>
        <c:axId val="1992829152"/>
      </c:lineChart>
      <c:catAx>
        <c:axId val="199283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CC-47CC-92C4-9D970717A97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CC-47CC-92C4-9D970717A97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CC-47CC-92C4-9D970717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6224"/>
        <c:axId val="1992824256"/>
      </c:lineChart>
      <c:catAx>
        <c:axId val="199283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6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F7-49A4-A997-6206F5FB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2208"/>
        <c:axId val="1992842752"/>
      </c:lineChart>
      <c:catAx>
        <c:axId val="199284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0B-4950-87C8-0AAB005C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0992"/>
        <c:axId val="1992830240"/>
      </c:lineChart>
      <c:catAx>
        <c:axId val="199282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0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8B-4025-A8FD-C66721DE7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3840"/>
        <c:axId val="1992828608"/>
      </c:lineChart>
      <c:catAx>
        <c:axId val="199284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BB-4EB0-8D93-4AF46C4BED7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BB-4EB0-8D93-4AF46C4BED7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BB-4EB0-8D93-4AF46C4BE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4800"/>
        <c:axId val="1992812832"/>
      </c:lineChart>
      <c:catAx>
        <c:axId val="199282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2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4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1D-45BD-825E-3B879FDD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5344"/>
        <c:axId val="1992825888"/>
      </c:lineChart>
      <c:catAx>
        <c:axId val="199282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70-41F6-A0FA-5BB30F96EAB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70-41F6-A0FA-5BB30F96EAB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70-41F6-A0FA-5BB30F96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4928"/>
        <c:axId val="1992826432"/>
      </c:lineChart>
      <c:catAx>
        <c:axId val="199284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2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4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E4-4329-A5A0-89D6FF48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4464"/>
        <c:axId val="1992815552"/>
      </c:lineChart>
      <c:catAx>
        <c:axId val="199281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DC-46C6-927B-2EC3D44993D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DC-46C6-927B-2EC3D44993D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DC-46C6-927B-2EC3D4499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3296"/>
        <c:axId val="1992811744"/>
      </c:lineChart>
      <c:catAx>
        <c:axId val="199284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3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FE-447A-8368-7716E86A6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29696"/>
        <c:axId val="1992815008"/>
      </c:lineChart>
      <c:catAx>
        <c:axId val="199282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29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58-488A-8B0D-1FFAAB82DA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58-488A-8B0D-1FFAAB82DA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58-488A-8B0D-1FFAAB82D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0784"/>
        <c:axId val="1992831872"/>
      </c:lineChart>
      <c:catAx>
        <c:axId val="199283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3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0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57-4DFB-BFFC-CF6BF89F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34592"/>
        <c:axId val="1992817728"/>
      </c:lineChart>
      <c:catAx>
        <c:axId val="199283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1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3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18-4CCB-8C4D-3161406F7F0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18-4CCB-8C4D-3161406F7F0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18-4CCB-8C4D-3161406F7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9360"/>
        <c:axId val="1992865600"/>
      </c:lineChart>
      <c:catAx>
        <c:axId val="199281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19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AE-4874-AFEC-AE831FB4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8192"/>
        <c:axId val="1992874848"/>
      </c:lineChart>
      <c:catAx>
        <c:axId val="199284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8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E9-4C0B-9603-5793343CA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1456"/>
        <c:axId val="1992852000"/>
      </c:lineChart>
      <c:catAx>
        <c:axId val="199285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B7-4DA0-9922-6986836E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2544"/>
        <c:axId val="1992845472"/>
      </c:lineChart>
      <c:catAx>
        <c:axId val="199285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2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D4-4E20-AC7F-344B42A8F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4512"/>
        <c:axId val="1992856896"/>
      </c:lineChart>
      <c:catAx>
        <c:axId val="199286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F7-49B9-8260-017F92E61E6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F7-49B9-8260-017F92E61E6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CF7-49B9-8260-017F92E6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7104"/>
        <c:axId val="1992869408"/>
      </c:lineChart>
      <c:catAx>
        <c:axId val="199284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5F-49AD-9EC5-318FE3716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3088"/>
        <c:axId val="1992854720"/>
      </c:lineChart>
      <c:catAx>
        <c:axId val="199285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4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2D-4D8C-864F-988F0C6F2B5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2D-4D8C-864F-988F0C6F2B5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2D-4D8C-864F-988F0C6F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1584"/>
        <c:axId val="1992872672"/>
      </c:lineChart>
      <c:catAx>
        <c:axId val="199287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1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0B-4159-9D53-A96DD48C7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3632"/>
        <c:axId val="1992847648"/>
      </c:lineChart>
      <c:catAx>
        <c:axId val="199285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D8-403D-976D-EAD383E3806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D8-403D-976D-EAD383E3806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9D8-403D-976D-EAD383E38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8656"/>
        <c:axId val="1992869952"/>
      </c:lineChart>
      <c:catAx>
        <c:axId val="199287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8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5F-492F-848C-91B55622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4176"/>
        <c:axId val="1992859616"/>
      </c:lineChart>
      <c:catAx>
        <c:axId val="199285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B-49B1-9856-B5EED9B864E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B-49B1-9856-B5EED9B864E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B-49B1-9856-B5EED9B86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5264"/>
        <c:axId val="1992879200"/>
      </c:lineChart>
      <c:catAx>
        <c:axId val="199285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5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F8-4905-B3E9-FCE72586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5808"/>
        <c:axId val="1992863968"/>
      </c:lineChart>
      <c:catAx>
        <c:axId val="199285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5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A8-4FED-A38F-BFB9793EB0D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A8-4FED-A38F-BFB9793EB0D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A8-4FED-A38F-BFB9793EB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7776"/>
        <c:axId val="1992865056"/>
      </c:lineChart>
      <c:catAx>
        <c:axId val="199286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7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9C-4DB8-8DB9-4DAB223B3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6144"/>
        <c:axId val="1992856352"/>
      </c:lineChart>
      <c:catAx>
        <c:axId val="199286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53-4980-8ED5-EC94923E5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7440"/>
        <c:axId val="1992861792"/>
      </c:lineChart>
      <c:catAx>
        <c:axId val="199285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1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C3-46FF-9173-35FF139A1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3760"/>
        <c:axId val="1992871040"/>
      </c:lineChart>
      <c:catAx>
        <c:axId val="199287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F9-4A28-920E-5F415BA2A9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F9-4A28-920E-5F415BA2A9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F9-4A28-920E-5F415BA2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5392"/>
        <c:axId val="1992857984"/>
      </c:lineChart>
      <c:catAx>
        <c:axId val="199287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5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15-4814-AE2A-C087B6A5B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4304"/>
        <c:axId val="1992860160"/>
      </c:lineChart>
      <c:catAx>
        <c:axId val="199287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4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D8-401E-94DB-8C6B6AF59AE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D8-401E-94DB-8C6B6AF59AE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D8-401E-94DB-8C6B6AF59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6560"/>
        <c:axId val="1992860704"/>
      </c:lineChart>
      <c:catAx>
        <c:axId val="199284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6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E4-4976-B982-87CCA1877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49280"/>
        <c:axId val="1992858528"/>
      </c:lineChart>
      <c:catAx>
        <c:axId val="199284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5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81-47B3-A947-672AB0F01C0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81-47B3-A947-672AB0F01C0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81-47B3-A947-672AB0F01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6688"/>
        <c:axId val="1992846016"/>
      </c:lineChart>
      <c:catAx>
        <c:axId val="199286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6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5A-4830-A2CD-98D10CBA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2128"/>
        <c:axId val="1992870496"/>
      </c:lineChart>
      <c:catAx>
        <c:axId val="199287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34-42B7-B5D2-4BC1E6E9A45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34-42B7-B5D2-4BC1E6E9A45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34-42B7-B5D2-4BC1E6E9A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59072"/>
        <c:axId val="1992848736"/>
      </c:lineChart>
      <c:catAx>
        <c:axId val="199285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4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4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59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16-421D-A1D0-8F271F3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77568"/>
        <c:axId val="1992862880"/>
      </c:lineChart>
      <c:catAx>
        <c:axId val="199287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E8-4FE9-B4B4-80A593D13F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E8-4FE9-B4B4-80A593D13F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E8-4FE9-B4B4-80A593D13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7232"/>
        <c:axId val="1992879744"/>
      </c:lineChart>
      <c:catAx>
        <c:axId val="199286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7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7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7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0C-416B-8DC4-D51D4E98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61248"/>
        <c:axId val="1992862336"/>
      </c:lineChart>
      <c:catAx>
        <c:axId val="19928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86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9286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5.xml"/><Relationship Id="rId21" Type="http://schemas.openxmlformats.org/officeDocument/2006/relationships/chart" Target="../charts/chart20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63" Type="http://schemas.openxmlformats.org/officeDocument/2006/relationships/chart" Target="../charts/chart62.xml"/><Relationship Id="rId68" Type="http://schemas.openxmlformats.org/officeDocument/2006/relationships/chart" Target="../charts/chart67.xml"/><Relationship Id="rId84" Type="http://schemas.openxmlformats.org/officeDocument/2006/relationships/chart" Target="../charts/chart83.xml"/><Relationship Id="rId16" Type="http://schemas.openxmlformats.org/officeDocument/2006/relationships/chart" Target="../charts/chart15.xml"/><Relationship Id="rId11" Type="http://schemas.openxmlformats.org/officeDocument/2006/relationships/chart" Target="../charts/chart10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53" Type="http://schemas.openxmlformats.org/officeDocument/2006/relationships/chart" Target="../charts/chart52.xml"/><Relationship Id="rId58" Type="http://schemas.openxmlformats.org/officeDocument/2006/relationships/chart" Target="../charts/chart57.xml"/><Relationship Id="rId74" Type="http://schemas.openxmlformats.org/officeDocument/2006/relationships/chart" Target="../charts/chart73.xml"/><Relationship Id="rId79" Type="http://schemas.openxmlformats.org/officeDocument/2006/relationships/chart" Target="../charts/chart78.xml"/><Relationship Id="rId5" Type="http://schemas.openxmlformats.org/officeDocument/2006/relationships/chart" Target="../charts/chart4.xml"/><Relationship Id="rId19" Type="http://schemas.openxmlformats.org/officeDocument/2006/relationships/chart" Target="../charts/chart1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64" Type="http://schemas.openxmlformats.org/officeDocument/2006/relationships/chart" Target="../charts/chart63.xml"/><Relationship Id="rId69" Type="http://schemas.openxmlformats.org/officeDocument/2006/relationships/chart" Target="../charts/chart68.xml"/><Relationship Id="rId77" Type="http://schemas.openxmlformats.org/officeDocument/2006/relationships/chart" Target="../charts/chart76.xml"/><Relationship Id="rId8" Type="http://schemas.openxmlformats.org/officeDocument/2006/relationships/chart" Target="../charts/chart7.xml"/><Relationship Id="rId51" Type="http://schemas.openxmlformats.org/officeDocument/2006/relationships/chart" Target="../charts/chart50.xml"/><Relationship Id="rId72" Type="http://schemas.openxmlformats.org/officeDocument/2006/relationships/chart" Target="../charts/chart71.xml"/><Relationship Id="rId80" Type="http://schemas.openxmlformats.org/officeDocument/2006/relationships/chart" Target="../charts/chart79.xml"/><Relationship Id="rId85" Type="http://schemas.openxmlformats.org/officeDocument/2006/relationships/chart" Target="../charts/chart84.xml"/><Relationship Id="rId3" Type="http://schemas.openxmlformats.org/officeDocument/2006/relationships/chart" Target="../charts/chart2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59" Type="http://schemas.openxmlformats.org/officeDocument/2006/relationships/chart" Target="../charts/chart58.xml"/><Relationship Id="rId67" Type="http://schemas.openxmlformats.org/officeDocument/2006/relationships/chart" Target="../charts/chart66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62" Type="http://schemas.openxmlformats.org/officeDocument/2006/relationships/chart" Target="../charts/chart61.xml"/><Relationship Id="rId70" Type="http://schemas.openxmlformats.org/officeDocument/2006/relationships/chart" Target="../charts/chart69.xml"/><Relationship Id="rId75" Type="http://schemas.openxmlformats.org/officeDocument/2006/relationships/chart" Target="../charts/chart74.xml"/><Relationship Id="rId83" Type="http://schemas.openxmlformats.org/officeDocument/2006/relationships/chart" Target="../charts/chart82.xml"/><Relationship Id="rId88" Type="http://schemas.openxmlformats.org/officeDocument/2006/relationships/chart" Target="../charts/chart87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Relationship Id="rId57" Type="http://schemas.openxmlformats.org/officeDocument/2006/relationships/chart" Target="../charts/chart56.xml"/><Relationship Id="rId10" Type="http://schemas.openxmlformats.org/officeDocument/2006/relationships/chart" Target="../charts/chart9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60" Type="http://schemas.openxmlformats.org/officeDocument/2006/relationships/chart" Target="../charts/chart59.xml"/><Relationship Id="rId65" Type="http://schemas.openxmlformats.org/officeDocument/2006/relationships/chart" Target="../charts/chart64.xml"/><Relationship Id="rId73" Type="http://schemas.openxmlformats.org/officeDocument/2006/relationships/chart" Target="../charts/chart72.xml"/><Relationship Id="rId78" Type="http://schemas.openxmlformats.org/officeDocument/2006/relationships/chart" Target="../charts/chart77.xml"/><Relationship Id="rId81" Type="http://schemas.openxmlformats.org/officeDocument/2006/relationships/chart" Target="../charts/chart80.xml"/><Relationship Id="rId86" Type="http://schemas.openxmlformats.org/officeDocument/2006/relationships/chart" Target="../charts/chart85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9" Type="http://schemas.openxmlformats.org/officeDocument/2006/relationships/chart" Target="../charts/chart38.xml"/><Relationship Id="rId34" Type="http://schemas.openxmlformats.org/officeDocument/2006/relationships/chart" Target="../charts/chart33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6" Type="http://schemas.openxmlformats.org/officeDocument/2006/relationships/chart" Target="../charts/chart75.xml"/><Relationship Id="rId7" Type="http://schemas.openxmlformats.org/officeDocument/2006/relationships/chart" Target="../charts/chart6.xml"/><Relationship Id="rId71" Type="http://schemas.openxmlformats.org/officeDocument/2006/relationships/chart" Target="../charts/chart70.xml"/><Relationship Id="rId2" Type="http://schemas.openxmlformats.org/officeDocument/2006/relationships/image" Target="../media/image1.png"/><Relationship Id="rId29" Type="http://schemas.openxmlformats.org/officeDocument/2006/relationships/chart" Target="../charts/chart28.xml"/><Relationship Id="rId24" Type="http://schemas.openxmlformats.org/officeDocument/2006/relationships/chart" Target="../charts/chart23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66" Type="http://schemas.openxmlformats.org/officeDocument/2006/relationships/chart" Target="../charts/chart65.xml"/><Relationship Id="rId87" Type="http://schemas.openxmlformats.org/officeDocument/2006/relationships/chart" Target="../charts/chart86.xml"/><Relationship Id="rId61" Type="http://schemas.openxmlformats.org/officeDocument/2006/relationships/chart" Target="../charts/chart60.xml"/><Relationship Id="rId82" Type="http://schemas.openxmlformats.org/officeDocument/2006/relationships/chart" Target="../charts/chart8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9.xml"/><Relationship Id="rId18" Type="http://schemas.openxmlformats.org/officeDocument/2006/relationships/chart" Target="../charts/chart104.xml"/><Relationship Id="rId26" Type="http://schemas.openxmlformats.org/officeDocument/2006/relationships/chart" Target="../charts/chart112.xml"/><Relationship Id="rId39" Type="http://schemas.openxmlformats.org/officeDocument/2006/relationships/chart" Target="../charts/chart125.xml"/><Relationship Id="rId21" Type="http://schemas.openxmlformats.org/officeDocument/2006/relationships/chart" Target="../charts/chart107.xml"/><Relationship Id="rId34" Type="http://schemas.openxmlformats.org/officeDocument/2006/relationships/chart" Target="../charts/chart120.xml"/><Relationship Id="rId42" Type="http://schemas.openxmlformats.org/officeDocument/2006/relationships/chart" Target="../charts/chart128.xml"/><Relationship Id="rId47" Type="http://schemas.openxmlformats.org/officeDocument/2006/relationships/chart" Target="../charts/chart133.xml"/><Relationship Id="rId50" Type="http://schemas.openxmlformats.org/officeDocument/2006/relationships/chart" Target="../charts/chart136.xml"/><Relationship Id="rId55" Type="http://schemas.openxmlformats.org/officeDocument/2006/relationships/chart" Target="../charts/chart141.xml"/><Relationship Id="rId7" Type="http://schemas.openxmlformats.org/officeDocument/2006/relationships/chart" Target="../charts/chart93.xml"/><Relationship Id="rId2" Type="http://schemas.openxmlformats.org/officeDocument/2006/relationships/image" Target="../media/image1.png"/><Relationship Id="rId16" Type="http://schemas.openxmlformats.org/officeDocument/2006/relationships/chart" Target="../charts/chart102.xml"/><Relationship Id="rId29" Type="http://schemas.openxmlformats.org/officeDocument/2006/relationships/chart" Target="../charts/chart115.xml"/><Relationship Id="rId11" Type="http://schemas.openxmlformats.org/officeDocument/2006/relationships/chart" Target="../charts/chart97.xml"/><Relationship Id="rId24" Type="http://schemas.openxmlformats.org/officeDocument/2006/relationships/chart" Target="../charts/chart110.xml"/><Relationship Id="rId32" Type="http://schemas.openxmlformats.org/officeDocument/2006/relationships/chart" Target="../charts/chart118.xml"/><Relationship Id="rId37" Type="http://schemas.openxmlformats.org/officeDocument/2006/relationships/chart" Target="../charts/chart123.xml"/><Relationship Id="rId40" Type="http://schemas.openxmlformats.org/officeDocument/2006/relationships/chart" Target="../charts/chart126.xml"/><Relationship Id="rId45" Type="http://schemas.openxmlformats.org/officeDocument/2006/relationships/chart" Target="../charts/chart131.xml"/><Relationship Id="rId53" Type="http://schemas.openxmlformats.org/officeDocument/2006/relationships/chart" Target="../charts/chart139.xml"/><Relationship Id="rId58" Type="http://schemas.openxmlformats.org/officeDocument/2006/relationships/chart" Target="../charts/chart144.xml"/><Relationship Id="rId5" Type="http://schemas.openxmlformats.org/officeDocument/2006/relationships/chart" Target="../charts/chart91.xml"/><Relationship Id="rId19" Type="http://schemas.openxmlformats.org/officeDocument/2006/relationships/chart" Target="../charts/chart105.xml"/><Relationship Id="rId4" Type="http://schemas.openxmlformats.org/officeDocument/2006/relationships/chart" Target="../charts/chart90.xml"/><Relationship Id="rId9" Type="http://schemas.openxmlformats.org/officeDocument/2006/relationships/chart" Target="../charts/chart95.xml"/><Relationship Id="rId14" Type="http://schemas.openxmlformats.org/officeDocument/2006/relationships/chart" Target="../charts/chart100.xml"/><Relationship Id="rId22" Type="http://schemas.openxmlformats.org/officeDocument/2006/relationships/chart" Target="../charts/chart108.xml"/><Relationship Id="rId27" Type="http://schemas.openxmlformats.org/officeDocument/2006/relationships/chart" Target="../charts/chart113.xml"/><Relationship Id="rId30" Type="http://schemas.openxmlformats.org/officeDocument/2006/relationships/chart" Target="../charts/chart116.xml"/><Relationship Id="rId35" Type="http://schemas.openxmlformats.org/officeDocument/2006/relationships/chart" Target="../charts/chart121.xml"/><Relationship Id="rId43" Type="http://schemas.openxmlformats.org/officeDocument/2006/relationships/chart" Target="../charts/chart129.xml"/><Relationship Id="rId48" Type="http://schemas.openxmlformats.org/officeDocument/2006/relationships/chart" Target="../charts/chart134.xml"/><Relationship Id="rId56" Type="http://schemas.openxmlformats.org/officeDocument/2006/relationships/chart" Target="../charts/chart142.xml"/><Relationship Id="rId8" Type="http://schemas.openxmlformats.org/officeDocument/2006/relationships/chart" Target="../charts/chart94.xml"/><Relationship Id="rId51" Type="http://schemas.openxmlformats.org/officeDocument/2006/relationships/chart" Target="../charts/chart137.xml"/><Relationship Id="rId3" Type="http://schemas.openxmlformats.org/officeDocument/2006/relationships/chart" Target="../charts/chart89.xml"/><Relationship Id="rId12" Type="http://schemas.openxmlformats.org/officeDocument/2006/relationships/chart" Target="../charts/chart98.xml"/><Relationship Id="rId17" Type="http://schemas.openxmlformats.org/officeDocument/2006/relationships/chart" Target="../charts/chart103.xml"/><Relationship Id="rId25" Type="http://schemas.openxmlformats.org/officeDocument/2006/relationships/chart" Target="../charts/chart111.xml"/><Relationship Id="rId33" Type="http://schemas.openxmlformats.org/officeDocument/2006/relationships/chart" Target="../charts/chart119.xml"/><Relationship Id="rId38" Type="http://schemas.openxmlformats.org/officeDocument/2006/relationships/chart" Target="../charts/chart124.xml"/><Relationship Id="rId46" Type="http://schemas.openxmlformats.org/officeDocument/2006/relationships/chart" Target="../charts/chart132.xml"/><Relationship Id="rId20" Type="http://schemas.openxmlformats.org/officeDocument/2006/relationships/chart" Target="../charts/chart106.xml"/><Relationship Id="rId41" Type="http://schemas.openxmlformats.org/officeDocument/2006/relationships/chart" Target="../charts/chart127.xml"/><Relationship Id="rId54" Type="http://schemas.openxmlformats.org/officeDocument/2006/relationships/chart" Target="../charts/chart140.xml"/><Relationship Id="rId1" Type="http://schemas.openxmlformats.org/officeDocument/2006/relationships/chart" Target="../charts/chart88.xml"/><Relationship Id="rId6" Type="http://schemas.openxmlformats.org/officeDocument/2006/relationships/chart" Target="../charts/chart92.xml"/><Relationship Id="rId15" Type="http://schemas.openxmlformats.org/officeDocument/2006/relationships/chart" Target="../charts/chart101.xml"/><Relationship Id="rId23" Type="http://schemas.openxmlformats.org/officeDocument/2006/relationships/chart" Target="../charts/chart109.xml"/><Relationship Id="rId28" Type="http://schemas.openxmlformats.org/officeDocument/2006/relationships/chart" Target="../charts/chart114.xml"/><Relationship Id="rId36" Type="http://schemas.openxmlformats.org/officeDocument/2006/relationships/chart" Target="../charts/chart122.xml"/><Relationship Id="rId49" Type="http://schemas.openxmlformats.org/officeDocument/2006/relationships/chart" Target="../charts/chart135.xml"/><Relationship Id="rId57" Type="http://schemas.openxmlformats.org/officeDocument/2006/relationships/chart" Target="../charts/chart143.xml"/><Relationship Id="rId10" Type="http://schemas.openxmlformats.org/officeDocument/2006/relationships/chart" Target="../charts/chart96.xml"/><Relationship Id="rId31" Type="http://schemas.openxmlformats.org/officeDocument/2006/relationships/chart" Target="../charts/chart117.xml"/><Relationship Id="rId44" Type="http://schemas.openxmlformats.org/officeDocument/2006/relationships/chart" Target="../charts/chart130.xml"/><Relationship Id="rId52" Type="http://schemas.openxmlformats.org/officeDocument/2006/relationships/chart" Target="../charts/chart138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6.xml"/><Relationship Id="rId18" Type="http://schemas.openxmlformats.org/officeDocument/2006/relationships/chart" Target="../charts/chart161.xml"/><Relationship Id="rId26" Type="http://schemas.openxmlformats.org/officeDocument/2006/relationships/chart" Target="../charts/chart169.xml"/><Relationship Id="rId39" Type="http://schemas.openxmlformats.org/officeDocument/2006/relationships/chart" Target="../charts/chart182.xml"/><Relationship Id="rId21" Type="http://schemas.openxmlformats.org/officeDocument/2006/relationships/chart" Target="../charts/chart164.xml"/><Relationship Id="rId34" Type="http://schemas.openxmlformats.org/officeDocument/2006/relationships/chart" Target="../charts/chart177.xml"/><Relationship Id="rId42" Type="http://schemas.openxmlformats.org/officeDocument/2006/relationships/chart" Target="../charts/chart185.xml"/><Relationship Id="rId47" Type="http://schemas.openxmlformats.org/officeDocument/2006/relationships/chart" Target="../charts/chart190.xml"/><Relationship Id="rId50" Type="http://schemas.openxmlformats.org/officeDocument/2006/relationships/chart" Target="../charts/chart193.xml"/><Relationship Id="rId55" Type="http://schemas.openxmlformats.org/officeDocument/2006/relationships/chart" Target="../charts/chart198.xml"/><Relationship Id="rId7" Type="http://schemas.openxmlformats.org/officeDocument/2006/relationships/chart" Target="../charts/chart150.xml"/><Relationship Id="rId2" Type="http://schemas.openxmlformats.org/officeDocument/2006/relationships/image" Target="../media/image1.png"/><Relationship Id="rId16" Type="http://schemas.openxmlformats.org/officeDocument/2006/relationships/chart" Target="../charts/chart159.xml"/><Relationship Id="rId29" Type="http://schemas.openxmlformats.org/officeDocument/2006/relationships/chart" Target="../charts/chart172.xml"/><Relationship Id="rId11" Type="http://schemas.openxmlformats.org/officeDocument/2006/relationships/chart" Target="../charts/chart154.xml"/><Relationship Id="rId24" Type="http://schemas.openxmlformats.org/officeDocument/2006/relationships/chart" Target="../charts/chart167.xml"/><Relationship Id="rId32" Type="http://schemas.openxmlformats.org/officeDocument/2006/relationships/chart" Target="../charts/chart175.xml"/><Relationship Id="rId37" Type="http://schemas.openxmlformats.org/officeDocument/2006/relationships/chart" Target="../charts/chart180.xml"/><Relationship Id="rId40" Type="http://schemas.openxmlformats.org/officeDocument/2006/relationships/chart" Target="../charts/chart183.xml"/><Relationship Id="rId45" Type="http://schemas.openxmlformats.org/officeDocument/2006/relationships/chart" Target="../charts/chart188.xml"/><Relationship Id="rId53" Type="http://schemas.openxmlformats.org/officeDocument/2006/relationships/chart" Target="../charts/chart196.xml"/><Relationship Id="rId58" Type="http://schemas.openxmlformats.org/officeDocument/2006/relationships/chart" Target="../charts/chart201.xml"/><Relationship Id="rId5" Type="http://schemas.openxmlformats.org/officeDocument/2006/relationships/chart" Target="../charts/chart148.xml"/><Relationship Id="rId19" Type="http://schemas.openxmlformats.org/officeDocument/2006/relationships/chart" Target="../charts/chart162.xml"/><Relationship Id="rId4" Type="http://schemas.openxmlformats.org/officeDocument/2006/relationships/chart" Target="../charts/chart147.xml"/><Relationship Id="rId9" Type="http://schemas.openxmlformats.org/officeDocument/2006/relationships/chart" Target="../charts/chart152.xml"/><Relationship Id="rId14" Type="http://schemas.openxmlformats.org/officeDocument/2006/relationships/chart" Target="../charts/chart157.xml"/><Relationship Id="rId22" Type="http://schemas.openxmlformats.org/officeDocument/2006/relationships/chart" Target="../charts/chart165.xml"/><Relationship Id="rId27" Type="http://schemas.openxmlformats.org/officeDocument/2006/relationships/chart" Target="../charts/chart170.xml"/><Relationship Id="rId30" Type="http://schemas.openxmlformats.org/officeDocument/2006/relationships/chart" Target="../charts/chart173.xml"/><Relationship Id="rId35" Type="http://schemas.openxmlformats.org/officeDocument/2006/relationships/chart" Target="../charts/chart178.xml"/><Relationship Id="rId43" Type="http://schemas.openxmlformats.org/officeDocument/2006/relationships/chart" Target="../charts/chart186.xml"/><Relationship Id="rId48" Type="http://schemas.openxmlformats.org/officeDocument/2006/relationships/chart" Target="../charts/chart191.xml"/><Relationship Id="rId56" Type="http://schemas.openxmlformats.org/officeDocument/2006/relationships/chart" Target="../charts/chart199.xml"/><Relationship Id="rId8" Type="http://schemas.openxmlformats.org/officeDocument/2006/relationships/chart" Target="../charts/chart151.xml"/><Relationship Id="rId51" Type="http://schemas.openxmlformats.org/officeDocument/2006/relationships/chart" Target="../charts/chart194.xml"/><Relationship Id="rId3" Type="http://schemas.openxmlformats.org/officeDocument/2006/relationships/chart" Target="../charts/chart146.xml"/><Relationship Id="rId12" Type="http://schemas.openxmlformats.org/officeDocument/2006/relationships/chart" Target="../charts/chart155.xml"/><Relationship Id="rId17" Type="http://schemas.openxmlformats.org/officeDocument/2006/relationships/chart" Target="../charts/chart160.xml"/><Relationship Id="rId25" Type="http://schemas.openxmlformats.org/officeDocument/2006/relationships/chart" Target="../charts/chart168.xml"/><Relationship Id="rId33" Type="http://schemas.openxmlformats.org/officeDocument/2006/relationships/chart" Target="../charts/chart176.xml"/><Relationship Id="rId38" Type="http://schemas.openxmlformats.org/officeDocument/2006/relationships/chart" Target="../charts/chart181.xml"/><Relationship Id="rId46" Type="http://schemas.openxmlformats.org/officeDocument/2006/relationships/chart" Target="../charts/chart189.xml"/><Relationship Id="rId20" Type="http://schemas.openxmlformats.org/officeDocument/2006/relationships/chart" Target="../charts/chart163.xml"/><Relationship Id="rId41" Type="http://schemas.openxmlformats.org/officeDocument/2006/relationships/chart" Target="../charts/chart184.xml"/><Relationship Id="rId54" Type="http://schemas.openxmlformats.org/officeDocument/2006/relationships/chart" Target="../charts/chart197.xml"/><Relationship Id="rId1" Type="http://schemas.openxmlformats.org/officeDocument/2006/relationships/chart" Target="../charts/chart145.xml"/><Relationship Id="rId6" Type="http://schemas.openxmlformats.org/officeDocument/2006/relationships/chart" Target="../charts/chart149.xml"/><Relationship Id="rId15" Type="http://schemas.openxmlformats.org/officeDocument/2006/relationships/chart" Target="../charts/chart158.xml"/><Relationship Id="rId23" Type="http://schemas.openxmlformats.org/officeDocument/2006/relationships/chart" Target="../charts/chart166.xml"/><Relationship Id="rId28" Type="http://schemas.openxmlformats.org/officeDocument/2006/relationships/chart" Target="../charts/chart171.xml"/><Relationship Id="rId36" Type="http://schemas.openxmlformats.org/officeDocument/2006/relationships/chart" Target="../charts/chart179.xml"/><Relationship Id="rId49" Type="http://schemas.openxmlformats.org/officeDocument/2006/relationships/chart" Target="../charts/chart192.xml"/><Relationship Id="rId57" Type="http://schemas.openxmlformats.org/officeDocument/2006/relationships/chart" Target="../charts/chart200.xml"/><Relationship Id="rId10" Type="http://schemas.openxmlformats.org/officeDocument/2006/relationships/chart" Target="../charts/chart153.xml"/><Relationship Id="rId31" Type="http://schemas.openxmlformats.org/officeDocument/2006/relationships/chart" Target="../charts/chart174.xml"/><Relationship Id="rId44" Type="http://schemas.openxmlformats.org/officeDocument/2006/relationships/chart" Target="../charts/chart187.xml"/><Relationship Id="rId52" Type="http://schemas.openxmlformats.org/officeDocument/2006/relationships/chart" Target="../charts/chart19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3.xml"/><Relationship Id="rId18" Type="http://schemas.openxmlformats.org/officeDocument/2006/relationships/chart" Target="../charts/chart218.xml"/><Relationship Id="rId26" Type="http://schemas.openxmlformats.org/officeDocument/2006/relationships/chart" Target="../charts/chart226.xml"/><Relationship Id="rId39" Type="http://schemas.openxmlformats.org/officeDocument/2006/relationships/chart" Target="../charts/chart239.xml"/><Relationship Id="rId21" Type="http://schemas.openxmlformats.org/officeDocument/2006/relationships/chart" Target="../charts/chart221.xml"/><Relationship Id="rId34" Type="http://schemas.openxmlformats.org/officeDocument/2006/relationships/chart" Target="../charts/chart234.xml"/><Relationship Id="rId42" Type="http://schemas.openxmlformats.org/officeDocument/2006/relationships/chart" Target="../charts/chart242.xml"/><Relationship Id="rId47" Type="http://schemas.openxmlformats.org/officeDocument/2006/relationships/chart" Target="../charts/chart247.xml"/><Relationship Id="rId50" Type="http://schemas.openxmlformats.org/officeDocument/2006/relationships/chart" Target="../charts/chart250.xml"/><Relationship Id="rId55" Type="http://schemas.openxmlformats.org/officeDocument/2006/relationships/chart" Target="../charts/chart255.xml"/><Relationship Id="rId7" Type="http://schemas.openxmlformats.org/officeDocument/2006/relationships/chart" Target="../charts/chart207.xml"/><Relationship Id="rId2" Type="http://schemas.openxmlformats.org/officeDocument/2006/relationships/image" Target="../media/image1.png"/><Relationship Id="rId16" Type="http://schemas.openxmlformats.org/officeDocument/2006/relationships/chart" Target="../charts/chart216.xml"/><Relationship Id="rId29" Type="http://schemas.openxmlformats.org/officeDocument/2006/relationships/chart" Target="../charts/chart229.xml"/><Relationship Id="rId11" Type="http://schemas.openxmlformats.org/officeDocument/2006/relationships/chart" Target="../charts/chart211.xml"/><Relationship Id="rId24" Type="http://schemas.openxmlformats.org/officeDocument/2006/relationships/chart" Target="../charts/chart224.xml"/><Relationship Id="rId32" Type="http://schemas.openxmlformats.org/officeDocument/2006/relationships/chart" Target="../charts/chart232.xml"/><Relationship Id="rId37" Type="http://schemas.openxmlformats.org/officeDocument/2006/relationships/chart" Target="../charts/chart237.xml"/><Relationship Id="rId40" Type="http://schemas.openxmlformats.org/officeDocument/2006/relationships/chart" Target="../charts/chart240.xml"/><Relationship Id="rId45" Type="http://schemas.openxmlformats.org/officeDocument/2006/relationships/chart" Target="../charts/chart245.xml"/><Relationship Id="rId53" Type="http://schemas.openxmlformats.org/officeDocument/2006/relationships/chart" Target="../charts/chart253.xml"/><Relationship Id="rId58" Type="http://schemas.openxmlformats.org/officeDocument/2006/relationships/chart" Target="../charts/chart258.xml"/><Relationship Id="rId5" Type="http://schemas.openxmlformats.org/officeDocument/2006/relationships/chart" Target="../charts/chart205.xml"/><Relationship Id="rId19" Type="http://schemas.openxmlformats.org/officeDocument/2006/relationships/chart" Target="../charts/chart219.xml"/><Relationship Id="rId4" Type="http://schemas.openxmlformats.org/officeDocument/2006/relationships/chart" Target="../charts/chart204.xml"/><Relationship Id="rId9" Type="http://schemas.openxmlformats.org/officeDocument/2006/relationships/chart" Target="../charts/chart209.xml"/><Relationship Id="rId14" Type="http://schemas.openxmlformats.org/officeDocument/2006/relationships/chart" Target="../charts/chart214.xml"/><Relationship Id="rId22" Type="http://schemas.openxmlformats.org/officeDocument/2006/relationships/chart" Target="../charts/chart222.xml"/><Relationship Id="rId27" Type="http://schemas.openxmlformats.org/officeDocument/2006/relationships/chart" Target="../charts/chart227.xml"/><Relationship Id="rId30" Type="http://schemas.openxmlformats.org/officeDocument/2006/relationships/chart" Target="../charts/chart230.xml"/><Relationship Id="rId35" Type="http://schemas.openxmlformats.org/officeDocument/2006/relationships/chart" Target="../charts/chart235.xml"/><Relationship Id="rId43" Type="http://schemas.openxmlformats.org/officeDocument/2006/relationships/chart" Target="../charts/chart243.xml"/><Relationship Id="rId48" Type="http://schemas.openxmlformats.org/officeDocument/2006/relationships/chart" Target="../charts/chart248.xml"/><Relationship Id="rId56" Type="http://schemas.openxmlformats.org/officeDocument/2006/relationships/chart" Target="../charts/chart256.xml"/><Relationship Id="rId8" Type="http://schemas.openxmlformats.org/officeDocument/2006/relationships/chart" Target="../charts/chart208.xml"/><Relationship Id="rId51" Type="http://schemas.openxmlformats.org/officeDocument/2006/relationships/chart" Target="../charts/chart251.xml"/><Relationship Id="rId3" Type="http://schemas.openxmlformats.org/officeDocument/2006/relationships/chart" Target="../charts/chart203.xml"/><Relationship Id="rId12" Type="http://schemas.openxmlformats.org/officeDocument/2006/relationships/chart" Target="../charts/chart212.xml"/><Relationship Id="rId17" Type="http://schemas.openxmlformats.org/officeDocument/2006/relationships/chart" Target="../charts/chart217.xml"/><Relationship Id="rId25" Type="http://schemas.openxmlformats.org/officeDocument/2006/relationships/chart" Target="../charts/chart225.xml"/><Relationship Id="rId33" Type="http://schemas.openxmlformats.org/officeDocument/2006/relationships/chart" Target="../charts/chart233.xml"/><Relationship Id="rId38" Type="http://schemas.openxmlformats.org/officeDocument/2006/relationships/chart" Target="../charts/chart238.xml"/><Relationship Id="rId46" Type="http://schemas.openxmlformats.org/officeDocument/2006/relationships/chart" Target="../charts/chart246.xml"/><Relationship Id="rId20" Type="http://schemas.openxmlformats.org/officeDocument/2006/relationships/chart" Target="../charts/chart220.xml"/><Relationship Id="rId41" Type="http://schemas.openxmlformats.org/officeDocument/2006/relationships/chart" Target="../charts/chart241.xml"/><Relationship Id="rId54" Type="http://schemas.openxmlformats.org/officeDocument/2006/relationships/chart" Target="../charts/chart254.xml"/><Relationship Id="rId1" Type="http://schemas.openxmlformats.org/officeDocument/2006/relationships/chart" Target="../charts/chart202.xml"/><Relationship Id="rId6" Type="http://schemas.openxmlformats.org/officeDocument/2006/relationships/chart" Target="../charts/chart206.xml"/><Relationship Id="rId15" Type="http://schemas.openxmlformats.org/officeDocument/2006/relationships/chart" Target="../charts/chart215.xml"/><Relationship Id="rId23" Type="http://schemas.openxmlformats.org/officeDocument/2006/relationships/chart" Target="../charts/chart223.xml"/><Relationship Id="rId28" Type="http://schemas.openxmlformats.org/officeDocument/2006/relationships/chart" Target="../charts/chart228.xml"/><Relationship Id="rId36" Type="http://schemas.openxmlformats.org/officeDocument/2006/relationships/chart" Target="../charts/chart236.xml"/><Relationship Id="rId49" Type="http://schemas.openxmlformats.org/officeDocument/2006/relationships/chart" Target="../charts/chart249.xml"/><Relationship Id="rId57" Type="http://schemas.openxmlformats.org/officeDocument/2006/relationships/chart" Target="../charts/chart257.xml"/><Relationship Id="rId10" Type="http://schemas.openxmlformats.org/officeDocument/2006/relationships/chart" Target="../charts/chart210.xml"/><Relationship Id="rId31" Type="http://schemas.openxmlformats.org/officeDocument/2006/relationships/chart" Target="../charts/chart231.xml"/><Relationship Id="rId44" Type="http://schemas.openxmlformats.org/officeDocument/2006/relationships/chart" Target="../charts/chart244.xml"/><Relationship Id="rId52" Type="http://schemas.openxmlformats.org/officeDocument/2006/relationships/chart" Target="../charts/chart252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0.xml"/><Relationship Id="rId18" Type="http://schemas.openxmlformats.org/officeDocument/2006/relationships/chart" Target="../charts/chart275.xml"/><Relationship Id="rId26" Type="http://schemas.openxmlformats.org/officeDocument/2006/relationships/chart" Target="../charts/chart283.xml"/><Relationship Id="rId39" Type="http://schemas.openxmlformats.org/officeDocument/2006/relationships/chart" Target="../charts/chart296.xml"/><Relationship Id="rId21" Type="http://schemas.openxmlformats.org/officeDocument/2006/relationships/chart" Target="../charts/chart278.xml"/><Relationship Id="rId34" Type="http://schemas.openxmlformats.org/officeDocument/2006/relationships/chart" Target="../charts/chart291.xml"/><Relationship Id="rId42" Type="http://schemas.openxmlformats.org/officeDocument/2006/relationships/chart" Target="../charts/chart299.xml"/><Relationship Id="rId47" Type="http://schemas.openxmlformats.org/officeDocument/2006/relationships/chart" Target="../charts/chart304.xml"/><Relationship Id="rId50" Type="http://schemas.openxmlformats.org/officeDocument/2006/relationships/chart" Target="../charts/chart307.xml"/><Relationship Id="rId55" Type="http://schemas.openxmlformats.org/officeDocument/2006/relationships/chart" Target="../charts/chart312.xml"/><Relationship Id="rId7" Type="http://schemas.openxmlformats.org/officeDocument/2006/relationships/chart" Target="../charts/chart264.xml"/><Relationship Id="rId2" Type="http://schemas.openxmlformats.org/officeDocument/2006/relationships/image" Target="../media/image1.png"/><Relationship Id="rId16" Type="http://schemas.openxmlformats.org/officeDocument/2006/relationships/chart" Target="../charts/chart273.xml"/><Relationship Id="rId29" Type="http://schemas.openxmlformats.org/officeDocument/2006/relationships/chart" Target="../charts/chart286.xml"/><Relationship Id="rId11" Type="http://schemas.openxmlformats.org/officeDocument/2006/relationships/chart" Target="../charts/chart268.xml"/><Relationship Id="rId24" Type="http://schemas.openxmlformats.org/officeDocument/2006/relationships/chart" Target="../charts/chart281.xml"/><Relationship Id="rId32" Type="http://schemas.openxmlformats.org/officeDocument/2006/relationships/chart" Target="../charts/chart289.xml"/><Relationship Id="rId37" Type="http://schemas.openxmlformats.org/officeDocument/2006/relationships/chart" Target="../charts/chart294.xml"/><Relationship Id="rId40" Type="http://schemas.openxmlformats.org/officeDocument/2006/relationships/chart" Target="../charts/chart297.xml"/><Relationship Id="rId45" Type="http://schemas.openxmlformats.org/officeDocument/2006/relationships/chart" Target="../charts/chart302.xml"/><Relationship Id="rId53" Type="http://schemas.openxmlformats.org/officeDocument/2006/relationships/chart" Target="../charts/chart310.xml"/><Relationship Id="rId58" Type="http://schemas.openxmlformats.org/officeDocument/2006/relationships/chart" Target="../charts/chart315.xml"/><Relationship Id="rId5" Type="http://schemas.openxmlformats.org/officeDocument/2006/relationships/chart" Target="../charts/chart262.xml"/><Relationship Id="rId19" Type="http://schemas.openxmlformats.org/officeDocument/2006/relationships/chart" Target="../charts/chart276.xml"/><Relationship Id="rId4" Type="http://schemas.openxmlformats.org/officeDocument/2006/relationships/chart" Target="../charts/chart261.xml"/><Relationship Id="rId9" Type="http://schemas.openxmlformats.org/officeDocument/2006/relationships/chart" Target="../charts/chart266.xml"/><Relationship Id="rId14" Type="http://schemas.openxmlformats.org/officeDocument/2006/relationships/chart" Target="../charts/chart271.xml"/><Relationship Id="rId22" Type="http://schemas.openxmlformats.org/officeDocument/2006/relationships/chart" Target="../charts/chart279.xml"/><Relationship Id="rId27" Type="http://schemas.openxmlformats.org/officeDocument/2006/relationships/chart" Target="../charts/chart284.xml"/><Relationship Id="rId30" Type="http://schemas.openxmlformats.org/officeDocument/2006/relationships/chart" Target="../charts/chart287.xml"/><Relationship Id="rId35" Type="http://schemas.openxmlformats.org/officeDocument/2006/relationships/chart" Target="../charts/chart292.xml"/><Relationship Id="rId43" Type="http://schemas.openxmlformats.org/officeDocument/2006/relationships/chart" Target="../charts/chart300.xml"/><Relationship Id="rId48" Type="http://schemas.openxmlformats.org/officeDocument/2006/relationships/chart" Target="../charts/chart305.xml"/><Relationship Id="rId56" Type="http://schemas.openxmlformats.org/officeDocument/2006/relationships/chart" Target="../charts/chart313.xml"/><Relationship Id="rId8" Type="http://schemas.openxmlformats.org/officeDocument/2006/relationships/chart" Target="../charts/chart265.xml"/><Relationship Id="rId51" Type="http://schemas.openxmlformats.org/officeDocument/2006/relationships/chart" Target="../charts/chart308.xml"/><Relationship Id="rId3" Type="http://schemas.openxmlformats.org/officeDocument/2006/relationships/chart" Target="../charts/chart260.xml"/><Relationship Id="rId12" Type="http://schemas.openxmlformats.org/officeDocument/2006/relationships/chart" Target="../charts/chart269.xml"/><Relationship Id="rId17" Type="http://schemas.openxmlformats.org/officeDocument/2006/relationships/chart" Target="../charts/chart274.xml"/><Relationship Id="rId25" Type="http://schemas.openxmlformats.org/officeDocument/2006/relationships/chart" Target="../charts/chart282.xml"/><Relationship Id="rId33" Type="http://schemas.openxmlformats.org/officeDocument/2006/relationships/chart" Target="../charts/chart290.xml"/><Relationship Id="rId38" Type="http://schemas.openxmlformats.org/officeDocument/2006/relationships/chart" Target="../charts/chart295.xml"/><Relationship Id="rId46" Type="http://schemas.openxmlformats.org/officeDocument/2006/relationships/chart" Target="../charts/chart303.xml"/><Relationship Id="rId20" Type="http://schemas.openxmlformats.org/officeDocument/2006/relationships/chart" Target="../charts/chart277.xml"/><Relationship Id="rId41" Type="http://schemas.openxmlformats.org/officeDocument/2006/relationships/chart" Target="../charts/chart298.xml"/><Relationship Id="rId54" Type="http://schemas.openxmlformats.org/officeDocument/2006/relationships/chart" Target="../charts/chart311.xml"/><Relationship Id="rId1" Type="http://schemas.openxmlformats.org/officeDocument/2006/relationships/chart" Target="../charts/chart259.xml"/><Relationship Id="rId6" Type="http://schemas.openxmlformats.org/officeDocument/2006/relationships/chart" Target="../charts/chart263.xml"/><Relationship Id="rId15" Type="http://schemas.openxmlformats.org/officeDocument/2006/relationships/chart" Target="../charts/chart272.xml"/><Relationship Id="rId23" Type="http://schemas.openxmlformats.org/officeDocument/2006/relationships/chart" Target="../charts/chart280.xml"/><Relationship Id="rId28" Type="http://schemas.openxmlformats.org/officeDocument/2006/relationships/chart" Target="../charts/chart285.xml"/><Relationship Id="rId36" Type="http://schemas.openxmlformats.org/officeDocument/2006/relationships/chart" Target="../charts/chart293.xml"/><Relationship Id="rId49" Type="http://schemas.openxmlformats.org/officeDocument/2006/relationships/chart" Target="../charts/chart306.xml"/><Relationship Id="rId57" Type="http://schemas.openxmlformats.org/officeDocument/2006/relationships/chart" Target="../charts/chart314.xml"/><Relationship Id="rId10" Type="http://schemas.openxmlformats.org/officeDocument/2006/relationships/chart" Target="../charts/chart267.xml"/><Relationship Id="rId31" Type="http://schemas.openxmlformats.org/officeDocument/2006/relationships/chart" Target="../charts/chart288.xml"/><Relationship Id="rId44" Type="http://schemas.openxmlformats.org/officeDocument/2006/relationships/chart" Target="../charts/chart301.xml"/><Relationship Id="rId52" Type="http://schemas.openxmlformats.org/officeDocument/2006/relationships/chart" Target="../charts/chart309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27.xml"/><Relationship Id="rId18" Type="http://schemas.openxmlformats.org/officeDocument/2006/relationships/chart" Target="../charts/chart332.xml"/><Relationship Id="rId26" Type="http://schemas.openxmlformats.org/officeDocument/2006/relationships/chart" Target="../charts/chart340.xml"/><Relationship Id="rId3" Type="http://schemas.openxmlformats.org/officeDocument/2006/relationships/chart" Target="../charts/chart317.xml"/><Relationship Id="rId21" Type="http://schemas.openxmlformats.org/officeDocument/2006/relationships/chart" Target="../charts/chart335.xml"/><Relationship Id="rId7" Type="http://schemas.openxmlformats.org/officeDocument/2006/relationships/chart" Target="../charts/chart321.xml"/><Relationship Id="rId12" Type="http://schemas.openxmlformats.org/officeDocument/2006/relationships/chart" Target="../charts/chart326.xml"/><Relationship Id="rId17" Type="http://schemas.openxmlformats.org/officeDocument/2006/relationships/chart" Target="../charts/chart331.xml"/><Relationship Id="rId25" Type="http://schemas.openxmlformats.org/officeDocument/2006/relationships/chart" Target="../charts/chart339.xml"/><Relationship Id="rId33" Type="http://schemas.openxmlformats.org/officeDocument/2006/relationships/chart" Target="../charts/chart347.xml"/><Relationship Id="rId2" Type="http://schemas.openxmlformats.org/officeDocument/2006/relationships/image" Target="../media/image1.png"/><Relationship Id="rId16" Type="http://schemas.openxmlformats.org/officeDocument/2006/relationships/chart" Target="../charts/chart330.xml"/><Relationship Id="rId20" Type="http://schemas.openxmlformats.org/officeDocument/2006/relationships/chart" Target="../charts/chart334.xml"/><Relationship Id="rId29" Type="http://schemas.openxmlformats.org/officeDocument/2006/relationships/chart" Target="../charts/chart343.xml"/><Relationship Id="rId1" Type="http://schemas.openxmlformats.org/officeDocument/2006/relationships/chart" Target="../charts/chart316.xml"/><Relationship Id="rId6" Type="http://schemas.openxmlformats.org/officeDocument/2006/relationships/chart" Target="../charts/chart320.xml"/><Relationship Id="rId11" Type="http://schemas.openxmlformats.org/officeDocument/2006/relationships/chart" Target="../charts/chart325.xml"/><Relationship Id="rId24" Type="http://schemas.openxmlformats.org/officeDocument/2006/relationships/chart" Target="../charts/chart338.xml"/><Relationship Id="rId32" Type="http://schemas.openxmlformats.org/officeDocument/2006/relationships/chart" Target="../charts/chart346.xml"/><Relationship Id="rId5" Type="http://schemas.openxmlformats.org/officeDocument/2006/relationships/chart" Target="../charts/chart319.xml"/><Relationship Id="rId15" Type="http://schemas.openxmlformats.org/officeDocument/2006/relationships/chart" Target="../charts/chart329.xml"/><Relationship Id="rId23" Type="http://schemas.openxmlformats.org/officeDocument/2006/relationships/chart" Target="../charts/chart337.xml"/><Relationship Id="rId28" Type="http://schemas.openxmlformats.org/officeDocument/2006/relationships/chart" Target="../charts/chart342.xml"/><Relationship Id="rId10" Type="http://schemas.openxmlformats.org/officeDocument/2006/relationships/chart" Target="../charts/chart324.xml"/><Relationship Id="rId19" Type="http://schemas.openxmlformats.org/officeDocument/2006/relationships/chart" Target="../charts/chart333.xml"/><Relationship Id="rId31" Type="http://schemas.openxmlformats.org/officeDocument/2006/relationships/chart" Target="../charts/chart345.xml"/><Relationship Id="rId4" Type="http://schemas.openxmlformats.org/officeDocument/2006/relationships/chart" Target="../charts/chart318.xml"/><Relationship Id="rId9" Type="http://schemas.openxmlformats.org/officeDocument/2006/relationships/chart" Target="../charts/chart323.xml"/><Relationship Id="rId14" Type="http://schemas.openxmlformats.org/officeDocument/2006/relationships/chart" Target="../charts/chart328.xml"/><Relationship Id="rId22" Type="http://schemas.openxmlformats.org/officeDocument/2006/relationships/chart" Target="../charts/chart336.xml"/><Relationship Id="rId27" Type="http://schemas.openxmlformats.org/officeDocument/2006/relationships/chart" Target="../charts/chart341.xml"/><Relationship Id="rId30" Type="http://schemas.openxmlformats.org/officeDocument/2006/relationships/chart" Target="../charts/chart344.xml"/><Relationship Id="rId8" Type="http://schemas.openxmlformats.org/officeDocument/2006/relationships/chart" Target="../charts/chart322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59.xml"/><Relationship Id="rId18" Type="http://schemas.openxmlformats.org/officeDocument/2006/relationships/chart" Target="../charts/chart364.xml"/><Relationship Id="rId26" Type="http://schemas.openxmlformats.org/officeDocument/2006/relationships/chart" Target="../charts/chart372.xml"/><Relationship Id="rId39" Type="http://schemas.openxmlformats.org/officeDocument/2006/relationships/chart" Target="../charts/chart385.xml"/><Relationship Id="rId21" Type="http://schemas.openxmlformats.org/officeDocument/2006/relationships/chart" Target="../charts/chart367.xml"/><Relationship Id="rId34" Type="http://schemas.openxmlformats.org/officeDocument/2006/relationships/chart" Target="../charts/chart380.xml"/><Relationship Id="rId42" Type="http://schemas.openxmlformats.org/officeDocument/2006/relationships/chart" Target="../charts/chart388.xml"/><Relationship Id="rId47" Type="http://schemas.openxmlformats.org/officeDocument/2006/relationships/chart" Target="../charts/chart393.xml"/><Relationship Id="rId50" Type="http://schemas.openxmlformats.org/officeDocument/2006/relationships/chart" Target="../charts/chart396.xml"/><Relationship Id="rId55" Type="http://schemas.openxmlformats.org/officeDocument/2006/relationships/chart" Target="../charts/chart401.xml"/><Relationship Id="rId7" Type="http://schemas.openxmlformats.org/officeDocument/2006/relationships/chart" Target="../charts/chart353.xml"/><Relationship Id="rId2" Type="http://schemas.openxmlformats.org/officeDocument/2006/relationships/image" Target="../media/image1.png"/><Relationship Id="rId16" Type="http://schemas.openxmlformats.org/officeDocument/2006/relationships/chart" Target="../charts/chart362.xml"/><Relationship Id="rId29" Type="http://schemas.openxmlformats.org/officeDocument/2006/relationships/chart" Target="../charts/chart375.xml"/><Relationship Id="rId11" Type="http://schemas.openxmlformats.org/officeDocument/2006/relationships/chart" Target="../charts/chart357.xml"/><Relationship Id="rId24" Type="http://schemas.openxmlformats.org/officeDocument/2006/relationships/chart" Target="../charts/chart370.xml"/><Relationship Id="rId32" Type="http://schemas.openxmlformats.org/officeDocument/2006/relationships/chart" Target="../charts/chart378.xml"/><Relationship Id="rId37" Type="http://schemas.openxmlformats.org/officeDocument/2006/relationships/chart" Target="../charts/chart383.xml"/><Relationship Id="rId40" Type="http://schemas.openxmlformats.org/officeDocument/2006/relationships/chart" Target="../charts/chart386.xml"/><Relationship Id="rId45" Type="http://schemas.openxmlformats.org/officeDocument/2006/relationships/chart" Target="../charts/chart391.xml"/><Relationship Id="rId53" Type="http://schemas.openxmlformats.org/officeDocument/2006/relationships/chart" Target="../charts/chart399.xml"/><Relationship Id="rId58" Type="http://schemas.openxmlformats.org/officeDocument/2006/relationships/chart" Target="../charts/chart404.xml"/><Relationship Id="rId5" Type="http://schemas.openxmlformats.org/officeDocument/2006/relationships/chart" Target="../charts/chart351.xml"/><Relationship Id="rId19" Type="http://schemas.openxmlformats.org/officeDocument/2006/relationships/chart" Target="../charts/chart365.xml"/><Relationship Id="rId4" Type="http://schemas.openxmlformats.org/officeDocument/2006/relationships/chart" Target="../charts/chart350.xml"/><Relationship Id="rId9" Type="http://schemas.openxmlformats.org/officeDocument/2006/relationships/chart" Target="../charts/chart355.xml"/><Relationship Id="rId14" Type="http://schemas.openxmlformats.org/officeDocument/2006/relationships/chart" Target="../charts/chart360.xml"/><Relationship Id="rId22" Type="http://schemas.openxmlformats.org/officeDocument/2006/relationships/chart" Target="../charts/chart368.xml"/><Relationship Id="rId27" Type="http://schemas.openxmlformats.org/officeDocument/2006/relationships/chart" Target="../charts/chart373.xml"/><Relationship Id="rId30" Type="http://schemas.openxmlformats.org/officeDocument/2006/relationships/chart" Target="../charts/chart376.xml"/><Relationship Id="rId35" Type="http://schemas.openxmlformats.org/officeDocument/2006/relationships/chart" Target="../charts/chart381.xml"/><Relationship Id="rId43" Type="http://schemas.openxmlformats.org/officeDocument/2006/relationships/chart" Target="../charts/chart389.xml"/><Relationship Id="rId48" Type="http://schemas.openxmlformats.org/officeDocument/2006/relationships/chart" Target="../charts/chart394.xml"/><Relationship Id="rId56" Type="http://schemas.openxmlformats.org/officeDocument/2006/relationships/chart" Target="../charts/chart402.xml"/><Relationship Id="rId8" Type="http://schemas.openxmlformats.org/officeDocument/2006/relationships/chart" Target="../charts/chart354.xml"/><Relationship Id="rId51" Type="http://schemas.openxmlformats.org/officeDocument/2006/relationships/chart" Target="../charts/chart397.xml"/><Relationship Id="rId3" Type="http://schemas.openxmlformats.org/officeDocument/2006/relationships/chart" Target="../charts/chart349.xml"/><Relationship Id="rId12" Type="http://schemas.openxmlformats.org/officeDocument/2006/relationships/chart" Target="../charts/chart358.xml"/><Relationship Id="rId17" Type="http://schemas.openxmlformats.org/officeDocument/2006/relationships/chart" Target="../charts/chart363.xml"/><Relationship Id="rId25" Type="http://schemas.openxmlformats.org/officeDocument/2006/relationships/chart" Target="../charts/chart371.xml"/><Relationship Id="rId33" Type="http://schemas.openxmlformats.org/officeDocument/2006/relationships/chart" Target="../charts/chart379.xml"/><Relationship Id="rId38" Type="http://schemas.openxmlformats.org/officeDocument/2006/relationships/chart" Target="../charts/chart384.xml"/><Relationship Id="rId46" Type="http://schemas.openxmlformats.org/officeDocument/2006/relationships/chart" Target="../charts/chart392.xml"/><Relationship Id="rId20" Type="http://schemas.openxmlformats.org/officeDocument/2006/relationships/chart" Target="../charts/chart366.xml"/><Relationship Id="rId41" Type="http://schemas.openxmlformats.org/officeDocument/2006/relationships/chart" Target="../charts/chart387.xml"/><Relationship Id="rId54" Type="http://schemas.openxmlformats.org/officeDocument/2006/relationships/chart" Target="../charts/chart400.xml"/><Relationship Id="rId1" Type="http://schemas.openxmlformats.org/officeDocument/2006/relationships/chart" Target="../charts/chart348.xml"/><Relationship Id="rId6" Type="http://schemas.openxmlformats.org/officeDocument/2006/relationships/chart" Target="../charts/chart352.xml"/><Relationship Id="rId15" Type="http://schemas.openxmlformats.org/officeDocument/2006/relationships/chart" Target="../charts/chart361.xml"/><Relationship Id="rId23" Type="http://schemas.openxmlformats.org/officeDocument/2006/relationships/chart" Target="../charts/chart369.xml"/><Relationship Id="rId28" Type="http://schemas.openxmlformats.org/officeDocument/2006/relationships/chart" Target="../charts/chart374.xml"/><Relationship Id="rId36" Type="http://schemas.openxmlformats.org/officeDocument/2006/relationships/chart" Target="../charts/chart382.xml"/><Relationship Id="rId49" Type="http://schemas.openxmlformats.org/officeDocument/2006/relationships/chart" Target="../charts/chart395.xml"/><Relationship Id="rId57" Type="http://schemas.openxmlformats.org/officeDocument/2006/relationships/chart" Target="../charts/chart403.xml"/><Relationship Id="rId10" Type="http://schemas.openxmlformats.org/officeDocument/2006/relationships/chart" Target="../charts/chart356.xml"/><Relationship Id="rId31" Type="http://schemas.openxmlformats.org/officeDocument/2006/relationships/chart" Target="../charts/chart377.xml"/><Relationship Id="rId44" Type="http://schemas.openxmlformats.org/officeDocument/2006/relationships/chart" Target="../charts/chart390.xml"/><Relationship Id="rId52" Type="http://schemas.openxmlformats.org/officeDocument/2006/relationships/chart" Target="../charts/chart398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16.xml"/><Relationship Id="rId18" Type="http://schemas.openxmlformats.org/officeDocument/2006/relationships/chart" Target="../charts/chart421.xml"/><Relationship Id="rId26" Type="http://schemas.openxmlformats.org/officeDocument/2006/relationships/chart" Target="../charts/chart429.xml"/><Relationship Id="rId39" Type="http://schemas.openxmlformats.org/officeDocument/2006/relationships/chart" Target="../charts/chart442.xml"/><Relationship Id="rId21" Type="http://schemas.openxmlformats.org/officeDocument/2006/relationships/chart" Target="../charts/chart424.xml"/><Relationship Id="rId34" Type="http://schemas.openxmlformats.org/officeDocument/2006/relationships/chart" Target="../charts/chart437.xml"/><Relationship Id="rId42" Type="http://schemas.openxmlformats.org/officeDocument/2006/relationships/chart" Target="../charts/chart445.xml"/><Relationship Id="rId47" Type="http://schemas.openxmlformats.org/officeDocument/2006/relationships/chart" Target="../charts/chart450.xml"/><Relationship Id="rId50" Type="http://schemas.openxmlformats.org/officeDocument/2006/relationships/chart" Target="../charts/chart453.xml"/><Relationship Id="rId55" Type="http://schemas.openxmlformats.org/officeDocument/2006/relationships/chart" Target="../charts/chart458.xml"/><Relationship Id="rId7" Type="http://schemas.openxmlformats.org/officeDocument/2006/relationships/chart" Target="../charts/chart410.xml"/><Relationship Id="rId2" Type="http://schemas.openxmlformats.org/officeDocument/2006/relationships/image" Target="../media/image1.png"/><Relationship Id="rId16" Type="http://schemas.openxmlformats.org/officeDocument/2006/relationships/chart" Target="../charts/chart419.xml"/><Relationship Id="rId29" Type="http://schemas.openxmlformats.org/officeDocument/2006/relationships/chart" Target="../charts/chart432.xml"/><Relationship Id="rId11" Type="http://schemas.openxmlformats.org/officeDocument/2006/relationships/chart" Target="../charts/chart414.xml"/><Relationship Id="rId24" Type="http://schemas.openxmlformats.org/officeDocument/2006/relationships/chart" Target="../charts/chart427.xml"/><Relationship Id="rId32" Type="http://schemas.openxmlformats.org/officeDocument/2006/relationships/chart" Target="../charts/chart435.xml"/><Relationship Id="rId37" Type="http://schemas.openxmlformats.org/officeDocument/2006/relationships/chart" Target="../charts/chart440.xml"/><Relationship Id="rId40" Type="http://schemas.openxmlformats.org/officeDocument/2006/relationships/chart" Target="../charts/chart443.xml"/><Relationship Id="rId45" Type="http://schemas.openxmlformats.org/officeDocument/2006/relationships/chart" Target="../charts/chart448.xml"/><Relationship Id="rId53" Type="http://schemas.openxmlformats.org/officeDocument/2006/relationships/chart" Target="../charts/chart456.xml"/><Relationship Id="rId58" Type="http://schemas.openxmlformats.org/officeDocument/2006/relationships/chart" Target="../charts/chart461.xml"/><Relationship Id="rId5" Type="http://schemas.openxmlformats.org/officeDocument/2006/relationships/chart" Target="../charts/chart408.xml"/><Relationship Id="rId19" Type="http://schemas.openxmlformats.org/officeDocument/2006/relationships/chart" Target="../charts/chart422.xml"/><Relationship Id="rId4" Type="http://schemas.openxmlformats.org/officeDocument/2006/relationships/chart" Target="../charts/chart407.xml"/><Relationship Id="rId9" Type="http://schemas.openxmlformats.org/officeDocument/2006/relationships/chart" Target="../charts/chart412.xml"/><Relationship Id="rId14" Type="http://schemas.openxmlformats.org/officeDocument/2006/relationships/chart" Target="../charts/chart417.xml"/><Relationship Id="rId22" Type="http://schemas.openxmlformats.org/officeDocument/2006/relationships/chart" Target="../charts/chart425.xml"/><Relationship Id="rId27" Type="http://schemas.openxmlformats.org/officeDocument/2006/relationships/chart" Target="../charts/chart430.xml"/><Relationship Id="rId30" Type="http://schemas.openxmlformats.org/officeDocument/2006/relationships/chart" Target="../charts/chart433.xml"/><Relationship Id="rId35" Type="http://schemas.openxmlformats.org/officeDocument/2006/relationships/chart" Target="../charts/chart438.xml"/><Relationship Id="rId43" Type="http://schemas.openxmlformats.org/officeDocument/2006/relationships/chart" Target="../charts/chart446.xml"/><Relationship Id="rId48" Type="http://schemas.openxmlformats.org/officeDocument/2006/relationships/chart" Target="../charts/chart451.xml"/><Relationship Id="rId56" Type="http://schemas.openxmlformats.org/officeDocument/2006/relationships/chart" Target="../charts/chart459.xml"/><Relationship Id="rId8" Type="http://schemas.openxmlformats.org/officeDocument/2006/relationships/chart" Target="../charts/chart411.xml"/><Relationship Id="rId51" Type="http://schemas.openxmlformats.org/officeDocument/2006/relationships/chart" Target="../charts/chart454.xml"/><Relationship Id="rId3" Type="http://schemas.openxmlformats.org/officeDocument/2006/relationships/chart" Target="../charts/chart406.xml"/><Relationship Id="rId12" Type="http://schemas.openxmlformats.org/officeDocument/2006/relationships/chart" Target="../charts/chart415.xml"/><Relationship Id="rId17" Type="http://schemas.openxmlformats.org/officeDocument/2006/relationships/chart" Target="../charts/chart420.xml"/><Relationship Id="rId25" Type="http://schemas.openxmlformats.org/officeDocument/2006/relationships/chart" Target="../charts/chart428.xml"/><Relationship Id="rId33" Type="http://schemas.openxmlformats.org/officeDocument/2006/relationships/chart" Target="../charts/chart436.xml"/><Relationship Id="rId38" Type="http://schemas.openxmlformats.org/officeDocument/2006/relationships/chart" Target="../charts/chart441.xml"/><Relationship Id="rId46" Type="http://schemas.openxmlformats.org/officeDocument/2006/relationships/chart" Target="../charts/chart449.xml"/><Relationship Id="rId20" Type="http://schemas.openxmlformats.org/officeDocument/2006/relationships/chart" Target="../charts/chart423.xml"/><Relationship Id="rId41" Type="http://schemas.openxmlformats.org/officeDocument/2006/relationships/chart" Target="../charts/chart444.xml"/><Relationship Id="rId54" Type="http://schemas.openxmlformats.org/officeDocument/2006/relationships/chart" Target="../charts/chart457.xml"/><Relationship Id="rId1" Type="http://schemas.openxmlformats.org/officeDocument/2006/relationships/chart" Target="../charts/chart405.xml"/><Relationship Id="rId6" Type="http://schemas.openxmlformats.org/officeDocument/2006/relationships/chart" Target="../charts/chart409.xml"/><Relationship Id="rId15" Type="http://schemas.openxmlformats.org/officeDocument/2006/relationships/chart" Target="../charts/chart418.xml"/><Relationship Id="rId23" Type="http://schemas.openxmlformats.org/officeDocument/2006/relationships/chart" Target="../charts/chart426.xml"/><Relationship Id="rId28" Type="http://schemas.openxmlformats.org/officeDocument/2006/relationships/chart" Target="../charts/chart431.xml"/><Relationship Id="rId36" Type="http://schemas.openxmlformats.org/officeDocument/2006/relationships/chart" Target="../charts/chart439.xml"/><Relationship Id="rId49" Type="http://schemas.openxmlformats.org/officeDocument/2006/relationships/chart" Target="../charts/chart452.xml"/><Relationship Id="rId57" Type="http://schemas.openxmlformats.org/officeDocument/2006/relationships/chart" Target="../charts/chart460.xml"/><Relationship Id="rId10" Type="http://schemas.openxmlformats.org/officeDocument/2006/relationships/chart" Target="../charts/chart413.xml"/><Relationship Id="rId31" Type="http://schemas.openxmlformats.org/officeDocument/2006/relationships/chart" Target="../charts/chart434.xml"/><Relationship Id="rId44" Type="http://schemas.openxmlformats.org/officeDocument/2006/relationships/chart" Target="../charts/chart447.xml"/><Relationship Id="rId52" Type="http://schemas.openxmlformats.org/officeDocument/2006/relationships/chart" Target="../charts/chart455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3.xml"/><Relationship Id="rId18" Type="http://schemas.openxmlformats.org/officeDocument/2006/relationships/chart" Target="../charts/chart478.xml"/><Relationship Id="rId26" Type="http://schemas.openxmlformats.org/officeDocument/2006/relationships/chart" Target="../charts/chart486.xml"/><Relationship Id="rId39" Type="http://schemas.openxmlformats.org/officeDocument/2006/relationships/chart" Target="../charts/chart499.xml"/><Relationship Id="rId21" Type="http://schemas.openxmlformats.org/officeDocument/2006/relationships/chart" Target="../charts/chart481.xml"/><Relationship Id="rId34" Type="http://schemas.openxmlformats.org/officeDocument/2006/relationships/chart" Target="../charts/chart494.xml"/><Relationship Id="rId42" Type="http://schemas.openxmlformats.org/officeDocument/2006/relationships/chart" Target="../charts/chart502.xml"/><Relationship Id="rId47" Type="http://schemas.openxmlformats.org/officeDocument/2006/relationships/chart" Target="../charts/chart507.xml"/><Relationship Id="rId50" Type="http://schemas.openxmlformats.org/officeDocument/2006/relationships/chart" Target="../charts/chart510.xml"/><Relationship Id="rId55" Type="http://schemas.openxmlformats.org/officeDocument/2006/relationships/chart" Target="../charts/chart515.xml"/><Relationship Id="rId7" Type="http://schemas.openxmlformats.org/officeDocument/2006/relationships/chart" Target="../charts/chart467.xml"/><Relationship Id="rId2" Type="http://schemas.openxmlformats.org/officeDocument/2006/relationships/image" Target="../media/image1.png"/><Relationship Id="rId16" Type="http://schemas.openxmlformats.org/officeDocument/2006/relationships/chart" Target="../charts/chart476.xml"/><Relationship Id="rId29" Type="http://schemas.openxmlformats.org/officeDocument/2006/relationships/chart" Target="../charts/chart489.xml"/><Relationship Id="rId11" Type="http://schemas.openxmlformats.org/officeDocument/2006/relationships/chart" Target="../charts/chart471.xml"/><Relationship Id="rId24" Type="http://schemas.openxmlformats.org/officeDocument/2006/relationships/chart" Target="../charts/chart484.xml"/><Relationship Id="rId32" Type="http://schemas.openxmlformats.org/officeDocument/2006/relationships/chart" Target="../charts/chart492.xml"/><Relationship Id="rId37" Type="http://schemas.openxmlformats.org/officeDocument/2006/relationships/chart" Target="../charts/chart497.xml"/><Relationship Id="rId40" Type="http://schemas.openxmlformats.org/officeDocument/2006/relationships/chart" Target="../charts/chart500.xml"/><Relationship Id="rId45" Type="http://schemas.openxmlformats.org/officeDocument/2006/relationships/chart" Target="../charts/chart505.xml"/><Relationship Id="rId53" Type="http://schemas.openxmlformats.org/officeDocument/2006/relationships/chart" Target="../charts/chart513.xml"/><Relationship Id="rId58" Type="http://schemas.openxmlformats.org/officeDocument/2006/relationships/chart" Target="../charts/chart518.xml"/><Relationship Id="rId5" Type="http://schemas.openxmlformats.org/officeDocument/2006/relationships/chart" Target="../charts/chart465.xml"/><Relationship Id="rId19" Type="http://schemas.openxmlformats.org/officeDocument/2006/relationships/chart" Target="../charts/chart479.xml"/><Relationship Id="rId4" Type="http://schemas.openxmlformats.org/officeDocument/2006/relationships/chart" Target="../charts/chart464.xml"/><Relationship Id="rId9" Type="http://schemas.openxmlformats.org/officeDocument/2006/relationships/chart" Target="../charts/chart469.xml"/><Relationship Id="rId14" Type="http://schemas.openxmlformats.org/officeDocument/2006/relationships/chart" Target="../charts/chart474.xml"/><Relationship Id="rId22" Type="http://schemas.openxmlformats.org/officeDocument/2006/relationships/chart" Target="../charts/chart482.xml"/><Relationship Id="rId27" Type="http://schemas.openxmlformats.org/officeDocument/2006/relationships/chart" Target="../charts/chart487.xml"/><Relationship Id="rId30" Type="http://schemas.openxmlformats.org/officeDocument/2006/relationships/chart" Target="../charts/chart490.xml"/><Relationship Id="rId35" Type="http://schemas.openxmlformats.org/officeDocument/2006/relationships/chart" Target="../charts/chart495.xml"/><Relationship Id="rId43" Type="http://schemas.openxmlformats.org/officeDocument/2006/relationships/chart" Target="../charts/chart503.xml"/><Relationship Id="rId48" Type="http://schemas.openxmlformats.org/officeDocument/2006/relationships/chart" Target="../charts/chart508.xml"/><Relationship Id="rId56" Type="http://schemas.openxmlformats.org/officeDocument/2006/relationships/chart" Target="../charts/chart516.xml"/><Relationship Id="rId8" Type="http://schemas.openxmlformats.org/officeDocument/2006/relationships/chart" Target="../charts/chart468.xml"/><Relationship Id="rId51" Type="http://schemas.openxmlformats.org/officeDocument/2006/relationships/chart" Target="../charts/chart511.xml"/><Relationship Id="rId3" Type="http://schemas.openxmlformats.org/officeDocument/2006/relationships/chart" Target="../charts/chart463.xml"/><Relationship Id="rId12" Type="http://schemas.openxmlformats.org/officeDocument/2006/relationships/chart" Target="../charts/chart472.xml"/><Relationship Id="rId17" Type="http://schemas.openxmlformats.org/officeDocument/2006/relationships/chart" Target="../charts/chart477.xml"/><Relationship Id="rId25" Type="http://schemas.openxmlformats.org/officeDocument/2006/relationships/chart" Target="../charts/chart485.xml"/><Relationship Id="rId33" Type="http://schemas.openxmlformats.org/officeDocument/2006/relationships/chart" Target="../charts/chart493.xml"/><Relationship Id="rId38" Type="http://schemas.openxmlformats.org/officeDocument/2006/relationships/chart" Target="../charts/chart498.xml"/><Relationship Id="rId46" Type="http://schemas.openxmlformats.org/officeDocument/2006/relationships/chart" Target="../charts/chart506.xml"/><Relationship Id="rId20" Type="http://schemas.openxmlformats.org/officeDocument/2006/relationships/chart" Target="../charts/chart480.xml"/><Relationship Id="rId41" Type="http://schemas.openxmlformats.org/officeDocument/2006/relationships/chart" Target="../charts/chart501.xml"/><Relationship Id="rId54" Type="http://schemas.openxmlformats.org/officeDocument/2006/relationships/chart" Target="../charts/chart514.xml"/><Relationship Id="rId1" Type="http://schemas.openxmlformats.org/officeDocument/2006/relationships/chart" Target="../charts/chart462.xml"/><Relationship Id="rId6" Type="http://schemas.openxmlformats.org/officeDocument/2006/relationships/chart" Target="../charts/chart466.xml"/><Relationship Id="rId15" Type="http://schemas.openxmlformats.org/officeDocument/2006/relationships/chart" Target="../charts/chart475.xml"/><Relationship Id="rId23" Type="http://schemas.openxmlformats.org/officeDocument/2006/relationships/chart" Target="../charts/chart483.xml"/><Relationship Id="rId28" Type="http://schemas.openxmlformats.org/officeDocument/2006/relationships/chart" Target="../charts/chart488.xml"/><Relationship Id="rId36" Type="http://schemas.openxmlformats.org/officeDocument/2006/relationships/chart" Target="../charts/chart496.xml"/><Relationship Id="rId49" Type="http://schemas.openxmlformats.org/officeDocument/2006/relationships/chart" Target="../charts/chart509.xml"/><Relationship Id="rId57" Type="http://schemas.openxmlformats.org/officeDocument/2006/relationships/chart" Target="../charts/chart517.xml"/><Relationship Id="rId10" Type="http://schemas.openxmlformats.org/officeDocument/2006/relationships/chart" Target="../charts/chart470.xml"/><Relationship Id="rId31" Type="http://schemas.openxmlformats.org/officeDocument/2006/relationships/chart" Target="../charts/chart491.xml"/><Relationship Id="rId44" Type="http://schemas.openxmlformats.org/officeDocument/2006/relationships/chart" Target="../charts/chart504.xml"/><Relationship Id="rId52" Type="http://schemas.openxmlformats.org/officeDocument/2006/relationships/chart" Target="../charts/chart512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30.xml"/><Relationship Id="rId18" Type="http://schemas.openxmlformats.org/officeDocument/2006/relationships/chart" Target="../charts/chart535.xml"/><Relationship Id="rId26" Type="http://schemas.openxmlformats.org/officeDocument/2006/relationships/chart" Target="../charts/chart543.xml"/><Relationship Id="rId39" Type="http://schemas.openxmlformats.org/officeDocument/2006/relationships/chart" Target="../charts/chart556.xml"/><Relationship Id="rId21" Type="http://schemas.openxmlformats.org/officeDocument/2006/relationships/chart" Target="../charts/chart538.xml"/><Relationship Id="rId34" Type="http://schemas.openxmlformats.org/officeDocument/2006/relationships/chart" Target="../charts/chart551.xml"/><Relationship Id="rId42" Type="http://schemas.openxmlformats.org/officeDocument/2006/relationships/chart" Target="../charts/chart559.xml"/><Relationship Id="rId47" Type="http://schemas.openxmlformats.org/officeDocument/2006/relationships/chart" Target="../charts/chart564.xml"/><Relationship Id="rId50" Type="http://schemas.openxmlformats.org/officeDocument/2006/relationships/chart" Target="../charts/chart567.xml"/><Relationship Id="rId55" Type="http://schemas.openxmlformats.org/officeDocument/2006/relationships/chart" Target="../charts/chart572.xml"/><Relationship Id="rId7" Type="http://schemas.openxmlformats.org/officeDocument/2006/relationships/chart" Target="../charts/chart524.xml"/><Relationship Id="rId2" Type="http://schemas.openxmlformats.org/officeDocument/2006/relationships/image" Target="../media/image1.png"/><Relationship Id="rId16" Type="http://schemas.openxmlformats.org/officeDocument/2006/relationships/chart" Target="../charts/chart533.xml"/><Relationship Id="rId29" Type="http://schemas.openxmlformats.org/officeDocument/2006/relationships/chart" Target="../charts/chart546.xml"/><Relationship Id="rId11" Type="http://schemas.openxmlformats.org/officeDocument/2006/relationships/chart" Target="../charts/chart528.xml"/><Relationship Id="rId24" Type="http://schemas.openxmlformats.org/officeDocument/2006/relationships/chart" Target="../charts/chart541.xml"/><Relationship Id="rId32" Type="http://schemas.openxmlformats.org/officeDocument/2006/relationships/chart" Target="../charts/chart549.xml"/><Relationship Id="rId37" Type="http://schemas.openxmlformats.org/officeDocument/2006/relationships/chart" Target="../charts/chart554.xml"/><Relationship Id="rId40" Type="http://schemas.openxmlformats.org/officeDocument/2006/relationships/chart" Target="../charts/chart557.xml"/><Relationship Id="rId45" Type="http://schemas.openxmlformats.org/officeDocument/2006/relationships/chart" Target="../charts/chart562.xml"/><Relationship Id="rId53" Type="http://schemas.openxmlformats.org/officeDocument/2006/relationships/chart" Target="../charts/chart570.xml"/><Relationship Id="rId58" Type="http://schemas.openxmlformats.org/officeDocument/2006/relationships/chart" Target="../charts/chart575.xml"/><Relationship Id="rId5" Type="http://schemas.openxmlformats.org/officeDocument/2006/relationships/chart" Target="../charts/chart522.xml"/><Relationship Id="rId19" Type="http://schemas.openxmlformats.org/officeDocument/2006/relationships/chart" Target="../charts/chart536.xml"/><Relationship Id="rId4" Type="http://schemas.openxmlformats.org/officeDocument/2006/relationships/chart" Target="../charts/chart521.xml"/><Relationship Id="rId9" Type="http://schemas.openxmlformats.org/officeDocument/2006/relationships/chart" Target="../charts/chart526.xml"/><Relationship Id="rId14" Type="http://schemas.openxmlformats.org/officeDocument/2006/relationships/chart" Target="../charts/chart531.xml"/><Relationship Id="rId22" Type="http://schemas.openxmlformats.org/officeDocument/2006/relationships/chart" Target="../charts/chart539.xml"/><Relationship Id="rId27" Type="http://schemas.openxmlformats.org/officeDocument/2006/relationships/chart" Target="../charts/chart544.xml"/><Relationship Id="rId30" Type="http://schemas.openxmlformats.org/officeDocument/2006/relationships/chart" Target="../charts/chart547.xml"/><Relationship Id="rId35" Type="http://schemas.openxmlformats.org/officeDocument/2006/relationships/chart" Target="../charts/chart552.xml"/><Relationship Id="rId43" Type="http://schemas.openxmlformats.org/officeDocument/2006/relationships/chart" Target="../charts/chart560.xml"/><Relationship Id="rId48" Type="http://schemas.openxmlformats.org/officeDocument/2006/relationships/chart" Target="../charts/chart565.xml"/><Relationship Id="rId56" Type="http://schemas.openxmlformats.org/officeDocument/2006/relationships/chart" Target="../charts/chart573.xml"/><Relationship Id="rId8" Type="http://schemas.openxmlformats.org/officeDocument/2006/relationships/chart" Target="../charts/chart525.xml"/><Relationship Id="rId51" Type="http://schemas.openxmlformats.org/officeDocument/2006/relationships/chart" Target="../charts/chart568.xml"/><Relationship Id="rId3" Type="http://schemas.openxmlformats.org/officeDocument/2006/relationships/chart" Target="../charts/chart520.xml"/><Relationship Id="rId12" Type="http://schemas.openxmlformats.org/officeDocument/2006/relationships/chart" Target="../charts/chart529.xml"/><Relationship Id="rId17" Type="http://schemas.openxmlformats.org/officeDocument/2006/relationships/chart" Target="../charts/chart534.xml"/><Relationship Id="rId25" Type="http://schemas.openxmlformats.org/officeDocument/2006/relationships/chart" Target="../charts/chart542.xml"/><Relationship Id="rId33" Type="http://schemas.openxmlformats.org/officeDocument/2006/relationships/chart" Target="../charts/chart550.xml"/><Relationship Id="rId38" Type="http://schemas.openxmlformats.org/officeDocument/2006/relationships/chart" Target="../charts/chart555.xml"/><Relationship Id="rId46" Type="http://schemas.openxmlformats.org/officeDocument/2006/relationships/chart" Target="../charts/chart563.xml"/><Relationship Id="rId20" Type="http://schemas.openxmlformats.org/officeDocument/2006/relationships/chart" Target="../charts/chart537.xml"/><Relationship Id="rId41" Type="http://schemas.openxmlformats.org/officeDocument/2006/relationships/chart" Target="../charts/chart558.xml"/><Relationship Id="rId54" Type="http://schemas.openxmlformats.org/officeDocument/2006/relationships/chart" Target="../charts/chart571.xml"/><Relationship Id="rId1" Type="http://schemas.openxmlformats.org/officeDocument/2006/relationships/chart" Target="../charts/chart519.xml"/><Relationship Id="rId6" Type="http://schemas.openxmlformats.org/officeDocument/2006/relationships/chart" Target="../charts/chart523.xml"/><Relationship Id="rId15" Type="http://schemas.openxmlformats.org/officeDocument/2006/relationships/chart" Target="../charts/chart532.xml"/><Relationship Id="rId23" Type="http://schemas.openxmlformats.org/officeDocument/2006/relationships/chart" Target="../charts/chart540.xml"/><Relationship Id="rId28" Type="http://schemas.openxmlformats.org/officeDocument/2006/relationships/chart" Target="../charts/chart545.xml"/><Relationship Id="rId36" Type="http://schemas.openxmlformats.org/officeDocument/2006/relationships/chart" Target="../charts/chart553.xml"/><Relationship Id="rId49" Type="http://schemas.openxmlformats.org/officeDocument/2006/relationships/chart" Target="../charts/chart566.xml"/><Relationship Id="rId57" Type="http://schemas.openxmlformats.org/officeDocument/2006/relationships/chart" Target="../charts/chart574.xml"/><Relationship Id="rId10" Type="http://schemas.openxmlformats.org/officeDocument/2006/relationships/chart" Target="../charts/chart527.xml"/><Relationship Id="rId31" Type="http://schemas.openxmlformats.org/officeDocument/2006/relationships/chart" Target="../charts/chart548.xml"/><Relationship Id="rId44" Type="http://schemas.openxmlformats.org/officeDocument/2006/relationships/chart" Target="../charts/chart561.xml"/><Relationship Id="rId52" Type="http://schemas.openxmlformats.org/officeDocument/2006/relationships/chart" Target="../charts/chart569.xml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87.xml"/><Relationship Id="rId18" Type="http://schemas.openxmlformats.org/officeDocument/2006/relationships/chart" Target="../charts/chart592.xml"/><Relationship Id="rId26" Type="http://schemas.openxmlformats.org/officeDocument/2006/relationships/chart" Target="../charts/chart600.xml"/><Relationship Id="rId39" Type="http://schemas.openxmlformats.org/officeDocument/2006/relationships/chart" Target="../charts/chart613.xml"/><Relationship Id="rId21" Type="http://schemas.openxmlformats.org/officeDocument/2006/relationships/chart" Target="../charts/chart595.xml"/><Relationship Id="rId34" Type="http://schemas.openxmlformats.org/officeDocument/2006/relationships/chart" Target="../charts/chart608.xml"/><Relationship Id="rId42" Type="http://schemas.openxmlformats.org/officeDocument/2006/relationships/chart" Target="../charts/chart616.xml"/><Relationship Id="rId47" Type="http://schemas.openxmlformats.org/officeDocument/2006/relationships/chart" Target="../charts/chart621.xml"/><Relationship Id="rId50" Type="http://schemas.openxmlformats.org/officeDocument/2006/relationships/chart" Target="../charts/chart624.xml"/><Relationship Id="rId55" Type="http://schemas.openxmlformats.org/officeDocument/2006/relationships/chart" Target="../charts/chart629.xml"/><Relationship Id="rId7" Type="http://schemas.openxmlformats.org/officeDocument/2006/relationships/chart" Target="../charts/chart581.xml"/><Relationship Id="rId2" Type="http://schemas.openxmlformats.org/officeDocument/2006/relationships/image" Target="../media/image1.png"/><Relationship Id="rId16" Type="http://schemas.openxmlformats.org/officeDocument/2006/relationships/chart" Target="../charts/chart590.xml"/><Relationship Id="rId29" Type="http://schemas.openxmlformats.org/officeDocument/2006/relationships/chart" Target="../charts/chart603.xml"/><Relationship Id="rId11" Type="http://schemas.openxmlformats.org/officeDocument/2006/relationships/chart" Target="../charts/chart585.xml"/><Relationship Id="rId24" Type="http://schemas.openxmlformats.org/officeDocument/2006/relationships/chart" Target="../charts/chart598.xml"/><Relationship Id="rId32" Type="http://schemas.openxmlformats.org/officeDocument/2006/relationships/chart" Target="../charts/chart606.xml"/><Relationship Id="rId37" Type="http://schemas.openxmlformats.org/officeDocument/2006/relationships/chart" Target="../charts/chart611.xml"/><Relationship Id="rId40" Type="http://schemas.openxmlformats.org/officeDocument/2006/relationships/chart" Target="../charts/chart614.xml"/><Relationship Id="rId45" Type="http://schemas.openxmlformats.org/officeDocument/2006/relationships/chart" Target="../charts/chart619.xml"/><Relationship Id="rId53" Type="http://schemas.openxmlformats.org/officeDocument/2006/relationships/chart" Target="../charts/chart627.xml"/><Relationship Id="rId58" Type="http://schemas.openxmlformats.org/officeDocument/2006/relationships/chart" Target="../charts/chart632.xml"/><Relationship Id="rId5" Type="http://schemas.openxmlformats.org/officeDocument/2006/relationships/chart" Target="../charts/chart579.xml"/><Relationship Id="rId19" Type="http://schemas.openxmlformats.org/officeDocument/2006/relationships/chart" Target="../charts/chart593.xml"/><Relationship Id="rId4" Type="http://schemas.openxmlformats.org/officeDocument/2006/relationships/chart" Target="../charts/chart578.xml"/><Relationship Id="rId9" Type="http://schemas.openxmlformats.org/officeDocument/2006/relationships/chart" Target="../charts/chart583.xml"/><Relationship Id="rId14" Type="http://schemas.openxmlformats.org/officeDocument/2006/relationships/chart" Target="../charts/chart588.xml"/><Relationship Id="rId22" Type="http://schemas.openxmlformats.org/officeDocument/2006/relationships/chart" Target="../charts/chart596.xml"/><Relationship Id="rId27" Type="http://schemas.openxmlformats.org/officeDocument/2006/relationships/chart" Target="../charts/chart601.xml"/><Relationship Id="rId30" Type="http://schemas.openxmlformats.org/officeDocument/2006/relationships/chart" Target="../charts/chart604.xml"/><Relationship Id="rId35" Type="http://schemas.openxmlformats.org/officeDocument/2006/relationships/chart" Target="../charts/chart609.xml"/><Relationship Id="rId43" Type="http://schemas.openxmlformats.org/officeDocument/2006/relationships/chart" Target="../charts/chart617.xml"/><Relationship Id="rId48" Type="http://schemas.openxmlformats.org/officeDocument/2006/relationships/chart" Target="../charts/chart622.xml"/><Relationship Id="rId56" Type="http://schemas.openxmlformats.org/officeDocument/2006/relationships/chart" Target="../charts/chart630.xml"/><Relationship Id="rId8" Type="http://schemas.openxmlformats.org/officeDocument/2006/relationships/chart" Target="../charts/chart582.xml"/><Relationship Id="rId51" Type="http://schemas.openxmlformats.org/officeDocument/2006/relationships/chart" Target="../charts/chart625.xml"/><Relationship Id="rId3" Type="http://schemas.openxmlformats.org/officeDocument/2006/relationships/chart" Target="../charts/chart577.xml"/><Relationship Id="rId12" Type="http://schemas.openxmlformats.org/officeDocument/2006/relationships/chart" Target="../charts/chart586.xml"/><Relationship Id="rId17" Type="http://schemas.openxmlformats.org/officeDocument/2006/relationships/chart" Target="../charts/chart591.xml"/><Relationship Id="rId25" Type="http://schemas.openxmlformats.org/officeDocument/2006/relationships/chart" Target="../charts/chart599.xml"/><Relationship Id="rId33" Type="http://schemas.openxmlformats.org/officeDocument/2006/relationships/chart" Target="../charts/chart607.xml"/><Relationship Id="rId38" Type="http://schemas.openxmlformats.org/officeDocument/2006/relationships/chart" Target="../charts/chart612.xml"/><Relationship Id="rId46" Type="http://schemas.openxmlformats.org/officeDocument/2006/relationships/chart" Target="../charts/chart620.xml"/><Relationship Id="rId20" Type="http://schemas.openxmlformats.org/officeDocument/2006/relationships/chart" Target="../charts/chart594.xml"/><Relationship Id="rId41" Type="http://schemas.openxmlformats.org/officeDocument/2006/relationships/chart" Target="../charts/chart615.xml"/><Relationship Id="rId54" Type="http://schemas.openxmlformats.org/officeDocument/2006/relationships/chart" Target="../charts/chart628.xml"/><Relationship Id="rId1" Type="http://schemas.openxmlformats.org/officeDocument/2006/relationships/chart" Target="../charts/chart576.xml"/><Relationship Id="rId6" Type="http://schemas.openxmlformats.org/officeDocument/2006/relationships/chart" Target="../charts/chart580.xml"/><Relationship Id="rId15" Type="http://schemas.openxmlformats.org/officeDocument/2006/relationships/chart" Target="../charts/chart589.xml"/><Relationship Id="rId23" Type="http://schemas.openxmlformats.org/officeDocument/2006/relationships/chart" Target="../charts/chart597.xml"/><Relationship Id="rId28" Type="http://schemas.openxmlformats.org/officeDocument/2006/relationships/chart" Target="../charts/chart602.xml"/><Relationship Id="rId36" Type="http://schemas.openxmlformats.org/officeDocument/2006/relationships/chart" Target="../charts/chart610.xml"/><Relationship Id="rId49" Type="http://schemas.openxmlformats.org/officeDocument/2006/relationships/chart" Target="../charts/chart623.xml"/><Relationship Id="rId57" Type="http://schemas.openxmlformats.org/officeDocument/2006/relationships/chart" Target="../charts/chart631.xml"/><Relationship Id="rId10" Type="http://schemas.openxmlformats.org/officeDocument/2006/relationships/chart" Target="../charts/chart584.xml"/><Relationship Id="rId31" Type="http://schemas.openxmlformats.org/officeDocument/2006/relationships/chart" Target="../charts/chart605.xml"/><Relationship Id="rId44" Type="http://schemas.openxmlformats.org/officeDocument/2006/relationships/chart" Target="../charts/chart618.xml"/><Relationship Id="rId52" Type="http://schemas.openxmlformats.org/officeDocument/2006/relationships/chart" Target="../charts/chart626.xml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44.xml"/><Relationship Id="rId18" Type="http://schemas.openxmlformats.org/officeDocument/2006/relationships/chart" Target="../charts/chart649.xml"/><Relationship Id="rId26" Type="http://schemas.openxmlformats.org/officeDocument/2006/relationships/chart" Target="../charts/chart657.xml"/><Relationship Id="rId39" Type="http://schemas.openxmlformats.org/officeDocument/2006/relationships/chart" Target="../charts/chart670.xml"/><Relationship Id="rId21" Type="http://schemas.openxmlformats.org/officeDocument/2006/relationships/chart" Target="../charts/chart652.xml"/><Relationship Id="rId34" Type="http://schemas.openxmlformats.org/officeDocument/2006/relationships/chart" Target="../charts/chart665.xml"/><Relationship Id="rId42" Type="http://schemas.openxmlformats.org/officeDocument/2006/relationships/chart" Target="../charts/chart673.xml"/><Relationship Id="rId47" Type="http://schemas.openxmlformats.org/officeDocument/2006/relationships/chart" Target="../charts/chart678.xml"/><Relationship Id="rId50" Type="http://schemas.openxmlformats.org/officeDocument/2006/relationships/chart" Target="../charts/chart681.xml"/><Relationship Id="rId55" Type="http://schemas.openxmlformats.org/officeDocument/2006/relationships/chart" Target="../charts/chart686.xml"/><Relationship Id="rId7" Type="http://schemas.openxmlformats.org/officeDocument/2006/relationships/chart" Target="../charts/chart638.xml"/><Relationship Id="rId2" Type="http://schemas.openxmlformats.org/officeDocument/2006/relationships/image" Target="../media/image1.png"/><Relationship Id="rId16" Type="http://schemas.openxmlformats.org/officeDocument/2006/relationships/chart" Target="../charts/chart647.xml"/><Relationship Id="rId29" Type="http://schemas.openxmlformats.org/officeDocument/2006/relationships/chart" Target="../charts/chart660.xml"/><Relationship Id="rId11" Type="http://schemas.openxmlformats.org/officeDocument/2006/relationships/chart" Target="../charts/chart642.xml"/><Relationship Id="rId24" Type="http://schemas.openxmlformats.org/officeDocument/2006/relationships/chart" Target="../charts/chart655.xml"/><Relationship Id="rId32" Type="http://schemas.openxmlformats.org/officeDocument/2006/relationships/chart" Target="../charts/chart663.xml"/><Relationship Id="rId37" Type="http://schemas.openxmlformats.org/officeDocument/2006/relationships/chart" Target="../charts/chart668.xml"/><Relationship Id="rId40" Type="http://schemas.openxmlformats.org/officeDocument/2006/relationships/chart" Target="../charts/chart671.xml"/><Relationship Id="rId45" Type="http://schemas.openxmlformats.org/officeDocument/2006/relationships/chart" Target="../charts/chart676.xml"/><Relationship Id="rId53" Type="http://schemas.openxmlformats.org/officeDocument/2006/relationships/chart" Target="../charts/chart684.xml"/><Relationship Id="rId58" Type="http://schemas.openxmlformats.org/officeDocument/2006/relationships/chart" Target="../charts/chart689.xml"/><Relationship Id="rId5" Type="http://schemas.openxmlformats.org/officeDocument/2006/relationships/chart" Target="../charts/chart636.xml"/><Relationship Id="rId19" Type="http://schemas.openxmlformats.org/officeDocument/2006/relationships/chart" Target="../charts/chart650.xml"/><Relationship Id="rId4" Type="http://schemas.openxmlformats.org/officeDocument/2006/relationships/chart" Target="../charts/chart635.xml"/><Relationship Id="rId9" Type="http://schemas.openxmlformats.org/officeDocument/2006/relationships/chart" Target="../charts/chart640.xml"/><Relationship Id="rId14" Type="http://schemas.openxmlformats.org/officeDocument/2006/relationships/chart" Target="../charts/chart645.xml"/><Relationship Id="rId22" Type="http://schemas.openxmlformats.org/officeDocument/2006/relationships/chart" Target="../charts/chart653.xml"/><Relationship Id="rId27" Type="http://schemas.openxmlformats.org/officeDocument/2006/relationships/chart" Target="../charts/chart658.xml"/><Relationship Id="rId30" Type="http://schemas.openxmlformats.org/officeDocument/2006/relationships/chart" Target="../charts/chart661.xml"/><Relationship Id="rId35" Type="http://schemas.openxmlformats.org/officeDocument/2006/relationships/chart" Target="../charts/chart666.xml"/><Relationship Id="rId43" Type="http://schemas.openxmlformats.org/officeDocument/2006/relationships/chart" Target="../charts/chart674.xml"/><Relationship Id="rId48" Type="http://schemas.openxmlformats.org/officeDocument/2006/relationships/chart" Target="../charts/chart679.xml"/><Relationship Id="rId56" Type="http://schemas.openxmlformats.org/officeDocument/2006/relationships/chart" Target="../charts/chart687.xml"/><Relationship Id="rId8" Type="http://schemas.openxmlformats.org/officeDocument/2006/relationships/chart" Target="../charts/chart639.xml"/><Relationship Id="rId51" Type="http://schemas.openxmlformats.org/officeDocument/2006/relationships/chart" Target="../charts/chart682.xml"/><Relationship Id="rId3" Type="http://schemas.openxmlformats.org/officeDocument/2006/relationships/chart" Target="../charts/chart634.xml"/><Relationship Id="rId12" Type="http://schemas.openxmlformats.org/officeDocument/2006/relationships/chart" Target="../charts/chart643.xml"/><Relationship Id="rId17" Type="http://schemas.openxmlformats.org/officeDocument/2006/relationships/chart" Target="../charts/chart648.xml"/><Relationship Id="rId25" Type="http://schemas.openxmlformats.org/officeDocument/2006/relationships/chart" Target="../charts/chart656.xml"/><Relationship Id="rId33" Type="http://schemas.openxmlformats.org/officeDocument/2006/relationships/chart" Target="../charts/chart664.xml"/><Relationship Id="rId38" Type="http://schemas.openxmlformats.org/officeDocument/2006/relationships/chart" Target="../charts/chart669.xml"/><Relationship Id="rId46" Type="http://schemas.openxmlformats.org/officeDocument/2006/relationships/chart" Target="../charts/chart677.xml"/><Relationship Id="rId20" Type="http://schemas.openxmlformats.org/officeDocument/2006/relationships/chart" Target="../charts/chart651.xml"/><Relationship Id="rId41" Type="http://schemas.openxmlformats.org/officeDocument/2006/relationships/chart" Target="../charts/chart672.xml"/><Relationship Id="rId54" Type="http://schemas.openxmlformats.org/officeDocument/2006/relationships/chart" Target="../charts/chart685.xml"/><Relationship Id="rId1" Type="http://schemas.openxmlformats.org/officeDocument/2006/relationships/chart" Target="../charts/chart633.xml"/><Relationship Id="rId6" Type="http://schemas.openxmlformats.org/officeDocument/2006/relationships/chart" Target="../charts/chart637.xml"/><Relationship Id="rId15" Type="http://schemas.openxmlformats.org/officeDocument/2006/relationships/chart" Target="../charts/chart646.xml"/><Relationship Id="rId23" Type="http://schemas.openxmlformats.org/officeDocument/2006/relationships/chart" Target="../charts/chart654.xml"/><Relationship Id="rId28" Type="http://schemas.openxmlformats.org/officeDocument/2006/relationships/chart" Target="../charts/chart659.xml"/><Relationship Id="rId36" Type="http://schemas.openxmlformats.org/officeDocument/2006/relationships/chart" Target="../charts/chart667.xml"/><Relationship Id="rId49" Type="http://schemas.openxmlformats.org/officeDocument/2006/relationships/chart" Target="../charts/chart680.xml"/><Relationship Id="rId57" Type="http://schemas.openxmlformats.org/officeDocument/2006/relationships/chart" Target="../charts/chart688.xml"/><Relationship Id="rId10" Type="http://schemas.openxmlformats.org/officeDocument/2006/relationships/chart" Target="../charts/chart641.xml"/><Relationship Id="rId31" Type="http://schemas.openxmlformats.org/officeDocument/2006/relationships/chart" Target="../charts/chart662.xml"/><Relationship Id="rId44" Type="http://schemas.openxmlformats.org/officeDocument/2006/relationships/chart" Target="../charts/chart675.xml"/><Relationship Id="rId52" Type="http://schemas.openxmlformats.org/officeDocument/2006/relationships/chart" Target="../charts/chart683.xml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01.xml"/><Relationship Id="rId18" Type="http://schemas.openxmlformats.org/officeDocument/2006/relationships/chart" Target="../charts/chart706.xml"/><Relationship Id="rId26" Type="http://schemas.openxmlformats.org/officeDocument/2006/relationships/chart" Target="../charts/chart714.xml"/><Relationship Id="rId39" Type="http://schemas.openxmlformats.org/officeDocument/2006/relationships/chart" Target="../charts/chart727.xml"/><Relationship Id="rId21" Type="http://schemas.openxmlformats.org/officeDocument/2006/relationships/chart" Target="../charts/chart709.xml"/><Relationship Id="rId34" Type="http://schemas.openxmlformats.org/officeDocument/2006/relationships/chart" Target="../charts/chart722.xml"/><Relationship Id="rId42" Type="http://schemas.openxmlformats.org/officeDocument/2006/relationships/chart" Target="../charts/chart730.xml"/><Relationship Id="rId47" Type="http://schemas.openxmlformats.org/officeDocument/2006/relationships/chart" Target="../charts/chart735.xml"/><Relationship Id="rId50" Type="http://schemas.openxmlformats.org/officeDocument/2006/relationships/chart" Target="../charts/chart738.xml"/><Relationship Id="rId55" Type="http://schemas.openxmlformats.org/officeDocument/2006/relationships/chart" Target="../charts/chart743.xml"/><Relationship Id="rId7" Type="http://schemas.openxmlformats.org/officeDocument/2006/relationships/chart" Target="../charts/chart695.xml"/><Relationship Id="rId2" Type="http://schemas.openxmlformats.org/officeDocument/2006/relationships/image" Target="../media/image1.png"/><Relationship Id="rId16" Type="http://schemas.openxmlformats.org/officeDocument/2006/relationships/chart" Target="../charts/chart704.xml"/><Relationship Id="rId29" Type="http://schemas.openxmlformats.org/officeDocument/2006/relationships/chart" Target="../charts/chart717.xml"/><Relationship Id="rId11" Type="http://schemas.openxmlformats.org/officeDocument/2006/relationships/chart" Target="../charts/chart699.xml"/><Relationship Id="rId24" Type="http://schemas.openxmlformats.org/officeDocument/2006/relationships/chart" Target="../charts/chart712.xml"/><Relationship Id="rId32" Type="http://schemas.openxmlformats.org/officeDocument/2006/relationships/chart" Target="../charts/chart720.xml"/><Relationship Id="rId37" Type="http://schemas.openxmlformats.org/officeDocument/2006/relationships/chart" Target="../charts/chart725.xml"/><Relationship Id="rId40" Type="http://schemas.openxmlformats.org/officeDocument/2006/relationships/chart" Target="../charts/chart728.xml"/><Relationship Id="rId45" Type="http://schemas.openxmlformats.org/officeDocument/2006/relationships/chart" Target="../charts/chart733.xml"/><Relationship Id="rId53" Type="http://schemas.openxmlformats.org/officeDocument/2006/relationships/chart" Target="../charts/chart741.xml"/><Relationship Id="rId58" Type="http://schemas.openxmlformats.org/officeDocument/2006/relationships/chart" Target="../charts/chart746.xml"/><Relationship Id="rId5" Type="http://schemas.openxmlformats.org/officeDocument/2006/relationships/chart" Target="../charts/chart693.xml"/><Relationship Id="rId19" Type="http://schemas.openxmlformats.org/officeDocument/2006/relationships/chart" Target="../charts/chart707.xml"/><Relationship Id="rId4" Type="http://schemas.openxmlformats.org/officeDocument/2006/relationships/chart" Target="../charts/chart692.xml"/><Relationship Id="rId9" Type="http://schemas.openxmlformats.org/officeDocument/2006/relationships/chart" Target="../charts/chart697.xml"/><Relationship Id="rId14" Type="http://schemas.openxmlformats.org/officeDocument/2006/relationships/chart" Target="../charts/chart702.xml"/><Relationship Id="rId22" Type="http://schemas.openxmlformats.org/officeDocument/2006/relationships/chart" Target="../charts/chart710.xml"/><Relationship Id="rId27" Type="http://schemas.openxmlformats.org/officeDocument/2006/relationships/chart" Target="../charts/chart715.xml"/><Relationship Id="rId30" Type="http://schemas.openxmlformats.org/officeDocument/2006/relationships/chart" Target="../charts/chart718.xml"/><Relationship Id="rId35" Type="http://schemas.openxmlformats.org/officeDocument/2006/relationships/chart" Target="../charts/chart723.xml"/><Relationship Id="rId43" Type="http://schemas.openxmlformats.org/officeDocument/2006/relationships/chart" Target="../charts/chart731.xml"/><Relationship Id="rId48" Type="http://schemas.openxmlformats.org/officeDocument/2006/relationships/chart" Target="../charts/chart736.xml"/><Relationship Id="rId56" Type="http://schemas.openxmlformats.org/officeDocument/2006/relationships/chart" Target="../charts/chart744.xml"/><Relationship Id="rId8" Type="http://schemas.openxmlformats.org/officeDocument/2006/relationships/chart" Target="../charts/chart696.xml"/><Relationship Id="rId51" Type="http://schemas.openxmlformats.org/officeDocument/2006/relationships/chart" Target="../charts/chart739.xml"/><Relationship Id="rId3" Type="http://schemas.openxmlformats.org/officeDocument/2006/relationships/chart" Target="../charts/chart691.xml"/><Relationship Id="rId12" Type="http://schemas.openxmlformats.org/officeDocument/2006/relationships/chart" Target="../charts/chart700.xml"/><Relationship Id="rId17" Type="http://schemas.openxmlformats.org/officeDocument/2006/relationships/chart" Target="../charts/chart705.xml"/><Relationship Id="rId25" Type="http://schemas.openxmlformats.org/officeDocument/2006/relationships/chart" Target="../charts/chart713.xml"/><Relationship Id="rId33" Type="http://schemas.openxmlformats.org/officeDocument/2006/relationships/chart" Target="../charts/chart721.xml"/><Relationship Id="rId38" Type="http://schemas.openxmlformats.org/officeDocument/2006/relationships/chart" Target="../charts/chart726.xml"/><Relationship Id="rId46" Type="http://schemas.openxmlformats.org/officeDocument/2006/relationships/chart" Target="../charts/chart734.xml"/><Relationship Id="rId20" Type="http://schemas.openxmlformats.org/officeDocument/2006/relationships/chart" Target="../charts/chart708.xml"/><Relationship Id="rId41" Type="http://schemas.openxmlformats.org/officeDocument/2006/relationships/chart" Target="../charts/chart729.xml"/><Relationship Id="rId54" Type="http://schemas.openxmlformats.org/officeDocument/2006/relationships/chart" Target="../charts/chart742.xml"/><Relationship Id="rId1" Type="http://schemas.openxmlformats.org/officeDocument/2006/relationships/chart" Target="../charts/chart690.xml"/><Relationship Id="rId6" Type="http://schemas.openxmlformats.org/officeDocument/2006/relationships/chart" Target="../charts/chart694.xml"/><Relationship Id="rId15" Type="http://schemas.openxmlformats.org/officeDocument/2006/relationships/chart" Target="../charts/chart703.xml"/><Relationship Id="rId23" Type="http://schemas.openxmlformats.org/officeDocument/2006/relationships/chart" Target="../charts/chart711.xml"/><Relationship Id="rId28" Type="http://schemas.openxmlformats.org/officeDocument/2006/relationships/chart" Target="../charts/chart716.xml"/><Relationship Id="rId36" Type="http://schemas.openxmlformats.org/officeDocument/2006/relationships/chart" Target="../charts/chart724.xml"/><Relationship Id="rId49" Type="http://schemas.openxmlformats.org/officeDocument/2006/relationships/chart" Target="../charts/chart737.xml"/><Relationship Id="rId57" Type="http://schemas.openxmlformats.org/officeDocument/2006/relationships/chart" Target="../charts/chart745.xml"/><Relationship Id="rId10" Type="http://schemas.openxmlformats.org/officeDocument/2006/relationships/chart" Target="../charts/chart698.xml"/><Relationship Id="rId31" Type="http://schemas.openxmlformats.org/officeDocument/2006/relationships/chart" Target="../charts/chart719.xml"/><Relationship Id="rId44" Type="http://schemas.openxmlformats.org/officeDocument/2006/relationships/chart" Target="../charts/chart732.xml"/><Relationship Id="rId52" Type="http://schemas.openxmlformats.org/officeDocument/2006/relationships/chart" Target="../charts/chart740.xml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58.xml"/><Relationship Id="rId18" Type="http://schemas.openxmlformats.org/officeDocument/2006/relationships/chart" Target="../charts/chart763.xml"/><Relationship Id="rId26" Type="http://schemas.openxmlformats.org/officeDocument/2006/relationships/chart" Target="../charts/chart771.xml"/><Relationship Id="rId3" Type="http://schemas.openxmlformats.org/officeDocument/2006/relationships/chart" Target="../charts/chart748.xml"/><Relationship Id="rId21" Type="http://schemas.openxmlformats.org/officeDocument/2006/relationships/chart" Target="../charts/chart766.xml"/><Relationship Id="rId7" Type="http://schemas.openxmlformats.org/officeDocument/2006/relationships/chart" Target="../charts/chart752.xml"/><Relationship Id="rId12" Type="http://schemas.openxmlformats.org/officeDocument/2006/relationships/chart" Target="../charts/chart757.xml"/><Relationship Id="rId17" Type="http://schemas.openxmlformats.org/officeDocument/2006/relationships/chart" Target="../charts/chart762.xml"/><Relationship Id="rId25" Type="http://schemas.openxmlformats.org/officeDocument/2006/relationships/chart" Target="../charts/chart770.xml"/><Relationship Id="rId33" Type="http://schemas.openxmlformats.org/officeDocument/2006/relationships/chart" Target="../charts/chart778.xml"/><Relationship Id="rId2" Type="http://schemas.openxmlformats.org/officeDocument/2006/relationships/image" Target="../media/image1.png"/><Relationship Id="rId16" Type="http://schemas.openxmlformats.org/officeDocument/2006/relationships/chart" Target="../charts/chart761.xml"/><Relationship Id="rId20" Type="http://schemas.openxmlformats.org/officeDocument/2006/relationships/chart" Target="../charts/chart765.xml"/><Relationship Id="rId29" Type="http://schemas.openxmlformats.org/officeDocument/2006/relationships/chart" Target="../charts/chart774.xml"/><Relationship Id="rId1" Type="http://schemas.openxmlformats.org/officeDocument/2006/relationships/chart" Target="../charts/chart747.xml"/><Relationship Id="rId6" Type="http://schemas.openxmlformats.org/officeDocument/2006/relationships/chart" Target="../charts/chart751.xml"/><Relationship Id="rId11" Type="http://schemas.openxmlformats.org/officeDocument/2006/relationships/chart" Target="../charts/chart756.xml"/><Relationship Id="rId24" Type="http://schemas.openxmlformats.org/officeDocument/2006/relationships/chart" Target="../charts/chart769.xml"/><Relationship Id="rId32" Type="http://schemas.openxmlformats.org/officeDocument/2006/relationships/chart" Target="../charts/chart777.xml"/><Relationship Id="rId5" Type="http://schemas.openxmlformats.org/officeDocument/2006/relationships/chart" Target="../charts/chart750.xml"/><Relationship Id="rId15" Type="http://schemas.openxmlformats.org/officeDocument/2006/relationships/chart" Target="../charts/chart760.xml"/><Relationship Id="rId23" Type="http://schemas.openxmlformats.org/officeDocument/2006/relationships/chart" Target="../charts/chart768.xml"/><Relationship Id="rId28" Type="http://schemas.openxmlformats.org/officeDocument/2006/relationships/chart" Target="../charts/chart773.xml"/><Relationship Id="rId10" Type="http://schemas.openxmlformats.org/officeDocument/2006/relationships/chart" Target="../charts/chart755.xml"/><Relationship Id="rId19" Type="http://schemas.openxmlformats.org/officeDocument/2006/relationships/chart" Target="../charts/chart764.xml"/><Relationship Id="rId31" Type="http://schemas.openxmlformats.org/officeDocument/2006/relationships/chart" Target="../charts/chart776.xml"/><Relationship Id="rId4" Type="http://schemas.openxmlformats.org/officeDocument/2006/relationships/chart" Target="../charts/chart749.xml"/><Relationship Id="rId9" Type="http://schemas.openxmlformats.org/officeDocument/2006/relationships/chart" Target="../charts/chart754.xml"/><Relationship Id="rId14" Type="http://schemas.openxmlformats.org/officeDocument/2006/relationships/chart" Target="../charts/chart759.xml"/><Relationship Id="rId22" Type="http://schemas.openxmlformats.org/officeDocument/2006/relationships/chart" Target="../charts/chart767.xml"/><Relationship Id="rId27" Type="http://schemas.openxmlformats.org/officeDocument/2006/relationships/chart" Target="../charts/chart772.xml"/><Relationship Id="rId30" Type="http://schemas.openxmlformats.org/officeDocument/2006/relationships/chart" Target="../charts/chart775.xml"/><Relationship Id="rId8" Type="http://schemas.openxmlformats.org/officeDocument/2006/relationships/chart" Target="../charts/chart753.xml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90.xml"/><Relationship Id="rId18" Type="http://schemas.openxmlformats.org/officeDocument/2006/relationships/chart" Target="../charts/chart795.xml"/><Relationship Id="rId26" Type="http://schemas.openxmlformats.org/officeDocument/2006/relationships/chart" Target="../charts/chart803.xml"/><Relationship Id="rId39" Type="http://schemas.openxmlformats.org/officeDocument/2006/relationships/chart" Target="../charts/chart816.xml"/><Relationship Id="rId21" Type="http://schemas.openxmlformats.org/officeDocument/2006/relationships/chart" Target="../charts/chart798.xml"/><Relationship Id="rId34" Type="http://schemas.openxmlformats.org/officeDocument/2006/relationships/chart" Target="../charts/chart811.xml"/><Relationship Id="rId42" Type="http://schemas.openxmlformats.org/officeDocument/2006/relationships/chart" Target="../charts/chart819.xml"/><Relationship Id="rId47" Type="http://schemas.openxmlformats.org/officeDocument/2006/relationships/chart" Target="../charts/chart824.xml"/><Relationship Id="rId50" Type="http://schemas.openxmlformats.org/officeDocument/2006/relationships/chart" Target="../charts/chart827.xml"/><Relationship Id="rId55" Type="http://schemas.openxmlformats.org/officeDocument/2006/relationships/chart" Target="../charts/chart832.xml"/><Relationship Id="rId7" Type="http://schemas.openxmlformats.org/officeDocument/2006/relationships/chart" Target="../charts/chart784.xml"/><Relationship Id="rId2" Type="http://schemas.openxmlformats.org/officeDocument/2006/relationships/image" Target="../media/image1.png"/><Relationship Id="rId16" Type="http://schemas.openxmlformats.org/officeDocument/2006/relationships/chart" Target="../charts/chart793.xml"/><Relationship Id="rId29" Type="http://schemas.openxmlformats.org/officeDocument/2006/relationships/chart" Target="../charts/chart806.xml"/><Relationship Id="rId11" Type="http://schemas.openxmlformats.org/officeDocument/2006/relationships/chart" Target="../charts/chart788.xml"/><Relationship Id="rId24" Type="http://schemas.openxmlformats.org/officeDocument/2006/relationships/chart" Target="../charts/chart801.xml"/><Relationship Id="rId32" Type="http://schemas.openxmlformats.org/officeDocument/2006/relationships/chart" Target="../charts/chart809.xml"/><Relationship Id="rId37" Type="http://schemas.openxmlformats.org/officeDocument/2006/relationships/chart" Target="../charts/chart814.xml"/><Relationship Id="rId40" Type="http://schemas.openxmlformats.org/officeDocument/2006/relationships/chart" Target="../charts/chart817.xml"/><Relationship Id="rId45" Type="http://schemas.openxmlformats.org/officeDocument/2006/relationships/chart" Target="../charts/chart822.xml"/><Relationship Id="rId53" Type="http://schemas.openxmlformats.org/officeDocument/2006/relationships/chart" Target="../charts/chart830.xml"/><Relationship Id="rId58" Type="http://schemas.openxmlformats.org/officeDocument/2006/relationships/chart" Target="../charts/chart835.xml"/><Relationship Id="rId5" Type="http://schemas.openxmlformats.org/officeDocument/2006/relationships/chart" Target="../charts/chart782.xml"/><Relationship Id="rId19" Type="http://schemas.openxmlformats.org/officeDocument/2006/relationships/chart" Target="../charts/chart796.xml"/><Relationship Id="rId4" Type="http://schemas.openxmlformats.org/officeDocument/2006/relationships/chart" Target="../charts/chart781.xml"/><Relationship Id="rId9" Type="http://schemas.openxmlformats.org/officeDocument/2006/relationships/chart" Target="../charts/chart786.xml"/><Relationship Id="rId14" Type="http://schemas.openxmlformats.org/officeDocument/2006/relationships/chart" Target="../charts/chart791.xml"/><Relationship Id="rId22" Type="http://schemas.openxmlformats.org/officeDocument/2006/relationships/chart" Target="../charts/chart799.xml"/><Relationship Id="rId27" Type="http://schemas.openxmlformats.org/officeDocument/2006/relationships/chart" Target="../charts/chart804.xml"/><Relationship Id="rId30" Type="http://schemas.openxmlformats.org/officeDocument/2006/relationships/chart" Target="../charts/chart807.xml"/><Relationship Id="rId35" Type="http://schemas.openxmlformats.org/officeDocument/2006/relationships/chart" Target="../charts/chart812.xml"/><Relationship Id="rId43" Type="http://schemas.openxmlformats.org/officeDocument/2006/relationships/chart" Target="../charts/chart820.xml"/><Relationship Id="rId48" Type="http://schemas.openxmlformats.org/officeDocument/2006/relationships/chart" Target="../charts/chart825.xml"/><Relationship Id="rId56" Type="http://schemas.openxmlformats.org/officeDocument/2006/relationships/chart" Target="../charts/chart833.xml"/><Relationship Id="rId8" Type="http://schemas.openxmlformats.org/officeDocument/2006/relationships/chart" Target="../charts/chart785.xml"/><Relationship Id="rId51" Type="http://schemas.openxmlformats.org/officeDocument/2006/relationships/chart" Target="../charts/chart828.xml"/><Relationship Id="rId3" Type="http://schemas.openxmlformats.org/officeDocument/2006/relationships/chart" Target="../charts/chart780.xml"/><Relationship Id="rId12" Type="http://schemas.openxmlformats.org/officeDocument/2006/relationships/chart" Target="../charts/chart789.xml"/><Relationship Id="rId17" Type="http://schemas.openxmlformats.org/officeDocument/2006/relationships/chart" Target="../charts/chart794.xml"/><Relationship Id="rId25" Type="http://schemas.openxmlformats.org/officeDocument/2006/relationships/chart" Target="../charts/chart802.xml"/><Relationship Id="rId33" Type="http://schemas.openxmlformats.org/officeDocument/2006/relationships/chart" Target="../charts/chart810.xml"/><Relationship Id="rId38" Type="http://schemas.openxmlformats.org/officeDocument/2006/relationships/chart" Target="../charts/chart815.xml"/><Relationship Id="rId46" Type="http://schemas.openxmlformats.org/officeDocument/2006/relationships/chart" Target="../charts/chart823.xml"/><Relationship Id="rId20" Type="http://schemas.openxmlformats.org/officeDocument/2006/relationships/chart" Target="../charts/chart797.xml"/><Relationship Id="rId41" Type="http://schemas.openxmlformats.org/officeDocument/2006/relationships/chart" Target="../charts/chart818.xml"/><Relationship Id="rId54" Type="http://schemas.openxmlformats.org/officeDocument/2006/relationships/chart" Target="../charts/chart831.xml"/><Relationship Id="rId1" Type="http://schemas.openxmlformats.org/officeDocument/2006/relationships/chart" Target="../charts/chart779.xml"/><Relationship Id="rId6" Type="http://schemas.openxmlformats.org/officeDocument/2006/relationships/chart" Target="../charts/chart783.xml"/><Relationship Id="rId15" Type="http://schemas.openxmlformats.org/officeDocument/2006/relationships/chart" Target="../charts/chart792.xml"/><Relationship Id="rId23" Type="http://schemas.openxmlformats.org/officeDocument/2006/relationships/chart" Target="../charts/chart800.xml"/><Relationship Id="rId28" Type="http://schemas.openxmlformats.org/officeDocument/2006/relationships/chart" Target="../charts/chart805.xml"/><Relationship Id="rId36" Type="http://schemas.openxmlformats.org/officeDocument/2006/relationships/chart" Target="../charts/chart813.xml"/><Relationship Id="rId49" Type="http://schemas.openxmlformats.org/officeDocument/2006/relationships/chart" Target="../charts/chart826.xml"/><Relationship Id="rId57" Type="http://schemas.openxmlformats.org/officeDocument/2006/relationships/chart" Target="../charts/chart834.xml"/><Relationship Id="rId10" Type="http://schemas.openxmlformats.org/officeDocument/2006/relationships/chart" Target="../charts/chart787.xml"/><Relationship Id="rId31" Type="http://schemas.openxmlformats.org/officeDocument/2006/relationships/chart" Target="../charts/chart808.xml"/><Relationship Id="rId44" Type="http://schemas.openxmlformats.org/officeDocument/2006/relationships/chart" Target="../charts/chart821.xml"/><Relationship Id="rId52" Type="http://schemas.openxmlformats.org/officeDocument/2006/relationships/chart" Target="../charts/chart829.xml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47.xml"/><Relationship Id="rId18" Type="http://schemas.openxmlformats.org/officeDocument/2006/relationships/chart" Target="../charts/chart852.xml"/><Relationship Id="rId26" Type="http://schemas.openxmlformats.org/officeDocument/2006/relationships/chart" Target="../charts/chart860.xml"/><Relationship Id="rId39" Type="http://schemas.openxmlformats.org/officeDocument/2006/relationships/chart" Target="../charts/chart873.xml"/><Relationship Id="rId21" Type="http://schemas.openxmlformats.org/officeDocument/2006/relationships/chart" Target="../charts/chart855.xml"/><Relationship Id="rId34" Type="http://schemas.openxmlformats.org/officeDocument/2006/relationships/chart" Target="../charts/chart868.xml"/><Relationship Id="rId42" Type="http://schemas.openxmlformats.org/officeDocument/2006/relationships/chart" Target="../charts/chart876.xml"/><Relationship Id="rId47" Type="http://schemas.openxmlformats.org/officeDocument/2006/relationships/chart" Target="../charts/chart881.xml"/><Relationship Id="rId50" Type="http://schemas.openxmlformats.org/officeDocument/2006/relationships/chart" Target="../charts/chart884.xml"/><Relationship Id="rId55" Type="http://schemas.openxmlformats.org/officeDocument/2006/relationships/chart" Target="../charts/chart889.xml"/><Relationship Id="rId7" Type="http://schemas.openxmlformats.org/officeDocument/2006/relationships/chart" Target="../charts/chart841.xml"/><Relationship Id="rId2" Type="http://schemas.openxmlformats.org/officeDocument/2006/relationships/image" Target="../media/image1.png"/><Relationship Id="rId16" Type="http://schemas.openxmlformats.org/officeDocument/2006/relationships/chart" Target="../charts/chart850.xml"/><Relationship Id="rId29" Type="http://schemas.openxmlformats.org/officeDocument/2006/relationships/chart" Target="../charts/chart863.xml"/><Relationship Id="rId11" Type="http://schemas.openxmlformats.org/officeDocument/2006/relationships/chart" Target="../charts/chart845.xml"/><Relationship Id="rId24" Type="http://schemas.openxmlformats.org/officeDocument/2006/relationships/chart" Target="../charts/chart858.xml"/><Relationship Id="rId32" Type="http://schemas.openxmlformats.org/officeDocument/2006/relationships/chart" Target="../charts/chart866.xml"/><Relationship Id="rId37" Type="http://schemas.openxmlformats.org/officeDocument/2006/relationships/chart" Target="../charts/chart871.xml"/><Relationship Id="rId40" Type="http://schemas.openxmlformats.org/officeDocument/2006/relationships/chart" Target="../charts/chart874.xml"/><Relationship Id="rId45" Type="http://schemas.openxmlformats.org/officeDocument/2006/relationships/chart" Target="../charts/chart879.xml"/><Relationship Id="rId53" Type="http://schemas.openxmlformats.org/officeDocument/2006/relationships/chart" Target="../charts/chart887.xml"/><Relationship Id="rId58" Type="http://schemas.openxmlformats.org/officeDocument/2006/relationships/chart" Target="../charts/chart892.xml"/><Relationship Id="rId5" Type="http://schemas.openxmlformats.org/officeDocument/2006/relationships/chart" Target="../charts/chart839.xml"/><Relationship Id="rId19" Type="http://schemas.openxmlformats.org/officeDocument/2006/relationships/chart" Target="../charts/chart853.xml"/><Relationship Id="rId4" Type="http://schemas.openxmlformats.org/officeDocument/2006/relationships/chart" Target="../charts/chart838.xml"/><Relationship Id="rId9" Type="http://schemas.openxmlformats.org/officeDocument/2006/relationships/chart" Target="../charts/chart843.xml"/><Relationship Id="rId14" Type="http://schemas.openxmlformats.org/officeDocument/2006/relationships/chart" Target="../charts/chart848.xml"/><Relationship Id="rId22" Type="http://schemas.openxmlformats.org/officeDocument/2006/relationships/chart" Target="../charts/chart856.xml"/><Relationship Id="rId27" Type="http://schemas.openxmlformats.org/officeDocument/2006/relationships/chart" Target="../charts/chart861.xml"/><Relationship Id="rId30" Type="http://schemas.openxmlformats.org/officeDocument/2006/relationships/chart" Target="../charts/chart864.xml"/><Relationship Id="rId35" Type="http://schemas.openxmlformats.org/officeDocument/2006/relationships/chart" Target="../charts/chart869.xml"/><Relationship Id="rId43" Type="http://schemas.openxmlformats.org/officeDocument/2006/relationships/chart" Target="../charts/chart877.xml"/><Relationship Id="rId48" Type="http://schemas.openxmlformats.org/officeDocument/2006/relationships/chart" Target="../charts/chart882.xml"/><Relationship Id="rId56" Type="http://schemas.openxmlformats.org/officeDocument/2006/relationships/chart" Target="../charts/chart890.xml"/><Relationship Id="rId8" Type="http://schemas.openxmlformats.org/officeDocument/2006/relationships/chart" Target="../charts/chart842.xml"/><Relationship Id="rId51" Type="http://schemas.openxmlformats.org/officeDocument/2006/relationships/chart" Target="../charts/chart885.xml"/><Relationship Id="rId3" Type="http://schemas.openxmlformats.org/officeDocument/2006/relationships/chart" Target="../charts/chart837.xml"/><Relationship Id="rId12" Type="http://schemas.openxmlformats.org/officeDocument/2006/relationships/chart" Target="../charts/chart846.xml"/><Relationship Id="rId17" Type="http://schemas.openxmlformats.org/officeDocument/2006/relationships/chart" Target="../charts/chart851.xml"/><Relationship Id="rId25" Type="http://schemas.openxmlformats.org/officeDocument/2006/relationships/chart" Target="../charts/chart859.xml"/><Relationship Id="rId33" Type="http://schemas.openxmlformats.org/officeDocument/2006/relationships/chart" Target="../charts/chart867.xml"/><Relationship Id="rId38" Type="http://schemas.openxmlformats.org/officeDocument/2006/relationships/chart" Target="../charts/chart872.xml"/><Relationship Id="rId46" Type="http://schemas.openxmlformats.org/officeDocument/2006/relationships/chart" Target="../charts/chart880.xml"/><Relationship Id="rId20" Type="http://schemas.openxmlformats.org/officeDocument/2006/relationships/chart" Target="../charts/chart854.xml"/><Relationship Id="rId41" Type="http://schemas.openxmlformats.org/officeDocument/2006/relationships/chart" Target="../charts/chart875.xml"/><Relationship Id="rId54" Type="http://schemas.openxmlformats.org/officeDocument/2006/relationships/chart" Target="../charts/chart888.xml"/><Relationship Id="rId1" Type="http://schemas.openxmlformats.org/officeDocument/2006/relationships/chart" Target="../charts/chart836.xml"/><Relationship Id="rId6" Type="http://schemas.openxmlformats.org/officeDocument/2006/relationships/chart" Target="../charts/chart840.xml"/><Relationship Id="rId15" Type="http://schemas.openxmlformats.org/officeDocument/2006/relationships/chart" Target="../charts/chart849.xml"/><Relationship Id="rId23" Type="http://schemas.openxmlformats.org/officeDocument/2006/relationships/chart" Target="../charts/chart857.xml"/><Relationship Id="rId28" Type="http://schemas.openxmlformats.org/officeDocument/2006/relationships/chart" Target="../charts/chart862.xml"/><Relationship Id="rId36" Type="http://schemas.openxmlformats.org/officeDocument/2006/relationships/chart" Target="../charts/chart870.xml"/><Relationship Id="rId49" Type="http://schemas.openxmlformats.org/officeDocument/2006/relationships/chart" Target="../charts/chart883.xml"/><Relationship Id="rId57" Type="http://schemas.openxmlformats.org/officeDocument/2006/relationships/chart" Target="../charts/chart891.xml"/><Relationship Id="rId10" Type="http://schemas.openxmlformats.org/officeDocument/2006/relationships/chart" Target="../charts/chart844.xml"/><Relationship Id="rId31" Type="http://schemas.openxmlformats.org/officeDocument/2006/relationships/chart" Target="../charts/chart865.xml"/><Relationship Id="rId44" Type="http://schemas.openxmlformats.org/officeDocument/2006/relationships/chart" Target="../charts/chart878.xml"/><Relationship Id="rId52" Type="http://schemas.openxmlformats.org/officeDocument/2006/relationships/chart" Target="../charts/chart886.xml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04.xml"/><Relationship Id="rId18" Type="http://schemas.openxmlformats.org/officeDocument/2006/relationships/chart" Target="../charts/chart909.xml"/><Relationship Id="rId26" Type="http://schemas.openxmlformats.org/officeDocument/2006/relationships/chart" Target="../charts/chart917.xml"/><Relationship Id="rId3" Type="http://schemas.openxmlformats.org/officeDocument/2006/relationships/chart" Target="../charts/chart894.xml"/><Relationship Id="rId21" Type="http://schemas.openxmlformats.org/officeDocument/2006/relationships/chart" Target="../charts/chart912.xml"/><Relationship Id="rId7" Type="http://schemas.openxmlformats.org/officeDocument/2006/relationships/chart" Target="../charts/chart898.xml"/><Relationship Id="rId12" Type="http://schemas.openxmlformats.org/officeDocument/2006/relationships/chart" Target="../charts/chart903.xml"/><Relationship Id="rId17" Type="http://schemas.openxmlformats.org/officeDocument/2006/relationships/chart" Target="../charts/chart908.xml"/><Relationship Id="rId25" Type="http://schemas.openxmlformats.org/officeDocument/2006/relationships/chart" Target="../charts/chart916.xml"/><Relationship Id="rId33" Type="http://schemas.openxmlformats.org/officeDocument/2006/relationships/chart" Target="../charts/chart924.xml"/><Relationship Id="rId2" Type="http://schemas.openxmlformats.org/officeDocument/2006/relationships/image" Target="../media/image1.png"/><Relationship Id="rId16" Type="http://schemas.openxmlformats.org/officeDocument/2006/relationships/chart" Target="../charts/chart907.xml"/><Relationship Id="rId20" Type="http://schemas.openxmlformats.org/officeDocument/2006/relationships/chart" Target="../charts/chart911.xml"/><Relationship Id="rId29" Type="http://schemas.openxmlformats.org/officeDocument/2006/relationships/chart" Target="../charts/chart920.xml"/><Relationship Id="rId1" Type="http://schemas.openxmlformats.org/officeDocument/2006/relationships/chart" Target="../charts/chart893.xml"/><Relationship Id="rId6" Type="http://schemas.openxmlformats.org/officeDocument/2006/relationships/chart" Target="../charts/chart897.xml"/><Relationship Id="rId11" Type="http://schemas.openxmlformats.org/officeDocument/2006/relationships/chart" Target="../charts/chart902.xml"/><Relationship Id="rId24" Type="http://schemas.openxmlformats.org/officeDocument/2006/relationships/chart" Target="../charts/chart915.xml"/><Relationship Id="rId32" Type="http://schemas.openxmlformats.org/officeDocument/2006/relationships/chart" Target="../charts/chart923.xml"/><Relationship Id="rId5" Type="http://schemas.openxmlformats.org/officeDocument/2006/relationships/chart" Target="../charts/chart896.xml"/><Relationship Id="rId15" Type="http://schemas.openxmlformats.org/officeDocument/2006/relationships/chart" Target="../charts/chart906.xml"/><Relationship Id="rId23" Type="http://schemas.openxmlformats.org/officeDocument/2006/relationships/chart" Target="../charts/chart914.xml"/><Relationship Id="rId28" Type="http://schemas.openxmlformats.org/officeDocument/2006/relationships/chart" Target="../charts/chart919.xml"/><Relationship Id="rId10" Type="http://schemas.openxmlformats.org/officeDocument/2006/relationships/chart" Target="../charts/chart901.xml"/><Relationship Id="rId19" Type="http://schemas.openxmlformats.org/officeDocument/2006/relationships/chart" Target="../charts/chart910.xml"/><Relationship Id="rId31" Type="http://schemas.openxmlformats.org/officeDocument/2006/relationships/chart" Target="../charts/chart922.xml"/><Relationship Id="rId4" Type="http://schemas.openxmlformats.org/officeDocument/2006/relationships/chart" Target="../charts/chart895.xml"/><Relationship Id="rId9" Type="http://schemas.openxmlformats.org/officeDocument/2006/relationships/chart" Target="../charts/chart900.xml"/><Relationship Id="rId14" Type="http://schemas.openxmlformats.org/officeDocument/2006/relationships/chart" Target="../charts/chart905.xml"/><Relationship Id="rId22" Type="http://schemas.openxmlformats.org/officeDocument/2006/relationships/chart" Target="../charts/chart913.xml"/><Relationship Id="rId27" Type="http://schemas.openxmlformats.org/officeDocument/2006/relationships/chart" Target="../charts/chart918.xml"/><Relationship Id="rId30" Type="http://schemas.openxmlformats.org/officeDocument/2006/relationships/chart" Target="../charts/chart921.xml"/><Relationship Id="rId8" Type="http://schemas.openxmlformats.org/officeDocument/2006/relationships/chart" Target="../charts/chart899.xml"/></Relationships>
</file>

<file path=xl/drawings/_rels/drawing2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949.xml"/><Relationship Id="rId21" Type="http://schemas.openxmlformats.org/officeDocument/2006/relationships/chart" Target="../charts/chart944.xml"/><Relationship Id="rId42" Type="http://schemas.openxmlformats.org/officeDocument/2006/relationships/chart" Target="../charts/chart965.xml"/><Relationship Id="rId47" Type="http://schemas.openxmlformats.org/officeDocument/2006/relationships/chart" Target="../charts/chart970.xml"/><Relationship Id="rId63" Type="http://schemas.openxmlformats.org/officeDocument/2006/relationships/chart" Target="../charts/chart986.xml"/><Relationship Id="rId68" Type="http://schemas.openxmlformats.org/officeDocument/2006/relationships/chart" Target="../charts/chart991.xml"/><Relationship Id="rId84" Type="http://schemas.openxmlformats.org/officeDocument/2006/relationships/chart" Target="../charts/chart1007.xml"/><Relationship Id="rId89" Type="http://schemas.openxmlformats.org/officeDocument/2006/relationships/chart" Target="../charts/chart1012.xml"/><Relationship Id="rId16" Type="http://schemas.openxmlformats.org/officeDocument/2006/relationships/chart" Target="../charts/chart939.xml"/><Relationship Id="rId107" Type="http://schemas.openxmlformats.org/officeDocument/2006/relationships/chart" Target="../charts/chart1030.xml"/><Relationship Id="rId11" Type="http://schemas.openxmlformats.org/officeDocument/2006/relationships/chart" Target="../charts/chart934.xml"/><Relationship Id="rId32" Type="http://schemas.openxmlformats.org/officeDocument/2006/relationships/chart" Target="../charts/chart955.xml"/><Relationship Id="rId37" Type="http://schemas.openxmlformats.org/officeDocument/2006/relationships/chart" Target="../charts/chart960.xml"/><Relationship Id="rId53" Type="http://schemas.openxmlformats.org/officeDocument/2006/relationships/chart" Target="../charts/chart976.xml"/><Relationship Id="rId58" Type="http://schemas.openxmlformats.org/officeDocument/2006/relationships/chart" Target="../charts/chart981.xml"/><Relationship Id="rId74" Type="http://schemas.openxmlformats.org/officeDocument/2006/relationships/chart" Target="../charts/chart997.xml"/><Relationship Id="rId79" Type="http://schemas.openxmlformats.org/officeDocument/2006/relationships/chart" Target="../charts/chart1002.xml"/><Relationship Id="rId102" Type="http://schemas.openxmlformats.org/officeDocument/2006/relationships/chart" Target="../charts/chart1025.xml"/><Relationship Id="rId5" Type="http://schemas.openxmlformats.org/officeDocument/2006/relationships/chart" Target="../charts/chart928.xml"/><Relationship Id="rId90" Type="http://schemas.openxmlformats.org/officeDocument/2006/relationships/chart" Target="../charts/chart1013.xml"/><Relationship Id="rId95" Type="http://schemas.openxmlformats.org/officeDocument/2006/relationships/chart" Target="../charts/chart1018.xml"/><Relationship Id="rId22" Type="http://schemas.openxmlformats.org/officeDocument/2006/relationships/chart" Target="../charts/chart945.xml"/><Relationship Id="rId27" Type="http://schemas.openxmlformats.org/officeDocument/2006/relationships/chart" Target="../charts/chart950.xml"/><Relationship Id="rId43" Type="http://schemas.openxmlformats.org/officeDocument/2006/relationships/chart" Target="../charts/chart966.xml"/><Relationship Id="rId48" Type="http://schemas.openxmlformats.org/officeDocument/2006/relationships/chart" Target="../charts/chart971.xml"/><Relationship Id="rId64" Type="http://schemas.openxmlformats.org/officeDocument/2006/relationships/chart" Target="../charts/chart987.xml"/><Relationship Id="rId69" Type="http://schemas.openxmlformats.org/officeDocument/2006/relationships/chart" Target="../charts/chart992.xml"/><Relationship Id="rId80" Type="http://schemas.openxmlformats.org/officeDocument/2006/relationships/chart" Target="../charts/chart1003.xml"/><Relationship Id="rId85" Type="http://schemas.openxmlformats.org/officeDocument/2006/relationships/chart" Target="../charts/chart1008.xml"/><Relationship Id="rId12" Type="http://schemas.openxmlformats.org/officeDocument/2006/relationships/chart" Target="../charts/chart935.xml"/><Relationship Id="rId17" Type="http://schemas.openxmlformats.org/officeDocument/2006/relationships/chart" Target="../charts/chart940.xml"/><Relationship Id="rId33" Type="http://schemas.openxmlformats.org/officeDocument/2006/relationships/chart" Target="../charts/chart956.xml"/><Relationship Id="rId38" Type="http://schemas.openxmlformats.org/officeDocument/2006/relationships/chart" Target="../charts/chart961.xml"/><Relationship Id="rId59" Type="http://schemas.openxmlformats.org/officeDocument/2006/relationships/chart" Target="../charts/chart982.xml"/><Relationship Id="rId103" Type="http://schemas.openxmlformats.org/officeDocument/2006/relationships/chart" Target="../charts/chart1026.xml"/><Relationship Id="rId108" Type="http://schemas.openxmlformats.org/officeDocument/2006/relationships/chart" Target="../charts/chart1031.xml"/><Relationship Id="rId20" Type="http://schemas.openxmlformats.org/officeDocument/2006/relationships/chart" Target="../charts/chart943.xml"/><Relationship Id="rId41" Type="http://schemas.openxmlformats.org/officeDocument/2006/relationships/chart" Target="../charts/chart964.xml"/><Relationship Id="rId54" Type="http://schemas.openxmlformats.org/officeDocument/2006/relationships/chart" Target="../charts/chart977.xml"/><Relationship Id="rId62" Type="http://schemas.openxmlformats.org/officeDocument/2006/relationships/chart" Target="../charts/chart985.xml"/><Relationship Id="rId70" Type="http://schemas.openxmlformats.org/officeDocument/2006/relationships/chart" Target="../charts/chart993.xml"/><Relationship Id="rId75" Type="http://schemas.openxmlformats.org/officeDocument/2006/relationships/chart" Target="../charts/chart998.xml"/><Relationship Id="rId83" Type="http://schemas.openxmlformats.org/officeDocument/2006/relationships/chart" Target="../charts/chart1006.xml"/><Relationship Id="rId88" Type="http://schemas.openxmlformats.org/officeDocument/2006/relationships/chart" Target="../charts/chart1011.xml"/><Relationship Id="rId91" Type="http://schemas.openxmlformats.org/officeDocument/2006/relationships/chart" Target="../charts/chart1014.xml"/><Relationship Id="rId96" Type="http://schemas.openxmlformats.org/officeDocument/2006/relationships/chart" Target="../charts/chart1019.xml"/><Relationship Id="rId1" Type="http://schemas.openxmlformats.org/officeDocument/2006/relationships/chart" Target="../charts/chart925.xml"/><Relationship Id="rId6" Type="http://schemas.openxmlformats.org/officeDocument/2006/relationships/chart" Target="../charts/chart929.xml"/><Relationship Id="rId15" Type="http://schemas.openxmlformats.org/officeDocument/2006/relationships/chart" Target="../charts/chart938.xml"/><Relationship Id="rId23" Type="http://schemas.openxmlformats.org/officeDocument/2006/relationships/chart" Target="../charts/chart946.xml"/><Relationship Id="rId28" Type="http://schemas.openxmlformats.org/officeDocument/2006/relationships/chart" Target="../charts/chart951.xml"/><Relationship Id="rId36" Type="http://schemas.openxmlformats.org/officeDocument/2006/relationships/chart" Target="../charts/chart959.xml"/><Relationship Id="rId49" Type="http://schemas.openxmlformats.org/officeDocument/2006/relationships/chart" Target="../charts/chart972.xml"/><Relationship Id="rId57" Type="http://schemas.openxmlformats.org/officeDocument/2006/relationships/chart" Target="../charts/chart980.xml"/><Relationship Id="rId106" Type="http://schemas.openxmlformats.org/officeDocument/2006/relationships/chart" Target="../charts/chart1029.xml"/><Relationship Id="rId10" Type="http://schemas.openxmlformats.org/officeDocument/2006/relationships/chart" Target="../charts/chart933.xml"/><Relationship Id="rId31" Type="http://schemas.openxmlformats.org/officeDocument/2006/relationships/chart" Target="../charts/chart954.xml"/><Relationship Id="rId44" Type="http://schemas.openxmlformats.org/officeDocument/2006/relationships/chart" Target="../charts/chart967.xml"/><Relationship Id="rId52" Type="http://schemas.openxmlformats.org/officeDocument/2006/relationships/chart" Target="../charts/chart975.xml"/><Relationship Id="rId60" Type="http://schemas.openxmlformats.org/officeDocument/2006/relationships/chart" Target="../charts/chart983.xml"/><Relationship Id="rId65" Type="http://schemas.openxmlformats.org/officeDocument/2006/relationships/chart" Target="../charts/chart988.xml"/><Relationship Id="rId73" Type="http://schemas.openxmlformats.org/officeDocument/2006/relationships/chart" Target="../charts/chart996.xml"/><Relationship Id="rId78" Type="http://schemas.openxmlformats.org/officeDocument/2006/relationships/chart" Target="../charts/chart1001.xml"/><Relationship Id="rId81" Type="http://schemas.openxmlformats.org/officeDocument/2006/relationships/chart" Target="../charts/chart1004.xml"/><Relationship Id="rId86" Type="http://schemas.openxmlformats.org/officeDocument/2006/relationships/chart" Target="../charts/chart1009.xml"/><Relationship Id="rId94" Type="http://schemas.openxmlformats.org/officeDocument/2006/relationships/chart" Target="../charts/chart1017.xml"/><Relationship Id="rId99" Type="http://schemas.openxmlformats.org/officeDocument/2006/relationships/chart" Target="../charts/chart1022.xml"/><Relationship Id="rId101" Type="http://schemas.openxmlformats.org/officeDocument/2006/relationships/chart" Target="../charts/chart1024.xml"/><Relationship Id="rId4" Type="http://schemas.openxmlformats.org/officeDocument/2006/relationships/chart" Target="../charts/chart927.xml"/><Relationship Id="rId9" Type="http://schemas.openxmlformats.org/officeDocument/2006/relationships/chart" Target="../charts/chart932.xml"/><Relationship Id="rId13" Type="http://schemas.openxmlformats.org/officeDocument/2006/relationships/chart" Target="../charts/chart936.xml"/><Relationship Id="rId18" Type="http://schemas.openxmlformats.org/officeDocument/2006/relationships/chart" Target="../charts/chart941.xml"/><Relationship Id="rId39" Type="http://schemas.openxmlformats.org/officeDocument/2006/relationships/chart" Target="../charts/chart962.xml"/><Relationship Id="rId34" Type="http://schemas.openxmlformats.org/officeDocument/2006/relationships/chart" Target="../charts/chart957.xml"/><Relationship Id="rId50" Type="http://schemas.openxmlformats.org/officeDocument/2006/relationships/chart" Target="../charts/chart973.xml"/><Relationship Id="rId55" Type="http://schemas.openxmlformats.org/officeDocument/2006/relationships/chart" Target="../charts/chart978.xml"/><Relationship Id="rId76" Type="http://schemas.openxmlformats.org/officeDocument/2006/relationships/chart" Target="../charts/chart999.xml"/><Relationship Id="rId97" Type="http://schemas.openxmlformats.org/officeDocument/2006/relationships/chart" Target="../charts/chart1020.xml"/><Relationship Id="rId104" Type="http://schemas.openxmlformats.org/officeDocument/2006/relationships/chart" Target="../charts/chart1027.xml"/><Relationship Id="rId7" Type="http://schemas.openxmlformats.org/officeDocument/2006/relationships/chart" Target="../charts/chart930.xml"/><Relationship Id="rId71" Type="http://schemas.openxmlformats.org/officeDocument/2006/relationships/chart" Target="../charts/chart994.xml"/><Relationship Id="rId92" Type="http://schemas.openxmlformats.org/officeDocument/2006/relationships/chart" Target="../charts/chart1015.xml"/><Relationship Id="rId2" Type="http://schemas.openxmlformats.org/officeDocument/2006/relationships/image" Target="../media/image1.png"/><Relationship Id="rId29" Type="http://schemas.openxmlformats.org/officeDocument/2006/relationships/chart" Target="../charts/chart952.xml"/><Relationship Id="rId24" Type="http://schemas.openxmlformats.org/officeDocument/2006/relationships/chart" Target="../charts/chart947.xml"/><Relationship Id="rId40" Type="http://schemas.openxmlformats.org/officeDocument/2006/relationships/chart" Target="../charts/chart963.xml"/><Relationship Id="rId45" Type="http://schemas.openxmlformats.org/officeDocument/2006/relationships/chart" Target="../charts/chart968.xml"/><Relationship Id="rId66" Type="http://schemas.openxmlformats.org/officeDocument/2006/relationships/chart" Target="../charts/chart989.xml"/><Relationship Id="rId87" Type="http://schemas.openxmlformats.org/officeDocument/2006/relationships/chart" Target="../charts/chart1010.xml"/><Relationship Id="rId61" Type="http://schemas.openxmlformats.org/officeDocument/2006/relationships/chart" Target="../charts/chart984.xml"/><Relationship Id="rId82" Type="http://schemas.openxmlformats.org/officeDocument/2006/relationships/chart" Target="../charts/chart1005.xml"/><Relationship Id="rId19" Type="http://schemas.openxmlformats.org/officeDocument/2006/relationships/chart" Target="../charts/chart942.xml"/><Relationship Id="rId14" Type="http://schemas.openxmlformats.org/officeDocument/2006/relationships/chart" Target="../charts/chart937.xml"/><Relationship Id="rId30" Type="http://schemas.openxmlformats.org/officeDocument/2006/relationships/chart" Target="../charts/chart953.xml"/><Relationship Id="rId35" Type="http://schemas.openxmlformats.org/officeDocument/2006/relationships/chart" Target="../charts/chart958.xml"/><Relationship Id="rId56" Type="http://schemas.openxmlformats.org/officeDocument/2006/relationships/chart" Target="../charts/chart979.xml"/><Relationship Id="rId77" Type="http://schemas.openxmlformats.org/officeDocument/2006/relationships/chart" Target="../charts/chart1000.xml"/><Relationship Id="rId100" Type="http://schemas.openxmlformats.org/officeDocument/2006/relationships/chart" Target="../charts/chart1023.xml"/><Relationship Id="rId105" Type="http://schemas.openxmlformats.org/officeDocument/2006/relationships/chart" Target="../charts/chart1028.xml"/><Relationship Id="rId8" Type="http://schemas.openxmlformats.org/officeDocument/2006/relationships/chart" Target="../charts/chart931.xml"/><Relationship Id="rId51" Type="http://schemas.openxmlformats.org/officeDocument/2006/relationships/chart" Target="../charts/chart974.xml"/><Relationship Id="rId72" Type="http://schemas.openxmlformats.org/officeDocument/2006/relationships/chart" Target="../charts/chart995.xml"/><Relationship Id="rId93" Type="http://schemas.openxmlformats.org/officeDocument/2006/relationships/chart" Target="../charts/chart1016.xml"/><Relationship Id="rId98" Type="http://schemas.openxmlformats.org/officeDocument/2006/relationships/chart" Target="../charts/chart1021.xml"/><Relationship Id="rId3" Type="http://schemas.openxmlformats.org/officeDocument/2006/relationships/chart" Target="../charts/chart926.xml"/><Relationship Id="rId25" Type="http://schemas.openxmlformats.org/officeDocument/2006/relationships/chart" Target="../charts/chart948.xml"/><Relationship Id="rId46" Type="http://schemas.openxmlformats.org/officeDocument/2006/relationships/chart" Target="../charts/chart969.xml"/><Relationship Id="rId67" Type="http://schemas.openxmlformats.org/officeDocument/2006/relationships/chart" Target="../charts/chart990.xml"/></Relationships>
</file>

<file path=xl/drawings/_rels/drawing2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056.xml"/><Relationship Id="rId21" Type="http://schemas.openxmlformats.org/officeDocument/2006/relationships/chart" Target="../charts/chart1051.xml"/><Relationship Id="rId42" Type="http://schemas.openxmlformats.org/officeDocument/2006/relationships/chart" Target="../charts/chart1072.xml"/><Relationship Id="rId47" Type="http://schemas.openxmlformats.org/officeDocument/2006/relationships/chart" Target="../charts/chart1077.xml"/><Relationship Id="rId63" Type="http://schemas.openxmlformats.org/officeDocument/2006/relationships/chart" Target="../charts/chart1093.xml"/><Relationship Id="rId68" Type="http://schemas.openxmlformats.org/officeDocument/2006/relationships/chart" Target="../charts/chart1098.xml"/><Relationship Id="rId84" Type="http://schemas.openxmlformats.org/officeDocument/2006/relationships/chart" Target="../charts/chart1114.xml"/><Relationship Id="rId89" Type="http://schemas.openxmlformats.org/officeDocument/2006/relationships/chart" Target="../charts/chart1119.xml"/><Relationship Id="rId16" Type="http://schemas.openxmlformats.org/officeDocument/2006/relationships/chart" Target="../charts/chart1046.xml"/><Relationship Id="rId107" Type="http://schemas.openxmlformats.org/officeDocument/2006/relationships/chart" Target="../charts/chart1137.xml"/><Relationship Id="rId11" Type="http://schemas.openxmlformats.org/officeDocument/2006/relationships/chart" Target="../charts/chart1041.xml"/><Relationship Id="rId32" Type="http://schemas.openxmlformats.org/officeDocument/2006/relationships/chart" Target="../charts/chart1062.xml"/><Relationship Id="rId37" Type="http://schemas.openxmlformats.org/officeDocument/2006/relationships/chart" Target="../charts/chart1067.xml"/><Relationship Id="rId53" Type="http://schemas.openxmlformats.org/officeDocument/2006/relationships/chart" Target="../charts/chart1083.xml"/><Relationship Id="rId58" Type="http://schemas.openxmlformats.org/officeDocument/2006/relationships/chart" Target="../charts/chart1088.xml"/><Relationship Id="rId74" Type="http://schemas.openxmlformats.org/officeDocument/2006/relationships/chart" Target="../charts/chart1104.xml"/><Relationship Id="rId79" Type="http://schemas.openxmlformats.org/officeDocument/2006/relationships/chart" Target="../charts/chart1109.xml"/><Relationship Id="rId102" Type="http://schemas.openxmlformats.org/officeDocument/2006/relationships/chart" Target="../charts/chart1132.xml"/><Relationship Id="rId5" Type="http://schemas.openxmlformats.org/officeDocument/2006/relationships/chart" Target="../charts/chart1035.xml"/><Relationship Id="rId90" Type="http://schemas.openxmlformats.org/officeDocument/2006/relationships/chart" Target="../charts/chart1120.xml"/><Relationship Id="rId95" Type="http://schemas.openxmlformats.org/officeDocument/2006/relationships/chart" Target="../charts/chart1125.xml"/><Relationship Id="rId22" Type="http://schemas.openxmlformats.org/officeDocument/2006/relationships/chart" Target="../charts/chart1052.xml"/><Relationship Id="rId27" Type="http://schemas.openxmlformats.org/officeDocument/2006/relationships/chart" Target="../charts/chart1057.xml"/><Relationship Id="rId43" Type="http://schemas.openxmlformats.org/officeDocument/2006/relationships/chart" Target="../charts/chart1073.xml"/><Relationship Id="rId48" Type="http://schemas.openxmlformats.org/officeDocument/2006/relationships/chart" Target="../charts/chart1078.xml"/><Relationship Id="rId64" Type="http://schemas.openxmlformats.org/officeDocument/2006/relationships/chart" Target="../charts/chart1094.xml"/><Relationship Id="rId69" Type="http://schemas.openxmlformats.org/officeDocument/2006/relationships/chart" Target="../charts/chart1099.xml"/><Relationship Id="rId80" Type="http://schemas.openxmlformats.org/officeDocument/2006/relationships/chart" Target="../charts/chart1110.xml"/><Relationship Id="rId85" Type="http://schemas.openxmlformats.org/officeDocument/2006/relationships/chart" Target="../charts/chart1115.xml"/><Relationship Id="rId12" Type="http://schemas.openxmlformats.org/officeDocument/2006/relationships/chart" Target="../charts/chart1042.xml"/><Relationship Id="rId17" Type="http://schemas.openxmlformats.org/officeDocument/2006/relationships/chart" Target="../charts/chart1047.xml"/><Relationship Id="rId33" Type="http://schemas.openxmlformats.org/officeDocument/2006/relationships/chart" Target="../charts/chart1063.xml"/><Relationship Id="rId38" Type="http://schemas.openxmlformats.org/officeDocument/2006/relationships/chart" Target="../charts/chart1068.xml"/><Relationship Id="rId59" Type="http://schemas.openxmlformats.org/officeDocument/2006/relationships/chart" Target="../charts/chart1089.xml"/><Relationship Id="rId103" Type="http://schemas.openxmlformats.org/officeDocument/2006/relationships/chart" Target="../charts/chart1133.xml"/><Relationship Id="rId108" Type="http://schemas.openxmlformats.org/officeDocument/2006/relationships/chart" Target="../charts/chart1138.xml"/><Relationship Id="rId20" Type="http://schemas.openxmlformats.org/officeDocument/2006/relationships/chart" Target="../charts/chart1050.xml"/><Relationship Id="rId41" Type="http://schemas.openxmlformats.org/officeDocument/2006/relationships/chart" Target="../charts/chart1071.xml"/><Relationship Id="rId54" Type="http://schemas.openxmlformats.org/officeDocument/2006/relationships/chart" Target="../charts/chart1084.xml"/><Relationship Id="rId62" Type="http://schemas.openxmlformats.org/officeDocument/2006/relationships/chart" Target="../charts/chart1092.xml"/><Relationship Id="rId70" Type="http://schemas.openxmlformats.org/officeDocument/2006/relationships/chart" Target="../charts/chart1100.xml"/><Relationship Id="rId75" Type="http://schemas.openxmlformats.org/officeDocument/2006/relationships/chart" Target="../charts/chart1105.xml"/><Relationship Id="rId83" Type="http://schemas.openxmlformats.org/officeDocument/2006/relationships/chart" Target="../charts/chart1113.xml"/><Relationship Id="rId88" Type="http://schemas.openxmlformats.org/officeDocument/2006/relationships/chart" Target="../charts/chart1118.xml"/><Relationship Id="rId91" Type="http://schemas.openxmlformats.org/officeDocument/2006/relationships/chart" Target="../charts/chart1121.xml"/><Relationship Id="rId96" Type="http://schemas.openxmlformats.org/officeDocument/2006/relationships/chart" Target="../charts/chart1126.xml"/><Relationship Id="rId1" Type="http://schemas.openxmlformats.org/officeDocument/2006/relationships/chart" Target="../charts/chart1032.xml"/><Relationship Id="rId6" Type="http://schemas.openxmlformats.org/officeDocument/2006/relationships/chart" Target="../charts/chart1036.xml"/><Relationship Id="rId15" Type="http://schemas.openxmlformats.org/officeDocument/2006/relationships/chart" Target="../charts/chart1045.xml"/><Relationship Id="rId23" Type="http://schemas.openxmlformats.org/officeDocument/2006/relationships/chart" Target="../charts/chart1053.xml"/><Relationship Id="rId28" Type="http://schemas.openxmlformats.org/officeDocument/2006/relationships/chart" Target="../charts/chart1058.xml"/><Relationship Id="rId36" Type="http://schemas.openxmlformats.org/officeDocument/2006/relationships/chart" Target="../charts/chart1066.xml"/><Relationship Id="rId49" Type="http://schemas.openxmlformats.org/officeDocument/2006/relationships/chart" Target="../charts/chart1079.xml"/><Relationship Id="rId57" Type="http://schemas.openxmlformats.org/officeDocument/2006/relationships/chart" Target="../charts/chart1087.xml"/><Relationship Id="rId106" Type="http://schemas.openxmlformats.org/officeDocument/2006/relationships/chart" Target="../charts/chart1136.xml"/><Relationship Id="rId10" Type="http://schemas.openxmlformats.org/officeDocument/2006/relationships/chart" Target="../charts/chart1040.xml"/><Relationship Id="rId31" Type="http://schemas.openxmlformats.org/officeDocument/2006/relationships/chart" Target="../charts/chart1061.xml"/><Relationship Id="rId44" Type="http://schemas.openxmlformats.org/officeDocument/2006/relationships/chart" Target="../charts/chart1074.xml"/><Relationship Id="rId52" Type="http://schemas.openxmlformats.org/officeDocument/2006/relationships/chart" Target="../charts/chart1082.xml"/><Relationship Id="rId60" Type="http://schemas.openxmlformats.org/officeDocument/2006/relationships/chart" Target="../charts/chart1090.xml"/><Relationship Id="rId65" Type="http://schemas.openxmlformats.org/officeDocument/2006/relationships/chart" Target="../charts/chart1095.xml"/><Relationship Id="rId73" Type="http://schemas.openxmlformats.org/officeDocument/2006/relationships/chart" Target="../charts/chart1103.xml"/><Relationship Id="rId78" Type="http://schemas.openxmlformats.org/officeDocument/2006/relationships/chart" Target="../charts/chart1108.xml"/><Relationship Id="rId81" Type="http://schemas.openxmlformats.org/officeDocument/2006/relationships/chart" Target="../charts/chart1111.xml"/><Relationship Id="rId86" Type="http://schemas.openxmlformats.org/officeDocument/2006/relationships/chart" Target="../charts/chart1116.xml"/><Relationship Id="rId94" Type="http://schemas.openxmlformats.org/officeDocument/2006/relationships/chart" Target="../charts/chart1124.xml"/><Relationship Id="rId99" Type="http://schemas.openxmlformats.org/officeDocument/2006/relationships/chart" Target="../charts/chart1129.xml"/><Relationship Id="rId101" Type="http://schemas.openxmlformats.org/officeDocument/2006/relationships/chart" Target="../charts/chart1131.xml"/><Relationship Id="rId4" Type="http://schemas.openxmlformats.org/officeDocument/2006/relationships/chart" Target="../charts/chart1034.xml"/><Relationship Id="rId9" Type="http://schemas.openxmlformats.org/officeDocument/2006/relationships/chart" Target="../charts/chart1039.xml"/><Relationship Id="rId13" Type="http://schemas.openxmlformats.org/officeDocument/2006/relationships/chart" Target="../charts/chart1043.xml"/><Relationship Id="rId18" Type="http://schemas.openxmlformats.org/officeDocument/2006/relationships/chart" Target="../charts/chart1048.xml"/><Relationship Id="rId39" Type="http://schemas.openxmlformats.org/officeDocument/2006/relationships/chart" Target="../charts/chart1069.xml"/><Relationship Id="rId34" Type="http://schemas.openxmlformats.org/officeDocument/2006/relationships/chart" Target="../charts/chart1064.xml"/><Relationship Id="rId50" Type="http://schemas.openxmlformats.org/officeDocument/2006/relationships/chart" Target="../charts/chart1080.xml"/><Relationship Id="rId55" Type="http://schemas.openxmlformats.org/officeDocument/2006/relationships/chart" Target="../charts/chart1085.xml"/><Relationship Id="rId76" Type="http://schemas.openxmlformats.org/officeDocument/2006/relationships/chart" Target="../charts/chart1106.xml"/><Relationship Id="rId97" Type="http://schemas.openxmlformats.org/officeDocument/2006/relationships/chart" Target="../charts/chart1127.xml"/><Relationship Id="rId104" Type="http://schemas.openxmlformats.org/officeDocument/2006/relationships/chart" Target="../charts/chart1134.xml"/><Relationship Id="rId7" Type="http://schemas.openxmlformats.org/officeDocument/2006/relationships/chart" Target="../charts/chart1037.xml"/><Relationship Id="rId71" Type="http://schemas.openxmlformats.org/officeDocument/2006/relationships/chart" Target="../charts/chart1101.xml"/><Relationship Id="rId92" Type="http://schemas.openxmlformats.org/officeDocument/2006/relationships/chart" Target="../charts/chart1122.xml"/><Relationship Id="rId2" Type="http://schemas.openxmlformats.org/officeDocument/2006/relationships/image" Target="../media/image1.png"/><Relationship Id="rId29" Type="http://schemas.openxmlformats.org/officeDocument/2006/relationships/chart" Target="../charts/chart1059.xml"/><Relationship Id="rId24" Type="http://schemas.openxmlformats.org/officeDocument/2006/relationships/chart" Target="../charts/chart1054.xml"/><Relationship Id="rId40" Type="http://schemas.openxmlformats.org/officeDocument/2006/relationships/chart" Target="../charts/chart1070.xml"/><Relationship Id="rId45" Type="http://schemas.openxmlformats.org/officeDocument/2006/relationships/chart" Target="../charts/chart1075.xml"/><Relationship Id="rId66" Type="http://schemas.openxmlformats.org/officeDocument/2006/relationships/chart" Target="../charts/chart1096.xml"/><Relationship Id="rId87" Type="http://schemas.openxmlformats.org/officeDocument/2006/relationships/chart" Target="../charts/chart1117.xml"/><Relationship Id="rId61" Type="http://schemas.openxmlformats.org/officeDocument/2006/relationships/chart" Target="../charts/chart1091.xml"/><Relationship Id="rId82" Type="http://schemas.openxmlformats.org/officeDocument/2006/relationships/chart" Target="../charts/chart1112.xml"/><Relationship Id="rId19" Type="http://schemas.openxmlformats.org/officeDocument/2006/relationships/chart" Target="../charts/chart1049.xml"/><Relationship Id="rId14" Type="http://schemas.openxmlformats.org/officeDocument/2006/relationships/chart" Target="../charts/chart1044.xml"/><Relationship Id="rId30" Type="http://schemas.openxmlformats.org/officeDocument/2006/relationships/chart" Target="../charts/chart1060.xml"/><Relationship Id="rId35" Type="http://schemas.openxmlformats.org/officeDocument/2006/relationships/chart" Target="../charts/chart1065.xml"/><Relationship Id="rId56" Type="http://schemas.openxmlformats.org/officeDocument/2006/relationships/chart" Target="../charts/chart1086.xml"/><Relationship Id="rId77" Type="http://schemas.openxmlformats.org/officeDocument/2006/relationships/chart" Target="../charts/chart1107.xml"/><Relationship Id="rId100" Type="http://schemas.openxmlformats.org/officeDocument/2006/relationships/chart" Target="../charts/chart1130.xml"/><Relationship Id="rId105" Type="http://schemas.openxmlformats.org/officeDocument/2006/relationships/chart" Target="../charts/chart1135.xml"/><Relationship Id="rId8" Type="http://schemas.openxmlformats.org/officeDocument/2006/relationships/chart" Target="../charts/chart1038.xml"/><Relationship Id="rId51" Type="http://schemas.openxmlformats.org/officeDocument/2006/relationships/chart" Target="../charts/chart1081.xml"/><Relationship Id="rId72" Type="http://schemas.openxmlformats.org/officeDocument/2006/relationships/chart" Target="../charts/chart1102.xml"/><Relationship Id="rId93" Type="http://schemas.openxmlformats.org/officeDocument/2006/relationships/chart" Target="../charts/chart1123.xml"/><Relationship Id="rId98" Type="http://schemas.openxmlformats.org/officeDocument/2006/relationships/chart" Target="../charts/chart1128.xml"/><Relationship Id="rId3" Type="http://schemas.openxmlformats.org/officeDocument/2006/relationships/chart" Target="../charts/chart1033.xml"/><Relationship Id="rId25" Type="http://schemas.openxmlformats.org/officeDocument/2006/relationships/chart" Target="../charts/chart1055.xml"/><Relationship Id="rId46" Type="http://schemas.openxmlformats.org/officeDocument/2006/relationships/chart" Target="../charts/chart1076.xml"/><Relationship Id="rId67" Type="http://schemas.openxmlformats.org/officeDocument/2006/relationships/chart" Target="../charts/chart10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5421</xdr:colOff>
      <xdr:row>245</xdr:row>
      <xdr:rowOff>125707</xdr:rowOff>
    </xdr:from>
    <xdr:to>
      <xdr:col>6</xdr:col>
      <xdr:colOff>841965</xdr:colOff>
      <xdr:row>258</xdr:row>
      <xdr:rowOff>143515</xdr:rowOff>
    </xdr:to>
    <xdr:graphicFrame macro="">
      <xdr:nvGraphicFramePr>
        <xdr:cNvPr id="32735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28575</xdr:rowOff>
    </xdr:from>
    <xdr:to>
      <xdr:col>1</xdr:col>
      <xdr:colOff>0</xdr:colOff>
      <xdr:row>0</xdr:row>
      <xdr:rowOff>400050</xdr:rowOff>
    </xdr:to>
    <xdr:pic>
      <xdr:nvPicPr>
        <xdr:cNvPr id="32735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5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5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5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57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5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5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5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5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5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58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5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5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5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5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5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5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5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5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5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5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59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5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5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6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6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6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6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6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60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6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6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6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7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7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4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4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4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8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4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4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4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4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0.86802</cdr:x>
      <cdr:y>0.65224</cdr:y>
    </cdr:from>
    <cdr:to>
      <cdr:x>1</cdr:x>
      <cdr:y>0.9823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30906" y="1714990"/>
          <a:ext cx="1008220" cy="867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14</xdr:col>
      <xdr:colOff>1371600</xdr:colOff>
      <xdr:row>259</xdr:row>
      <xdr:rowOff>76200</xdr:rowOff>
    </xdr:to>
    <xdr:graphicFrame macro="">
      <xdr:nvGraphicFramePr>
        <xdr:cNvPr id="833371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83337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83337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83337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833373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833373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83337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83337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337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337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3374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337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337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83337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83337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83337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833375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83337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83337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14</xdr:col>
      <xdr:colOff>1219200</xdr:colOff>
      <xdr:row>12</xdr:row>
      <xdr:rowOff>0</xdr:rowOff>
    </xdr:to>
    <xdr:graphicFrame macro="">
      <xdr:nvGraphicFramePr>
        <xdr:cNvPr id="83337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7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83337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14</xdr:col>
      <xdr:colOff>1219200</xdr:colOff>
      <xdr:row>11</xdr:row>
      <xdr:rowOff>0</xdr:rowOff>
    </xdr:to>
    <xdr:graphicFrame macro="">
      <xdr:nvGraphicFramePr>
        <xdr:cNvPr id="83337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0.84021</cdr:x>
      <cdr:y>0.66582</cdr:y>
    </cdr:from>
    <cdr:to>
      <cdr:x>1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15000" y="1821873"/>
          <a:ext cx="1086889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11</xdr:col>
      <xdr:colOff>419100</xdr:colOff>
      <xdr:row>259</xdr:row>
      <xdr:rowOff>76200</xdr:rowOff>
    </xdr:to>
    <xdr:graphicFrame macro="">
      <xdr:nvGraphicFramePr>
        <xdr:cNvPr id="964022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96402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96402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96402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96402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96402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96402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96402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96402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96402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964025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96402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96402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96402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11</xdr:col>
      <xdr:colOff>0</xdr:colOff>
      <xdr:row>12</xdr:row>
      <xdr:rowOff>0</xdr:rowOff>
    </xdr:to>
    <xdr:graphicFrame macro="">
      <xdr:nvGraphicFramePr>
        <xdr:cNvPr id="96402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11</xdr:col>
      <xdr:colOff>0</xdr:colOff>
      <xdr:row>12</xdr:row>
      <xdr:rowOff>0</xdr:rowOff>
    </xdr:to>
    <xdr:graphicFrame macro="">
      <xdr:nvGraphicFramePr>
        <xdr:cNvPr id="96402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11</xdr:col>
      <xdr:colOff>0</xdr:colOff>
      <xdr:row>12</xdr:row>
      <xdr:rowOff>0</xdr:rowOff>
    </xdr:to>
    <xdr:graphicFrame macro="">
      <xdr:nvGraphicFramePr>
        <xdr:cNvPr id="964026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11</xdr:col>
      <xdr:colOff>0</xdr:colOff>
      <xdr:row>12</xdr:row>
      <xdr:rowOff>0</xdr:rowOff>
    </xdr:to>
    <xdr:graphicFrame macro="">
      <xdr:nvGraphicFramePr>
        <xdr:cNvPr id="96402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11</xdr:col>
      <xdr:colOff>0</xdr:colOff>
      <xdr:row>12</xdr:row>
      <xdr:rowOff>0</xdr:rowOff>
    </xdr:to>
    <xdr:graphicFrame macro="">
      <xdr:nvGraphicFramePr>
        <xdr:cNvPr id="96402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10</xdr:col>
      <xdr:colOff>1219200</xdr:colOff>
      <xdr:row>12</xdr:row>
      <xdr:rowOff>0</xdr:rowOff>
    </xdr:to>
    <xdr:graphicFrame macro="">
      <xdr:nvGraphicFramePr>
        <xdr:cNvPr id="96402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7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11</xdr:col>
      <xdr:colOff>0</xdr:colOff>
      <xdr:row>11</xdr:row>
      <xdr:rowOff>0</xdr:rowOff>
    </xdr:to>
    <xdr:graphicFrame macro="">
      <xdr:nvGraphicFramePr>
        <xdr:cNvPr id="96402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10</xdr:col>
      <xdr:colOff>1219200</xdr:colOff>
      <xdr:row>11</xdr:row>
      <xdr:rowOff>0</xdr:rowOff>
    </xdr:to>
    <xdr:graphicFrame macro="">
      <xdr:nvGraphicFramePr>
        <xdr:cNvPr id="96402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7</xdr:col>
      <xdr:colOff>38100</xdr:colOff>
      <xdr:row>259</xdr:row>
      <xdr:rowOff>133350</xdr:rowOff>
    </xdr:to>
    <xdr:graphicFrame macro="">
      <xdr:nvGraphicFramePr>
        <xdr:cNvPr id="964125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96412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5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12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12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126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12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12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12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12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12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127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12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12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12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2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12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12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129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12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12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12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2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2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2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3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3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3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30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3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3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3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13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13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1657350</xdr:colOff>
      <xdr:row>259</xdr:row>
      <xdr:rowOff>76200</xdr:rowOff>
    </xdr:to>
    <xdr:graphicFrame macro="">
      <xdr:nvGraphicFramePr>
        <xdr:cNvPr id="964227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96422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2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2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22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22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229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22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96422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96422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2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2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22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2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230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3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230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3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23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3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96423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96423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23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23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231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23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6423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6423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3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3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32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3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6423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6423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1676400</xdr:colOff>
      <xdr:row>259</xdr:row>
      <xdr:rowOff>76200</xdr:rowOff>
    </xdr:to>
    <xdr:graphicFrame macro="">
      <xdr:nvGraphicFramePr>
        <xdr:cNvPr id="164517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51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7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7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7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1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7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518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51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51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518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51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51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5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1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1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1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1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1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19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2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2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2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2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2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1371600</xdr:colOff>
      <xdr:row>259</xdr:row>
      <xdr:rowOff>76200</xdr:rowOff>
    </xdr:to>
    <xdr:graphicFrame macro="">
      <xdr:nvGraphicFramePr>
        <xdr:cNvPr id="1105015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01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16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01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017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017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01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01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01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01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01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018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01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019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01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1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1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01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1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01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019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2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02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2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02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02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2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20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2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2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02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02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1371600</xdr:colOff>
      <xdr:row>259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1371600</xdr:colOff>
      <xdr:row>259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1600200</xdr:colOff>
      <xdr:row>259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246</xdr:row>
      <xdr:rowOff>152400</xdr:rowOff>
    </xdr:from>
    <xdr:to>
      <xdr:col>9</xdr:col>
      <xdr:colOff>1371600</xdr:colOff>
      <xdr:row>260</xdr:row>
      <xdr:rowOff>76200</xdr:rowOff>
    </xdr:to>
    <xdr:graphicFrame macro="">
      <xdr:nvGraphicFramePr>
        <xdr:cNvPr id="1105118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11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8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8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8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1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9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19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1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11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1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11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1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119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1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120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2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12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12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12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120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121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12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12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12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10512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10512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105122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10512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110512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110512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2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2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23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2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110512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110512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0.86592</cdr:x>
      <cdr:y>0.74011</cdr:y>
    </cdr:from>
    <cdr:to>
      <cdr:x>0.89497</cdr:x>
      <cdr:y>0.98023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05500" y="1996440"/>
          <a:ext cx="198120" cy="647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1676400</xdr:colOff>
      <xdr:row>259</xdr:row>
      <xdr:rowOff>76200</xdr:rowOff>
    </xdr:to>
    <xdr:graphicFrame macro="">
      <xdr:nvGraphicFramePr>
        <xdr:cNvPr id="1105220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220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0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1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1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1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1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22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22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222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22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222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22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22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22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223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223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22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22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22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22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224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22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22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22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5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22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2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1647825</xdr:colOff>
      <xdr:row>259</xdr:row>
      <xdr:rowOff>76200</xdr:rowOff>
    </xdr:to>
    <xdr:graphicFrame macro="">
      <xdr:nvGraphicFramePr>
        <xdr:cNvPr id="1105323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32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3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32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32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324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32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32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32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32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32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325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32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32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32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32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32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327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32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32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32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8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32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32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1676400</xdr:colOff>
      <xdr:row>259</xdr:row>
      <xdr:rowOff>76200</xdr:rowOff>
    </xdr:to>
    <xdr:graphicFrame macro="">
      <xdr:nvGraphicFramePr>
        <xdr:cNvPr id="1105418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418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418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41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41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419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41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41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42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42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42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420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420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42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42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246</xdr:row>
      <xdr:rowOff>47625</xdr:rowOff>
    </xdr:from>
    <xdr:to>
      <xdr:col>9</xdr:col>
      <xdr:colOff>0</xdr:colOff>
      <xdr:row>256</xdr:row>
      <xdr:rowOff>323850</xdr:rowOff>
    </xdr:to>
    <xdr:graphicFrame macro="">
      <xdr:nvGraphicFramePr>
        <xdr:cNvPr id="1105527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528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2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28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529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52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529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52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10552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10552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53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53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530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530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10553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10553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110553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110553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1105531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110553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110553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1219200</xdr:colOff>
      <xdr:row>12</xdr:row>
      <xdr:rowOff>0</xdr:rowOff>
    </xdr:to>
    <xdr:graphicFrame macro="">
      <xdr:nvGraphicFramePr>
        <xdr:cNvPr id="110553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3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3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33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3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1105533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1219200</xdr:colOff>
      <xdr:row>11</xdr:row>
      <xdr:rowOff>0</xdr:rowOff>
    </xdr:to>
    <xdr:graphicFrame macro="">
      <xdr:nvGraphicFramePr>
        <xdr:cNvPr id="110553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246</xdr:row>
      <xdr:rowOff>152400</xdr:rowOff>
    </xdr:from>
    <xdr:to>
      <xdr:col>4</xdr:col>
      <xdr:colOff>1371600</xdr:colOff>
      <xdr:row>260</xdr:row>
      <xdr:rowOff>76200</xdr:rowOff>
    </xdr:to>
    <xdr:graphicFrame macro="">
      <xdr:nvGraphicFramePr>
        <xdr:cNvPr id="1105630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630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0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0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0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1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1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63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631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631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63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63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63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632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63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633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63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633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63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63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63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634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63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634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63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5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5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635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63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246</xdr:row>
      <xdr:rowOff>152400</xdr:rowOff>
    </xdr:from>
    <xdr:to>
      <xdr:col>4</xdr:col>
      <xdr:colOff>1676400</xdr:colOff>
      <xdr:row>259</xdr:row>
      <xdr:rowOff>85725</xdr:rowOff>
    </xdr:to>
    <xdr:graphicFrame macro="">
      <xdr:nvGraphicFramePr>
        <xdr:cNvPr id="1105725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72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5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5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5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726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72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72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726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72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72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72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72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72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727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72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72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72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245</xdr:row>
      <xdr:rowOff>152400</xdr:rowOff>
    </xdr:from>
    <xdr:to>
      <xdr:col>4</xdr:col>
      <xdr:colOff>1666875</xdr:colOff>
      <xdr:row>259</xdr:row>
      <xdr:rowOff>76200</xdr:rowOff>
    </xdr:to>
    <xdr:graphicFrame macro="">
      <xdr:nvGraphicFramePr>
        <xdr:cNvPr id="1105850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850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0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85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85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851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85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85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85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85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852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852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85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85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85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4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5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66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85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85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76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78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79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85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85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3</xdr:col>
      <xdr:colOff>781050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5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85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85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8591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85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85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85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5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5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85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6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8601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6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8603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604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86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6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86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86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246</xdr:row>
      <xdr:rowOff>152400</xdr:rowOff>
    </xdr:from>
    <xdr:to>
      <xdr:col>4</xdr:col>
      <xdr:colOff>1609725</xdr:colOff>
      <xdr:row>260</xdr:row>
      <xdr:rowOff>76200</xdr:rowOff>
    </xdr:to>
    <xdr:graphicFrame macro="">
      <xdr:nvGraphicFramePr>
        <xdr:cNvPr id="1105952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10595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2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3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3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3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953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95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95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95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10595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0595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95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95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95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95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10595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10595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6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7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90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10595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10595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5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5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600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6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602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603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6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6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10596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0596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3</xdr:col>
      <xdr:colOff>781050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96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96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9615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96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10596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6</xdr:col>
      <xdr:colOff>1219200</xdr:colOff>
      <xdr:row>12</xdr:row>
      <xdr:rowOff>0</xdr:rowOff>
    </xdr:to>
    <xdr:graphicFrame macro="">
      <xdr:nvGraphicFramePr>
        <xdr:cNvPr id="110596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96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9625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9627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28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96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596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6</xdr:col>
      <xdr:colOff>1219200</xdr:colOff>
      <xdr:row>11</xdr:row>
      <xdr:rowOff>0</xdr:rowOff>
    </xdr:to>
    <xdr:graphicFrame macro="">
      <xdr:nvGraphicFramePr>
        <xdr:cNvPr id="110596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view="pageBreakPreview" topLeftCell="C241" zoomScale="110" zoomScaleNormal="100" zoomScaleSheetLayoutView="110" workbookViewId="0">
      <selection activeCell="F271" sqref="F271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3" width="20" style="11" customWidth="1"/>
    <col min="4" max="4" width="22.5546875" style="11" customWidth="1"/>
    <col min="5" max="5" width="17.5546875" style="11" customWidth="1"/>
    <col min="6" max="6" width="17" style="11" customWidth="1"/>
    <col min="7" max="7" width="14.33203125" style="11" customWidth="1"/>
    <col min="8" max="10" width="6.6640625" style="14" customWidth="1"/>
    <col min="11" max="11" width="9.109375" style="11"/>
    <col min="12" max="18" width="6.5546875" style="11" customWidth="1"/>
    <col min="19" max="16384" width="9.109375" style="11"/>
  </cols>
  <sheetData>
    <row r="1" spans="1:20" s="3" customFormat="1" ht="33.75" customHeight="1" x14ac:dyDescent="0.25">
      <c r="A1" s="154" t="s">
        <v>0</v>
      </c>
      <c r="B1" s="154"/>
      <c r="C1" s="154"/>
      <c r="D1" s="154"/>
      <c r="E1" s="154"/>
      <c r="F1" s="154"/>
      <c r="G1" s="71"/>
      <c r="H1" s="23"/>
      <c r="I1" s="9"/>
      <c r="J1" s="9"/>
    </row>
    <row r="2" spans="1:20" s="3" customFormat="1" ht="30.75" customHeight="1" x14ac:dyDescent="0.25">
      <c r="A2" s="155" t="s">
        <v>144</v>
      </c>
      <c r="B2" s="155"/>
      <c r="C2" s="155"/>
      <c r="D2" s="155"/>
      <c r="E2" s="155"/>
      <c r="F2" s="155"/>
      <c r="G2" s="4"/>
      <c r="H2" s="24"/>
      <c r="I2" s="9"/>
      <c r="J2" s="9"/>
    </row>
    <row r="3" spans="1:20" s="3" customFormat="1" ht="6" customHeight="1" x14ac:dyDescent="0.25">
      <c r="A3" s="4"/>
      <c r="B3" s="4"/>
      <c r="C3" s="4"/>
      <c r="D3" s="4"/>
      <c r="E3" s="4"/>
      <c r="F3" s="29"/>
      <c r="G3" s="4"/>
      <c r="H3" s="24"/>
      <c r="I3" s="8"/>
      <c r="J3" s="9"/>
    </row>
    <row r="4" spans="1:20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59"/>
      <c r="G4" s="72"/>
      <c r="H4" s="17"/>
      <c r="I4" s="9"/>
      <c r="J4" s="9"/>
    </row>
    <row r="5" spans="1:20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160" t="s">
        <v>219</v>
      </c>
      <c r="F5" s="161"/>
      <c r="G5" s="73"/>
      <c r="H5" s="21"/>
      <c r="I5" s="9"/>
      <c r="J5" s="9"/>
    </row>
    <row r="6" spans="1:20" s="3" customFormat="1" ht="27" customHeight="1" x14ac:dyDescent="0.25">
      <c r="A6" s="157" t="s">
        <v>5</v>
      </c>
      <c r="B6" s="158"/>
      <c r="C6" s="3" t="s">
        <v>44</v>
      </c>
      <c r="D6" s="32" t="s">
        <v>8</v>
      </c>
      <c r="E6" s="162">
        <v>21165</v>
      </c>
      <c r="F6" s="163"/>
      <c r="G6" s="74"/>
      <c r="H6" s="8"/>
      <c r="I6" s="9"/>
      <c r="J6" s="9"/>
    </row>
    <row r="7" spans="1:20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162" t="s">
        <v>138</v>
      </c>
      <c r="F7" s="163"/>
      <c r="G7" s="74"/>
      <c r="H7" s="8"/>
      <c r="I7" s="9"/>
      <c r="J7" s="9"/>
    </row>
    <row r="8" spans="1:20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162">
        <v>4</v>
      </c>
      <c r="F8" s="163"/>
      <c r="G8" s="74"/>
      <c r="H8" s="8"/>
      <c r="I8" s="9"/>
      <c r="J8" s="9"/>
    </row>
    <row r="9" spans="1:20" s="3" customFormat="1" ht="27" customHeight="1" x14ac:dyDescent="0.25">
      <c r="A9" s="157" t="s">
        <v>21</v>
      </c>
      <c r="B9" s="158"/>
      <c r="C9" s="38" t="s">
        <v>17</v>
      </c>
      <c r="D9" s="32" t="s">
        <v>22</v>
      </c>
      <c r="E9" s="164">
        <v>1</v>
      </c>
      <c r="F9" s="165"/>
      <c r="G9" s="75"/>
      <c r="H9" s="22"/>
      <c r="I9" s="9"/>
      <c r="J9" s="9"/>
    </row>
    <row r="10" spans="1:20" s="3" customFormat="1" ht="6.75" customHeight="1" x14ac:dyDescent="0.25">
      <c r="A10" s="9"/>
      <c r="B10" s="9"/>
      <c r="C10" s="9"/>
      <c r="D10" s="9"/>
      <c r="E10" s="9"/>
      <c r="F10" s="9"/>
      <c r="G10" s="9"/>
      <c r="H10" s="8"/>
      <c r="I10" s="9"/>
      <c r="J10" s="9"/>
    </row>
    <row r="11" spans="1:20" s="9" customFormat="1" ht="22.5" customHeight="1" x14ac:dyDescent="0.25">
      <c r="A11" s="8"/>
      <c r="B11" s="2"/>
      <c r="C11" s="1" t="s">
        <v>72</v>
      </c>
      <c r="D11" s="1" t="s">
        <v>73</v>
      </c>
      <c r="E11" s="1" t="s">
        <v>74</v>
      </c>
      <c r="F11" s="1" t="s">
        <v>75</v>
      </c>
      <c r="G11" s="17" t="s">
        <v>220</v>
      </c>
      <c r="H11" s="17"/>
    </row>
    <row r="12" spans="1:20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33" t="s">
        <v>18</v>
      </c>
      <c r="G12" s="18"/>
      <c r="H12" s="18"/>
      <c r="I12" s="14" t="s">
        <v>23</v>
      </c>
      <c r="J12" s="14" t="s">
        <v>221</v>
      </c>
      <c r="L12" s="1" t="s">
        <v>72</v>
      </c>
      <c r="M12" s="1" t="s">
        <v>73</v>
      </c>
      <c r="N12" s="1" t="s">
        <v>74</v>
      </c>
      <c r="O12" s="1" t="s">
        <v>75</v>
      </c>
      <c r="Q12" s="1" t="s">
        <v>45</v>
      </c>
      <c r="R12" s="1" t="s">
        <v>46</v>
      </c>
      <c r="S12" s="56" t="s">
        <v>183</v>
      </c>
      <c r="T12" s="56" t="s">
        <v>184</v>
      </c>
    </row>
    <row r="13" spans="1:20" ht="17.100000000000001" customHeight="1" x14ac:dyDescent="0.25">
      <c r="A13" s="12">
        <v>1</v>
      </c>
      <c r="B13" s="62">
        <v>43103</v>
      </c>
      <c r="C13" s="34">
        <v>0</v>
      </c>
      <c r="D13" s="34">
        <v>0</v>
      </c>
      <c r="E13" s="34">
        <v>0</v>
      </c>
      <c r="F13" s="34">
        <v>0</v>
      </c>
      <c r="G13" s="19"/>
      <c r="H13" s="25"/>
      <c r="I13" s="26" t="str">
        <f t="shared" ref="I13:I78" si="0">$C$9</f>
        <v>NA</v>
      </c>
      <c r="J13" s="26">
        <v>0</v>
      </c>
      <c r="L13" s="19"/>
      <c r="M13" s="19"/>
      <c r="N13" s="19"/>
      <c r="O13" s="19"/>
      <c r="Q13" s="19"/>
      <c r="R13" s="19"/>
      <c r="S13" s="19"/>
      <c r="T13" s="19"/>
    </row>
    <row r="14" spans="1:20" ht="17.100000000000001" customHeight="1" x14ac:dyDescent="0.25">
      <c r="A14" s="12"/>
      <c r="B14" s="62">
        <v>43110</v>
      </c>
      <c r="C14" s="34">
        <v>0</v>
      </c>
      <c r="D14" s="34">
        <v>0</v>
      </c>
      <c r="E14" s="34">
        <v>0</v>
      </c>
      <c r="F14" s="34">
        <v>0</v>
      </c>
      <c r="G14" s="19"/>
      <c r="H14" s="25"/>
      <c r="I14" s="26" t="str">
        <f t="shared" si="0"/>
        <v>NA</v>
      </c>
      <c r="J14" s="26">
        <v>0</v>
      </c>
      <c r="L14" s="19"/>
      <c r="M14" s="19"/>
      <c r="N14" s="19"/>
      <c r="O14" s="19"/>
      <c r="Q14" s="19"/>
      <c r="R14" s="19"/>
      <c r="S14" s="19"/>
      <c r="T14" s="19"/>
    </row>
    <row r="15" spans="1:20" ht="17.100000000000001" customHeight="1" x14ac:dyDescent="0.25">
      <c r="A15" s="12"/>
      <c r="B15" s="62">
        <v>43118</v>
      </c>
      <c r="C15" s="34">
        <v>0</v>
      </c>
      <c r="D15" s="34">
        <v>0</v>
      </c>
      <c r="E15" s="34">
        <v>0</v>
      </c>
      <c r="F15" s="34">
        <v>0</v>
      </c>
      <c r="G15" s="19"/>
      <c r="H15" s="25"/>
      <c r="I15" s="26" t="str">
        <f t="shared" si="0"/>
        <v>NA</v>
      </c>
      <c r="J15" s="26">
        <v>0</v>
      </c>
      <c r="L15" s="19"/>
      <c r="M15" s="19"/>
      <c r="N15" s="19"/>
      <c r="O15" s="19"/>
      <c r="Q15" s="19"/>
      <c r="R15" s="19"/>
      <c r="S15" s="19"/>
      <c r="T15" s="19"/>
    </row>
    <row r="16" spans="1:20" ht="17.100000000000001" customHeight="1" x14ac:dyDescent="0.25">
      <c r="A16" s="12"/>
      <c r="B16" s="62">
        <v>43126</v>
      </c>
      <c r="C16" s="34">
        <v>0</v>
      </c>
      <c r="D16" s="34">
        <v>0</v>
      </c>
      <c r="E16" s="34">
        <v>0</v>
      </c>
      <c r="F16" s="34">
        <v>0</v>
      </c>
      <c r="G16" s="19"/>
      <c r="H16" s="25"/>
      <c r="I16" s="26" t="str">
        <f t="shared" si="0"/>
        <v>NA</v>
      </c>
      <c r="J16" s="26">
        <v>0</v>
      </c>
      <c r="L16" s="19"/>
      <c r="M16" s="19"/>
      <c r="N16" s="19"/>
      <c r="O16" s="19"/>
      <c r="Q16" s="19"/>
      <c r="R16" s="19"/>
      <c r="S16" s="19"/>
      <c r="T16" s="19"/>
    </row>
    <row r="17" spans="1:20" ht="17.100000000000001" customHeight="1" x14ac:dyDescent="0.25">
      <c r="A17" s="12"/>
      <c r="B17" s="62">
        <v>43130</v>
      </c>
      <c r="C17" s="34">
        <v>0</v>
      </c>
      <c r="D17" s="34">
        <v>0</v>
      </c>
      <c r="E17" s="34">
        <v>0</v>
      </c>
      <c r="F17" s="34">
        <v>0</v>
      </c>
      <c r="G17" s="19"/>
      <c r="H17" s="25"/>
      <c r="I17" s="26" t="str">
        <f t="shared" si="0"/>
        <v>NA</v>
      </c>
      <c r="J17" s="26">
        <v>0</v>
      </c>
      <c r="L17" s="19"/>
      <c r="M17" s="19"/>
      <c r="N17" s="19"/>
      <c r="O17" s="19"/>
      <c r="Q17" s="19"/>
      <c r="R17" s="19"/>
      <c r="S17" s="19"/>
      <c r="T17" s="19"/>
    </row>
    <row r="18" spans="1:20" ht="17.100000000000001" customHeight="1" x14ac:dyDescent="0.25">
      <c r="A18" s="12"/>
      <c r="B18" s="62">
        <v>43137</v>
      </c>
      <c r="C18" s="34">
        <v>0</v>
      </c>
      <c r="D18" s="34">
        <v>0</v>
      </c>
      <c r="E18" s="34">
        <v>0</v>
      </c>
      <c r="F18" s="34">
        <v>0</v>
      </c>
      <c r="G18" s="19"/>
      <c r="H18" s="25"/>
      <c r="I18" s="26" t="str">
        <f t="shared" si="0"/>
        <v>NA</v>
      </c>
      <c r="J18" s="26">
        <v>0</v>
      </c>
      <c r="L18" s="19"/>
      <c r="M18" s="19"/>
      <c r="N18" s="19"/>
      <c r="O18" s="19"/>
      <c r="Q18" s="19"/>
      <c r="R18" s="19"/>
      <c r="S18" s="19"/>
      <c r="T18" s="19"/>
    </row>
    <row r="19" spans="1:20" ht="17.100000000000001" customHeight="1" x14ac:dyDescent="0.25">
      <c r="A19" s="12"/>
      <c r="B19" s="62">
        <v>43143</v>
      </c>
      <c r="C19" s="34">
        <v>0</v>
      </c>
      <c r="D19" s="34">
        <v>0</v>
      </c>
      <c r="E19" s="34">
        <v>0</v>
      </c>
      <c r="F19" s="34">
        <v>0</v>
      </c>
      <c r="G19" s="19"/>
      <c r="H19" s="25"/>
      <c r="I19" s="26" t="str">
        <f t="shared" si="0"/>
        <v>NA</v>
      </c>
      <c r="J19" s="26">
        <v>0</v>
      </c>
      <c r="L19" s="19"/>
      <c r="M19" s="19"/>
      <c r="N19" s="19"/>
      <c r="O19" s="19"/>
      <c r="Q19" s="19"/>
      <c r="R19" s="19"/>
      <c r="S19" s="19"/>
      <c r="T19" s="19"/>
    </row>
    <row r="20" spans="1:20" ht="17.100000000000001" customHeight="1" x14ac:dyDescent="0.25">
      <c r="A20" s="12"/>
      <c r="B20" s="62">
        <v>43154</v>
      </c>
      <c r="C20" s="34">
        <v>0</v>
      </c>
      <c r="D20" s="34">
        <v>0</v>
      </c>
      <c r="E20" s="34">
        <v>0</v>
      </c>
      <c r="F20" s="34">
        <v>0</v>
      </c>
      <c r="G20" s="19"/>
      <c r="H20" s="25"/>
      <c r="I20" s="26" t="str">
        <f t="shared" si="0"/>
        <v>NA</v>
      </c>
      <c r="J20" s="26">
        <v>0</v>
      </c>
      <c r="L20" s="19"/>
      <c r="M20" s="19"/>
      <c r="N20" s="19"/>
      <c r="O20" s="19"/>
      <c r="Q20" s="19"/>
      <c r="R20" s="19"/>
      <c r="S20" s="19"/>
      <c r="T20" s="19"/>
    </row>
    <row r="21" spans="1:20" ht="17.100000000000001" customHeight="1" x14ac:dyDescent="0.25">
      <c r="A21" s="12"/>
      <c r="B21" s="62">
        <v>43159</v>
      </c>
      <c r="C21" s="34">
        <v>0</v>
      </c>
      <c r="D21" s="34">
        <v>0</v>
      </c>
      <c r="E21" s="34">
        <v>0</v>
      </c>
      <c r="F21" s="34">
        <v>0</v>
      </c>
      <c r="G21" s="19"/>
      <c r="H21" s="25"/>
      <c r="I21" s="26" t="str">
        <f t="shared" si="0"/>
        <v>NA</v>
      </c>
      <c r="J21" s="26">
        <v>0</v>
      </c>
      <c r="L21" s="19"/>
      <c r="M21" s="19"/>
      <c r="N21" s="19"/>
      <c r="O21" s="19"/>
      <c r="Q21" s="19"/>
      <c r="R21" s="19"/>
      <c r="S21" s="19"/>
      <c r="T21" s="19"/>
    </row>
    <row r="22" spans="1:20" ht="17.100000000000001" customHeight="1" x14ac:dyDescent="0.25">
      <c r="A22" s="12"/>
      <c r="B22" s="62">
        <v>43167</v>
      </c>
      <c r="C22" s="34">
        <v>0</v>
      </c>
      <c r="D22" s="34">
        <v>0</v>
      </c>
      <c r="E22" s="34">
        <v>0</v>
      </c>
      <c r="F22" s="34">
        <v>0</v>
      </c>
      <c r="G22" s="19"/>
      <c r="H22" s="25"/>
      <c r="I22" s="26" t="str">
        <f t="shared" si="0"/>
        <v>NA</v>
      </c>
      <c r="J22" s="26">
        <v>0</v>
      </c>
      <c r="L22" s="19"/>
      <c r="M22" s="19"/>
      <c r="N22" s="19"/>
      <c r="O22" s="19"/>
      <c r="Q22" s="19"/>
      <c r="R22" s="19"/>
      <c r="S22" s="19"/>
      <c r="T22" s="19"/>
    </row>
    <row r="23" spans="1:20" ht="17.100000000000001" customHeight="1" x14ac:dyDescent="0.25">
      <c r="A23" s="12"/>
      <c r="B23" s="62">
        <v>43169</v>
      </c>
      <c r="C23" s="34">
        <v>0</v>
      </c>
      <c r="D23" s="34">
        <v>0</v>
      </c>
      <c r="E23" s="34">
        <v>0</v>
      </c>
      <c r="F23" s="34">
        <v>0</v>
      </c>
      <c r="G23" s="19"/>
      <c r="H23" s="25"/>
      <c r="I23" s="26" t="str">
        <f t="shared" si="0"/>
        <v>NA</v>
      </c>
      <c r="J23" s="26">
        <v>0</v>
      </c>
      <c r="L23" s="19"/>
      <c r="M23" s="19"/>
      <c r="N23" s="19"/>
      <c r="O23" s="19"/>
      <c r="Q23" s="19"/>
      <c r="R23" s="19"/>
      <c r="S23" s="19"/>
      <c r="T23" s="19"/>
    </row>
    <row r="24" spans="1:20" ht="17.100000000000001" customHeight="1" x14ac:dyDescent="0.25">
      <c r="A24" s="12"/>
      <c r="B24" s="62">
        <v>43171</v>
      </c>
      <c r="C24" s="34">
        <v>0</v>
      </c>
      <c r="D24" s="34">
        <v>0</v>
      </c>
      <c r="E24" s="34">
        <v>0</v>
      </c>
      <c r="F24" s="34">
        <v>0</v>
      </c>
      <c r="G24" s="19"/>
      <c r="H24" s="25"/>
      <c r="I24" s="26" t="str">
        <f t="shared" si="0"/>
        <v>NA</v>
      </c>
      <c r="J24" s="26">
        <v>0</v>
      </c>
      <c r="L24" s="19"/>
      <c r="M24" s="19"/>
      <c r="N24" s="19"/>
      <c r="O24" s="19"/>
      <c r="Q24" s="19"/>
      <c r="R24" s="19"/>
      <c r="S24" s="19"/>
      <c r="T24" s="19"/>
    </row>
    <row r="25" spans="1:20" ht="17.100000000000001" customHeight="1" x14ac:dyDescent="0.25">
      <c r="A25" s="12"/>
      <c r="B25" s="62">
        <v>43173</v>
      </c>
      <c r="C25" s="34">
        <v>0</v>
      </c>
      <c r="D25" s="34">
        <v>0</v>
      </c>
      <c r="E25" s="34">
        <v>0</v>
      </c>
      <c r="F25" s="34">
        <v>0</v>
      </c>
      <c r="G25" s="19"/>
      <c r="H25" s="25"/>
      <c r="I25" s="26" t="str">
        <f t="shared" si="0"/>
        <v>NA</v>
      </c>
      <c r="J25" s="26">
        <v>0</v>
      </c>
      <c r="L25" s="19"/>
      <c r="M25" s="19"/>
      <c r="N25" s="19"/>
      <c r="O25" s="19"/>
      <c r="Q25" s="19"/>
      <c r="R25" s="19"/>
      <c r="S25" s="19"/>
      <c r="T25" s="19"/>
    </row>
    <row r="26" spans="1:20" ht="17.100000000000001" customHeight="1" x14ac:dyDescent="0.25">
      <c r="A26" s="12"/>
      <c r="B26" s="62">
        <v>43175</v>
      </c>
      <c r="C26" s="34">
        <v>0</v>
      </c>
      <c r="D26" s="34">
        <v>0</v>
      </c>
      <c r="E26" s="34">
        <v>0</v>
      </c>
      <c r="F26" s="34">
        <v>0</v>
      </c>
      <c r="G26" s="19"/>
      <c r="H26" s="25"/>
      <c r="I26" s="26" t="str">
        <f t="shared" si="0"/>
        <v>NA</v>
      </c>
      <c r="J26" s="26">
        <v>0</v>
      </c>
      <c r="L26" s="19"/>
      <c r="M26" s="19"/>
      <c r="N26" s="19"/>
      <c r="O26" s="19"/>
      <c r="Q26" s="19"/>
      <c r="R26" s="19"/>
      <c r="S26" s="19"/>
      <c r="T26" s="19"/>
    </row>
    <row r="27" spans="1:20" ht="17.100000000000001" customHeight="1" x14ac:dyDescent="0.25">
      <c r="A27" s="12"/>
      <c r="B27" s="62">
        <v>43179</v>
      </c>
      <c r="C27" s="34">
        <v>0</v>
      </c>
      <c r="D27" s="34">
        <v>0</v>
      </c>
      <c r="E27" s="34">
        <v>0</v>
      </c>
      <c r="F27" s="34">
        <v>0</v>
      </c>
      <c r="G27" s="19"/>
      <c r="H27" s="25"/>
      <c r="I27" s="26" t="str">
        <f t="shared" si="0"/>
        <v>NA</v>
      </c>
      <c r="J27" s="26">
        <v>0</v>
      </c>
      <c r="L27" s="19"/>
      <c r="M27" s="19"/>
      <c r="N27" s="19"/>
      <c r="O27" s="19"/>
      <c r="Q27" s="19"/>
      <c r="R27" s="19"/>
      <c r="S27" s="19"/>
      <c r="T27" s="19"/>
    </row>
    <row r="28" spans="1:20" ht="17.100000000000001" customHeight="1" x14ac:dyDescent="0.25">
      <c r="A28" s="12"/>
      <c r="B28" s="62">
        <v>43181</v>
      </c>
      <c r="C28" s="34">
        <v>0</v>
      </c>
      <c r="D28" s="34">
        <v>0</v>
      </c>
      <c r="E28" s="34">
        <v>0</v>
      </c>
      <c r="F28" s="34">
        <v>0</v>
      </c>
      <c r="G28" s="19"/>
      <c r="H28" s="25"/>
      <c r="I28" s="26" t="str">
        <f t="shared" si="0"/>
        <v>NA</v>
      </c>
      <c r="J28" s="26">
        <v>0</v>
      </c>
      <c r="L28" s="19"/>
      <c r="M28" s="19"/>
      <c r="N28" s="19"/>
      <c r="O28" s="19"/>
      <c r="Q28" s="19"/>
      <c r="R28" s="19"/>
      <c r="S28" s="19"/>
      <c r="T28" s="19"/>
    </row>
    <row r="29" spans="1:20" ht="17.100000000000001" customHeight="1" x14ac:dyDescent="0.25">
      <c r="A29" s="12"/>
      <c r="B29" s="62">
        <v>43188</v>
      </c>
      <c r="C29" s="55">
        <v>0</v>
      </c>
      <c r="D29" s="55">
        <v>0</v>
      </c>
      <c r="E29" s="55">
        <v>0</v>
      </c>
      <c r="F29" s="55">
        <v>0</v>
      </c>
      <c r="G29" s="19"/>
      <c r="H29" s="25"/>
      <c r="I29" s="26" t="str">
        <f t="shared" si="0"/>
        <v>NA</v>
      </c>
      <c r="J29" s="26">
        <v>0</v>
      </c>
      <c r="L29" s="19"/>
      <c r="M29" s="19"/>
      <c r="N29" s="19"/>
      <c r="O29" s="19"/>
      <c r="Q29" s="19"/>
      <c r="R29" s="19"/>
      <c r="S29" s="19"/>
      <c r="T29" s="19"/>
    </row>
    <row r="30" spans="1:20" ht="17.100000000000001" customHeight="1" x14ac:dyDescent="0.25">
      <c r="A30" s="12"/>
      <c r="B30" s="62">
        <v>43196</v>
      </c>
      <c r="C30" s="55">
        <v>0</v>
      </c>
      <c r="D30" s="55">
        <v>0</v>
      </c>
      <c r="E30" s="55">
        <v>0</v>
      </c>
      <c r="F30" s="55">
        <v>0</v>
      </c>
      <c r="G30" s="19"/>
      <c r="H30" s="25"/>
      <c r="I30" s="26" t="str">
        <f t="shared" si="0"/>
        <v>NA</v>
      </c>
      <c r="J30" s="26">
        <v>0</v>
      </c>
      <c r="L30" s="19"/>
      <c r="M30" s="19"/>
      <c r="N30" s="19"/>
      <c r="O30" s="19"/>
      <c r="Q30" s="19"/>
      <c r="R30" s="19"/>
      <c r="S30" s="19"/>
      <c r="T30" s="19"/>
    </row>
    <row r="31" spans="1:20" ht="17.100000000000001" customHeight="1" x14ac:dyDescent="0.25">
      <c r="A31" s="12"/>
      <c r="B31" s="62">
        <v>43202</v>
      </c>
      <c r="C31" s="55">
        <v>0</v>
      </c>
      <c r="D31" s="55">
        <v>0</v>
      </c>
      <c r="E31" s="55">
        <v>0</v>
      </c>
      <c r="F31" s="55">
        <v>0</v>
      </c>
      <c r="G31" s="19"/>
      <c r="H31" s="25"/>
      <c r="I31" s="26" t="str">
        <f t="shared" si="0"/>
        <v>NA</v>
      </c>
      <c r="J31" s="26">
        <v>0</v>
      </c>
      <c r="L31" s="19"/>
      <c r="M31" s="19"/>
      <c r="N31" s="19"/>
      <c r="O31" s="19"/>
      <c r="Q31" s="19"/>
      <c r="R31" s="19"/>
      <c r="S31" s="19"/>
      <c r="T31" s="19"/>
    </row>
    <row r="32" spans="1:20" ht="17.100000000000001" customHeight="1" x14ac:dyDescent="0.25">
      <c r="A32" s="12"/>
      <c r="B32" s="62">
        <v>43209</v>
      </c>
      <c r="C32" s="55">
        <v>0</v>
      </c>
      <c r="D32" s="55">
        <v>0</v>
      </c>
      <c r="E32" s="55">
        <v>0</v>
      </c>
      <c r="F32" s="55">
        <v>0</v>
      </c>
      <c r="G32" s="19"/>
      <c r="H32" s="25"/>
      <c r="I32" s="26" t="str">
        <f t="shared" si="0"/>
        <v>NA</v>
      </c>
      <c r="J32" s="26">
        <v>0</v>
      </c>
      <c r="L32" s="19"/>
      <c r="M32" s="19"/>
      <c r="N32" s="19"/>
      <c r="O32" s="19"/>
      <c r="Q32" s="19"/>
      <c r="R32" s="19"/>
      <c r="S32" s="19"/>
      <c r="T32" s="19"/>
    </row>
    <row r="33" spans="1:20" ht="17.100000000000001" customHeight="1" x14ac:dyDescent="0.25">
      <c r="A33" s="12"/>
      <c r="B33" s="62">
        <v>43217</v>
      </c>
      <c r="C33" s="55">
        <v>0</v>
      </c>
      <c r="D33" s="55">
        <v>0</v>
      </c>
      <c r="E33" s="55">
        <v>0</v>
      </c>
      <c r="F33" s="55">
        <v>0</v>
      </c>
      <c r="G33" s="19"/>
      <c r="H33" s="25"/>
      <c r="I33" s="26" t="str">
        <f t="shared" si="0"/>
        <v>NA</v>
      </c>
      <c r="J33" s="26">
        <v>0</v>
      </c>
      <c r="L33" s="19"/>
      <c r="M33" s="19"/>
      <c r="N33" s="19"/>
      <c r="O33" s="19"/>
      <c r="Q33" s="19"/>
      <c r="R33" s="19"/>
      <c r="S33" s="19"/>
      <c r="T33" s="19"/>
    </row>
    <row r="34" spans="1:20" ht="17.100000000000001" customHeight="1" x14ac:dyDescent="0.25">
      <c r="A34" s="12"/>
      <c r="B34" s="62">
        <v>43224</v>
      </c>
      <c r="C34" s="55">
        <v>0</v>
      </c>
      <c r="D34" s="55">
        <v>0</v>
      </c>
      <c r="E34" s="55">
        <v>0</v>
      </c>
      <c r="F34" s="55">
        <v>0</v>
      </c>
      <c r="G34" s="19"/>
      <c r="H34" s="25"/>
      <c r="I34" s="26" t="str">
        <f t="shared" si="0"/>
        <v>NA</v>
      </c>
      <c r="J34" s="26">
        <v>0</v>
      </c>
      <c r="L34" s="19"/>
      <c r="M34" s="19"/>
      <c r="N34" s="19"/>
      <c r="O34" s="19"/>
      <c r="Q34" s="19"/>
      <c r="R34" s="19"/>
      <c r="S34" s="19"/>
      <c r="T34" s="19"/>
    </row>
    <row r="35" spans="1:20" ht="17.100000000000001" customHeight="1" x14ac:dyDescent="0.25">
      <c r="A35" s="12"/>
      <c r="B35" s="62">
        <v>43231</v>
      </c>
      <c r="C35" s="55">
        <v>0</v>
      </c>
      <c r="D35" s="55">
        <v>0</v>
      </c>
      <c r="E35" s="55">
        <v>0</v>
      </c>
      <c r="F35" s="55">
        <v>0</v>
      </c>
      <c r="G35" s="19"/>
      <c r="H35" s="25"/>
      <c r="I35" s="26" t="str">
        <f t="shared" si="0"/>
        <v>NA</v>
      </c>
      <c r="J35" s="26">
        <v>0</v>
      </c>
      <c r="L35" s="19"/>
      <c r="M35" s="19"/>
      <c r="N35" s="19"/>
      <c r="O35" s="19"/>
      <c r="Q35" s="19"/>
      <c r="R35" s="19"/>
      <c r="S35" s="19"/>
      <c r="T35" s="19"/>
    </row>
    <row r="36" spans="1:20" ht="17.100000000000001" customHeight="1" x14ac:dyDescent="0.25">
      <c r="A36" s="12"/>
      <c r="B36" s="62">
        <v>43237</v>
      </c>
      <c r="C36" s="55">
        <v>0</v>
      </c>
      <c r="D36" s="55">
        <v>0</v>
      </c>
      <c r="E36" s="55">
        <v>0</v>
      </c>
      <c r="F36" s="55">
        <v>0</v>
      </c>
      <c r="G36" s="19"/>
      <c r="H36" s="25"/>
      <c r="I36" s="26" t="str">
        <f t="shared" si="0"/>
        <v>NA</v>
      </c>
      <c r="J36" s="26">
        <v>0</v>
      </c>
      <c r="L36" s="19"/>
      <c r="M36" s="19"/>
      <c r="N36" s="19"/>
      <c r="O36" s="19"/>
      <c r="Q36" s="19"/>
      <c r="R36" s="19"/>
      <c r="S36" s="19"/>
      <c r="T36" s="19"/>
    </row>
    <row r="37" spans="1:20" ht="17.100000000000001" customHeight="1" x14ac:dyDescent="0.25">
      <c r="A37" s="12"/>
      <c r="B37" s="62">
        <v>43239</v>
      </c>
      <c r="C37" s="55">
        <v>0</v>
      </c>
      <c r="D37" s="55">
        <v>0</v>
      </c>
      <c r="E37" s="55">
        <v>0</v>
      </c>
      <c r="F37" s="55">
        <v>0</v>
      </c>
      <c r="G37" s="19"/>
      <c r="H37" s="25"/>
      <c r="I37" s="26" t="str">
        <f t="shared" si="0"/>
        <v>NA</v>
      </c>
      <c r="J37" s="26">
        <v>0</v>
      </c>
      <c r="L37" s="19"/>
      <c r="M37" s="19"/>
      <c r="N37" s="19"/>
      <c r="O37" s="19"/>
      <c r="Q37" s="19"/>
      <c r="R37" s="19"/>
      <c r="S37" s="19"/>
      <c r="T37" s="19"/>
    </row>
    <row r="38" spans="1:20" ht="17.100000000000001" customHeight="1" x14ac:dyDescent="0.25">
      <c r="A38" s="12"/>
      <c r="B38" s="62">
        <v>43242</v>
      </c>
      <c r="C38" s="55">
        <v>0</v>
      </c>
      <c r="D38" s="55">
        <v>0</v>
      </c>
      <c r="E38" s="55">
        <v>0</v>
      </c>
      <c r="F38" s="55">
        <v>0</v>
      </c>
      <c r="G38" s="19"/>
      <c r="H38" s="25"/>
      <c r="I38" s="26" t="str">
        <f t="shared" si="0"/>
        <v>NA</v>
      </c>
      <c r="J38" s="26">
        <v>0</v>
      </c>
      <c r="L38" s="19"/>
      <c r="M38" s="19"/>
      <c r="N38" s="19"/>
      <c r="O38" s="19"/>
      <c r="Q38" s="19"/>
      <c r="R38" s="19"/>
      <c r="S38" s="19"/>
      <c r="T38" s="19"/>
    </row>
    <row r="39" spans="1:20" ht="17.100000000000001" customHeight="1" x14ac:dyDescent="0.25">
      <c r="A39" s="12"/>
      <c r="B39" s="62">
        <v>43244</v>
      </c>
      <c r="C39" s="55">
        <v>0</v>
      </c>
      <c r="D39" s="55">
        <v>0</v>
      </c>
      <c r="E39" s="55">
        <v>0</v>
      </c>
      <c r="F39" s="55">
        <v>0</v>
      </c>
      <c r="G39" s="19"/>
      <c r="H39" s="25"/>
      <c r="I39" s="26" t="str">
        <f t="shared" si="0"/>
        <v>NA</v>
      </c>
      <c r="J39" s="26">
        <v>0</v>
      </c>
      <c r="L39" s="19"/>
      <c r="M39" s="19"/>
      <c r="N39" s="19"/>
      <c r="O39" s="19"/>
      <c r="Q39" s="19"/>
      <c r="R39" s="19"/>
      <c r="S39" s="19"/>
      <c r="T39" s="19"/>
    </row>
    <row r="40" spans="1:20" ht="17.100000000000001" customHeight="1" x14ac:dyDescent="0.25">
      <c r="A40" s="12"/>
      <c r="B40" s="62">
        <v>43251</v>
      </c>
      <c r="C40" s="55">
        <v>0</v>
      </c>
      <c r="D40" s="55">
        <v>0</v>
      </c>
      <c r="E40" s="55">
        <v>0</v>
      </c>
      <c r="F40" s="55">
        <v>0</v>
      </c>
      <c r="G40" s="19"/>
      <c r="H40" s="25"/>
      <c r="I40" s="26" t="str">
        <f t="shared" si="0"/>
        <v>NA</v>
      </c>
      <c r="J40" s="26">
        <v>0</v>
      </c>
      <c r="L40" s="19"/>
      <c r="M40" s="19"/>
      <c r="N40" s="19"/>
      <c r="O40" s="19"/>
      <c r="Q40" s="19"/>
      <c r="R40" s="19"/>
      <c r="S40" s="19"/>
      <c r="T40" s="19"/>
    </row>
    <row r="41" spans="1:20" ht="17.100000000000001" customHeight="1" x14ac:dyDescent="0.25">
      <c r="A41" s="12"/>
      <c r="B41" s="62">
        <v>43256</v>
      </c>
      <c r="C41" s="55">
        <v>0</v>
      </c>
      <c r="D41" s="55">
        <v>0</v>
      </c>
      <c r="E41" s="55">
        <v>0</v>
      </c>
      <c r="F41" s="55">
        <v>0</v>
      </c>
      <c r="G41" s="19"/>
      <c r="H41" s="25"/>
      <c r="I41" s="26" t="str">
        <f t="shared" si="0"/>
        <v>NA</v>
      </c>
      <c r="J41" s="26">
        <v>0</v>
      </c>
      <c r="L41" s="19"/>
      <c r="M41" s="19"/>
      <c r="N41" s="19"/>
      <c r="O41" s="19"/>
      <c r="Q41" s="19"/>
      <c r="R41" s="19"/>
      <c r="S41" s="19"/>
      <c r="T41" s="19"/>
    </row>
    <row r="42" spans="1:20" ht="17.100000000000001" customHeight="1" x14ac:dyDescent="0.25">
      <c r="A42" s="12"/>
      <c r="B42" s="62">
        <v>43258</v>
      </c>
      <c r="C42" s="55">
        <v>0</v>
      </c>
      <c r="D42" s="55">
        <v>0</v>
      </c>
      <c r="E42" s="55">
        <v>0</v>
      </c>
      <c r="F42" s="55">
        <v>0</v>
      </c>
      <c r="G42" s="19"/>
      <c r="H42" s="25"/>
      <c r="I42" s="26" t="str">
        <f t="shared" si="0"/>
        <v>NA</v>
      </c>
      <c r="J42" s="26">
        <v>0</v>
      </c>
      <c r="L42" s="19"/>
      <c r="M42" s="19"/>
      <c r="N42" s="19"/>
      <c r="O42" s="19"/>
      <c r="Q42" s="19"/>
      <c r="R42" s="19"/>
      <c r="S42" s="19"/>
      <c r="T42" s="19"/>
    </row>
    <row r="43" spans="1:20" ht="17.100000000000001" customHeight="1" x14ac:dyDescent="0.25">
      <c r="A43" s="12"/>
      <c r="B43" s="62">
        <v>43263</v>
      </c>
      <c r="C43" s="55">
        <v>0</v>
      </c>
      <c r="D43" s="55">
        <v>0</v>
      </c>
      <c r="E43" s="55">
        <v>0</v>
      </c>
      <c r="F43" s="55">
        <v>0</v>
      </c>
      <c r="G43" s="19"/>
      <c r="H43" s="25"/>
      <c r="I43" s="26" t="str">
        <f t="shared" si="0"/>
        <v>NA</v>
      </c>
      <c r="J43" s="26">
        <v>0</v>
      </c>
      <c r="L43" s="19"/>
      <c r="M43" s="19"/>
      <c r="N43" s="19"/>
      <c r="O43" s="19"/>
      <c r="Q43" s="19"/>
      <c r="R43" s="19"/>
      <c r="S43" s="19"/>
      <c r="T43" s="19"/>
    </row>
    <row r="44" spans="1:20" ht="17.100000000000001" customHeight="1" x14ac:dyDescent="0.25">
      <c r="A44" s="12"/>
      <c r="B44" s="62">
        <v>43265</v>
      </c>
      <c r="C44" s="55">
        <v>0</v>
      </c>
      <c r="D44" s="55">
        <v>0</v>
      </c>
      <c r="E44" s="55">
        <v>0</v>
      </c>
      <c r="F44" s="55">
        <v>0</v>
      </c>
      <c r="G44" s="19"/>
      <c r="H44" s="25"/>
      <c r="I44" s="26" t="str">
        <f t="shared" si="0"/>
        <v>NA</v>
      </c>
      <c r="J44" s="26">
        <v>0</v>
      </c>
      <c r="L44" s="19"/>
      <c r="M44" s="19"/>
      <c r="N44" s="19"/>
      <c r="O44" s="19"/>
      <c r="Q44" s="19"/>
      <c r="R44" s="19"/>
      <c r="S44" s="19"/>
      <c r="T44" s="19"/>
    </row>
    <row r="45" spans="1:20" ht="17.100000000000001" customHeight="1" x14ac:dyDescent="0.25">
      <c r="A45" s="12"/>
      <c r="B45" s="62">
        <v>43272</v>
      </c>
      <c r="C45" s="55">
        <v>0</v>
      </c>
      <c r="D45" s="55">
        <v>0</v>
      </c>
      <c r="E45" s="55">
        <v>0</v>
      </c>
      <c r="F45" s="55">
        <v>0</v>
      </c>
      <c r="G45" s="19"/>
      <c r="H45" s="25"/>
      <c r="I45" s="26" t="str">
        <f t="shared" si="0"/>
        <v>NA</v>
      </c>
      <c r="J45" s="26">
        <v>0</v>
      </c>
      <c r="L45" s="19"/>
      <c r="M45" s="19"/>
      <c r="N45" s="19"/>
      <c r="O45" s="19"/>
      <c r="Q45" s="19"/>
      <c r="R45" s="19"/>
      <c r="S45" s="19"/>
      <c r="T45" s="19"/>
    </row>
    <row r="46" spans="1:20" ht="17.100000000000001" customHeight="1" x14ac:dyDescent="0.25">
      <c r="A46" s="12"/>
      <c r="B46" s="62">
        <v>43276</v>
      </c>
      <c r="C46" s="55">
        <v>0</v>
      </c>
      <c r="D46" s="55">
        <v>0</v>
      </c>
      <c r="E46" s="55">
        <v>0</v>
      </c>
      <c r="F46" s="55">
        <v>0</v>
      </c>
      <c r="G46" s="19"/>
      <c r="H46" s="25"/>
      <c r="I46" s="26" t="str">
        <f t="shared" si="0"/>
        <v>NA</v>
      </c>
      <c r="J46" s="26">
        <v>0</v>
      </c>
      <c r="L46" s="19"/>
      <c r="M46" s="19"/>
      <c r="N46" s="19"/>
      <c r="O46" s="19"/>
      <c r="Q46" s="19"/>
      <c r="R46" s="19"/>
      <c r="S46" s="19"/>
      <c r="T46" s="19"/>
    </row>
    <row r="47" spans="1:20" ht="17.100000000000001" customHeight="1" x14ac:dyDescent="0.25">
      <c r="A47" s="12"/>
      <c r="B47" s="62">
        <v>43278</v>
      </c>
      <c r="C47" s="55">
        <v>0</v>
      </c>
      <c r="D47" s="55">
        <v>0</v>
      </c>
      <c r="E47" s="55">
        <v>0</v>
      </c>
      <c r="F47" s="55">
        <v>0</v>
      </c>
      <c r="G47" s="19"/>
      <c r="H47" s="25"/>
      <c r="I47" s="26" t="str">
        <f t="shared" si="0"/>
        <v>NA</v>
      </c>
      <c r="J47" s="26">
        <v>0</v>
      </c>
      <c r="L47" s="19"/>
      <c r="M47" s="19"/>
      <c r="N47" s="19"/>
      <c r="O47" s="19"/>
      <c r="Q47" s="19"/>
      <c r="R47" s="19"/>
      <c r="S47" s="19"/>
      <c r="T47" s="19"/>
    </row>
    <row r="48" spans="1:20" s="120" customFormat="1" ht="17.100000000000001" customHeight="1" x14ac:dyDescent="0.25">
      <c r="A48" s="117"/>
      <c r="B48" s="61">
        <v>43280</v>
      </c>
      <c r="C48" s="55">
        <v>0</v>
      </c>
      <c r="D48" s="55">
        <v>0</v>
      </c>
      <c r="E48" s="55">
        <v>0</v>
      </c>
      <c r="F48" s="55">
        <v>0</v>
      </c>
      <c r="G48" s="118"/>
      <c r="H48" s="119"/>
      <c r="I48" s="26" t="str">
        <f t="shared" si="0"/>
        <v>NA</v>
      </c>
      <c r="J48" s="26">
        <v>0</v>
      </c>
      <c r="L48" s="118"/>
      <c r="M48" s="118"/>
      <c r="N48" s="118"/>
      <c r="O48" s="118"/>
      <c r="Q48" s="118"/>
      <c r="R48" s="118"/>
      <c r="S48" s="118"/>
      <c r="T48" s="118"/>
    </row>
    <row r="49" spans="1:20" ht="17.100000000000001" customHeight="1" x14ac:dyDescent="0.25">
      <c r="A49" s="12"/>
      <c r="B49" s="62">
        <v>43283</v>
      </c>
      <c r="C49" s="12">
        <v>0</v>
      </c>
      <c r="D49" s="12">
        <v>0</v>
      </c>
      <c r="E49" s="12">
        <v>0</v>
      </c>
      <c r="F49" s="12">
        <v>0</v>
      </c>
      <c r="G49" s="19"/>
      <c r="H49" s="25"/>
      <c r="I49" s="26" t="str">
        <f t="shared" si="0"/>
        <v>NA</v>
      </c>
      <c r="J49" s="26">
        <v>0</v>
      </c>
      <c r="L49" s="19"/>
      <c r="M49" s="19"/>
      <c r="N49" s="19"/>
      <c r="O49" s="19"/>
      <c r="Q49" s="19"/>
      <c r="R49" s="19"/>
      <c r="S49" s="19"/>
      <c r="T49" s="19"/>
    </row>
    <row r="50" spans="1:20" ht="17.100000000000001" customHeight="1" x14ac:dyDescent="0.25">
      <c r="A50" s="12"/>
      <c r="B50" s="62">
        <v>43285</v>
      </c>
      <c r="C50" s="90">
        <v>0</v>
      </c>
      <c r="D50" s="90">
        <v>0</v>
      </c>
      <c r="E50" s="90">
        <v>0</v>
      </c>
      <c r="F50" s="90">
        <v>0</v>
      </c>
      <c r="G50" s="50"/>
      <c r="H50" s="25"/>
      <c r="I50" s="26" t="str">
        <f t="shared" si="0"/>
        <v>NA</v>
      </c>
      <c r="J50" s="26">
        <v>0</v>
      </c>
      <c r="L50" s="19"/>
      <c r="M50" s="19"/>
      <c r="N50" s="19"/>
      <c r="O50" s="19"/>
      <c r="Q50" s="19"/>
      <c r="R50" s="19"/>
      <c r="S50" s="19"/>
      <c r="T50" s="19"/>
    </row>
    <row r="51" spans="1:20" ht="17.100000000000001" customHeight="1" x14ac:dyDescent="0.25">
      <c r="A51" s="12"/>
      <c r="B51" s="62">
        <v>43287</v>
      </c>
      <c r="C51" s="12">
        <v>0</v>
      </c>
      <c r="D51" s="12">
        <v>0</v>
      </c>
      <c r="E51" s="12">
        <v>0</v>
      </c>
      <c r="F51" s="12">
        <v>0</v>
      </c>
      <c r="G51" s="50"/>
      <c r="H51" s="25"/>
      <c r="I51" s="26" t="str">
        <f t="shared" si="0"/>
        <v>NA</v>
      </c>
      <c r="J51" s="26">
        <v>0</v>
      </c>
      <c r="L51" s="19"/>
      <c r="M51" s="19"/>
      <c r="N51" s="19"/>
      <c r="O51" s="19"/>
      <c r="Q51" s="19"/>
      <c r="R51" s="19"/>
      <c r="S51" s="19"/>
      <c r="T51" s="19"/>
    </row>
    <row r="52" spans="1:20" ht="17.100000000000001" customHeight="1" x14ac:dyDescent="0.25">
      <c r="A52" s="12"/>
      <c r="B52" s="62">
        <v>43293</v>
      </c>
      <c r="C52" s="90">
        <v>0</v>
      </c>
      <c r="D52" s="90">
        <v>0</v>
      </c>
      <c r="E52" s="90">
        <v>0</v>
      </c>
      <c r="F52" s="90">
        <v>0</v>
      </c>
      <c r="G52" s="50"/>
      <c r="H52" s="25"/>
      <c r="I52" s="26" t="str">
        <f t="shared" si="0"/>
        <v>NA</v>
      </c>
      <c r="J52" s="26">
        <v>0</v>
      </c>
      <c r="L52" s="19"/>
      <c r="M52" s="19"/>
      <c r="N52" s="19"/>
      <c r="O52" s="19"/>
      <c r="Q52" s="19"/>
      <c r="R52" s="19"/>
      <c r="S52" s="19"/>
      <c r="T52" s="19"/>
    </row>
    <row r="53" spans="1:20" ht="17.100000000000001" customHeight="1" x14ac:dyDescent="0.25">
      <c r="A53" s="12"/>
      <c r="B53" s="62">
        <v>43298</v>
      </c>
      <c r="C53" s="12">
        <v>0</v>
      </c>
      <c r="D53" s="12">
        <v>0</v>
      </c>
      <c r="E53" s="12">
        <v>0</v>
      </c>
      <c r="F53" s="12">
        <v>0</v>
      </c>
      <c r="G53" s="50"/>
      <c r="H53" s="25"/>
      <c r="I53" s="26" t="str">
        <f t="shared" si="0"/>
        <v>NA</v>
      </c>
      <c r="J53" s="26">
        <v>0</v>
      </c>
      <c r="L53" s="19"/>
      <c r="M53" s="19"/>
      <c r="N53" s="19"/>
      <c r="O53" s="19"/>
      <c r="Q53" s="19"/>
      <c r="R53" s="19"/>
      <c r="S53" s="19"/>
      <c r="T53" s="19"/>
    </row>
    <row r="54" spans="1:20" ht="17.100000000000001" customHeight="1" x14ac:dyDescent="0.25">
      <c r="A54" s="12"/>
      <c r="B54" s="62">
        <v>43300</v>
      </c>
      <c r="C54" s="90">
        <v>0</v>
      </c>
      <c r="D54" s="90">
        <v>0</v>
      </c>
      <c r="E54" s="90">
        <v>0</v>
      </c>
      <c r="F54" s="90">
        <v>0</v>
      </c>
      <c r="G54" s="50"/>
      <c r="H54" s="25"/>
      <c r="I54" s="26" t="str">
        <f t="shared" si="0"/>
        <v>NA</v>
      </c>
      <c r="J54" s="26">
        <v>0</v>
      </c>
      <c r="L54" s="19"/>
      <c r="M54" s="19"/>
      <c r="N54" s="19"/>
      <c r="O54" s="19"/>
      <c r="Q54" s="19"/>
      <c r="R54" s="19"/>
      <c r="S54" s="19"/>
      <c r="T54" s="19"/>
    </row>
    <row r="55" spans="1:20" ht="17.100000000000001" customHeight="1" x14ac:dyDescent="0.25">
      <c r="A55" s="12"/>
      <c r="B55" s="62">
        <v>43305</v>
      </c>
      <c r="C55" s="12">
        <v>0</v>
      </c>
      <c r="D55" s="12">
        <v>0</v>
      </c>
      <c r="E55" s="12">
        <v>0</v>
      </c>
      <c r="F55" s="12">
        <v>0</v>
      </c>
      <c r="G55" s="50"/>
      <c r="H55" s="25"/>
      <c r="I55" s="26" t="str">
        <f t="shared" si="0"/>
        <v>NA</v>
      </c>
      <c r="J55" s="26">
        <v>0</v>
      </c>
      <c r="L55" s="19"/>
      <c r="M55" s="19"/>
      <c r="N55" s="19"/>
      <c r="O55" s="19"/>
      <c r="Q55" s="19"/>
      <c r="R55" s="19"/>
      <c r="S55" s="19"/>
      <c r="T55" s="19"/>
    </row>
    <row r="56" spans="1:20" ht="17.100000000000001" customHeight="1" x14ac:dyDescent="0.25">
      <c r="A56" s="12"/>
      <c r="B56" s="62">
        <v>43314</v>
      </c>
      <c r="C56" s="12">
        <v>0</v>
      </c>
      <c r="D56" s="12">
        <v>0</v>
      </c>
      <c r="E56" s="12">
        <v>0</v>
      </c>
      <c r="F56" s="12">
        <v>0</v>
      </c>
      <c r="G56" s="60"/>
      <c r="H56" s="25"/>
      <c r="I56" s="26" t="str">
        <f t="shared" si="0"/>
        <v>NA</v>
      </c>
      <c r="J56" s="26">
        <v>0</v>
      </c>
      <c r="L56" s="19"/>
      <c r="M56" s="19"/>
      <c r="N56" s="19"/>
      <c r="O56" s="19"/>
      <c r="Q56" s="19"/>
      <c r="R56" s="19"/>
      <c r="S56" s="19"/>
      <c r="T56" s="19"/>
    </row>
    <row r="57" spans="1:20" ht="17.100000000000001" customHeight="1" x14ac:dyDescent="0.25">
      <c r="A57" s="12"/>
      <c r="B57" s="62">
        <v>43321</v>
      </c>
      <c r="C57" s="12">
        <v>0</v>
      </c>
      <c r="D57" s="12">
        <v>0</v>
      </c>
      <c r="E57" s="12">
        <v>0</v>
      </c>
      <c r="F57" s="12">
        <v>0</v>
      </c>
      <c r="G57" s="60"/>
      <c r="H57" s="25"/>
      <c r="I57" s="26" t="str">
        <f t="shared" si="0"/>
        <v>NA</v>
      </c>
      <c r="J57" s="26">
        <v>0</v>
      </c>
      <c r="L57" s="19"/>
      <c r="M57" s="19"/>
      <c r="N57" s="19"/>
      <c r="O57" s="19"/>
      <c r="Q57" s="19"/>
      <c r="R57" s="19"/>
      <c r="S57" s="19"/>
      <c r="T57" s="19"/>
    </row>
    <row r="58" spans="1:20" ht="17.100000000000001" customHeight="1" x14ac:dyDescent="0.25">
      <c r="A58" s="12"/>
      <c r="B58" s="62">
        <v>43325</v>
      </c>
      <c r="C58" s="12">
        <v>0</v>
      </c>
      <c r="D58" s="12">
        <v>0</v>
      </c>
      <c r="E58" s="12">
        <v>0</v>
      </c>
      <c r="F58" s="12">
        <v>0</v>
      </c>
      <c r="G58" s="60"/>
      <c r="H58" s="25"/>
      <c r="I58" s="26" t="str">
        <f t="shared" si="0"/>
        <v>NA</v>
      </c>
      <c r="J58" s="26">
        <v>0</v>
      </c>
      <c r="L58" s="19"/>
      <c r="M58" s="19"/>
      <c r="N58" s="19"/>
      <c r="O58" s="19"/>
      <c r="Q58" s="19"/>
      <c r="R58" s="19"/>
      <c r="S58" s="19"/>
      <c r="T58" s="19"/>
    </row>
    <row r="59" spans="1:20" ht="17.100000000000001" customHeight="1" x14ac:dyDescent="0.25">
      <c r="A59" s="12"/>
      <c r="B59" s="62">
        <v>43329</v>
      </c>
      <c r="C59" s="12">
        <v>0</v>
      </c>
      <c r="D59" s="12">
        <v>0</v>
      </c>
      <c r="E59" s="12">
        <v>0</v>
      </c>
      <c r="F59" s="12">
        <v>0</v>
      </c>
      <c r="G59" s="60"/>
      <c r="H59" s="25"/>
      <c r="I59" s="26" t="str">
        <f t="shared" si="0"/>
        <v>NA</v>
      </c>
      <c r="J59" s="26">
        <v>0</v>
      </c>
      <c r="L59" s="19"/>
      <c r="M59" s="19"/>
      <c r="N59" s="19"/>
      <c r="O59" s="19"/>
      <c r="Q59" s="19"/>
      <c r="R59" s="19"/>
      <c r="S59" s="19"/>
      <c r="T59" s="19"/>
    </row>
    <row r="60" spans="1:20" ht="17.100000000000001" customHeight="1" x14ac:dyDescent="0.25">
      <c r="A60" s="12"/>
      <c r="B60" s="62">
        <v>43333</v>
      </c>
      <c r="C60" s="12">
        <v>0</v>
      </c>
      <c r="D60" s="12">
        <v>0</v>
      </c>
      <c r="E60" s="12">
        <v>0</v>
      </c>
      <c r="F60" s="12">
        <v>0</v>
      </c>
      <c r="G60" s="60"/>
      <c r="H60" s="25"/>
      <c r="I60" s="26" t="str">
        <f t="shared" si="0"/>
        <v>NA</v>
      </c>
      <c r="J60" s="26">
        <v>0</v>
      </c>
      <c r="L60" s="19"/>
      <c r="M60" s="19"/>
      <c r="N60" s="19"/>
      <c r="O60" s="19"/>
      <c r="Q60" s="19"/>
      <c r="R60" s="19"/>
      <c r="S60" s="19"/>
      <c r="T60" s="19"/>
    </row>
    <row r="61" spans="1:20" ht="17.100000000000001" customHeight="1" x14ac:dyDescent="0.25">
      <c r="A61" s="12"/>
      <c r="B61" s="62">
        <v>43335</v>
      </c>
      <c r="C61" s="12">
        <v>0</v>
      </c>
      <c r="D61" s="12">
        <v>0</v>
      </c>
      <c r="E61" s="12">
        <v>0</v>
      </c>
      <c r="F61" s="12">
        <v>0</v>
      </c>
      <c r="G61" s="60"/>
      <c r="H61" s="25"/>
      <c r="I61" s="26" t="str">
        <f t="shared" si="0"/>
        <v>NA</v>
      </c>
      <c r="J61" s="26">
        <v>0</v>
      </c>
      <c r="L61" s="19"/>
      <c r="M61" s="19"/>
      <c r="N61" s="19"/>
      <c r="O61" s="19"/>
      <c r="Q61" s="19"/>
      <c r="R61" s="19"/>
      <c r="S61" s="19"/>
      <c r="T61" s="19"/>
    </row>
    <row r="62" spans="1:20" ht="17.100000000000001" customHeight="1" x14ac:dyDescent="0.25">
      <c r="A62" s="12"/>
      <c r="B62" s="62">
        <v>43341</v>
      </c>
      <c r="C62" s="12">
        <v>0</v>
      </c>
      <c r="D62" s="12">
        <v>0</v>
      </c>
      <c r="E62" s="12">
        <v>0</v>
      </c>
      <c r="F62" s="12">
        <v>0</v>
      </c>
      <c r="G62" s="60"/>
      <c r="H62" s="25"/>
      <c r="I62" s="26" t="str">
        <f t="shared" si="0"/>
        <v>NA</v>
      </c>
      <c r="J62" s="26">
        <v>0</v>
      </c>
      <c r="L62" s="19"/>
      <c r="M62" s="19"/>
      <c r="N62" s="19"/>
      <c r="O62" s="19"/>
      <c r="Q62" s="19"/>
      <c r="R62" s="19"/>
      <c r="S62" s="19"/>
      <c r="T62" s="19"/>
    </row>
    <row r="63" spans="1:20" ht="17.100000000000001" customHeight="1" x14ac:dyDescent="0.25">
      <c r="A63" s="12"/>
      <c r="B63" s="62">
        <v>43343</v>
      </c>
      <c r="C63" s="12">
        <v>0</v>
      </c>
      <c r="D63" s="12">
        <v>0</v>
      </c>
      <c r="E63" s="12">
        <v>0</v>
      </c>
      <c r="F63" s="12">
        <v>0</v>
      </c>
      <c r="G63" s="60"/>
      <c r="H63" s="25"/>
      <c r="I63" s="26" t="str">
        <f t="shared" si="0"/>
        <v>NA</v>
      </c>
      <c r="J63" s="26">
        <v>0</v>
      </c>
      <c r="L63" s="19"/>
      <c r="M63" s="19"/>
      <c r="N63" s="19"/>
      <c r="O63" s="19"/>
      <c r="Q63" s="19"/>
      <c r="R63" s="19"/>
      <c r="S63" s="19"/>
      <c r="T63" s="19"/>
    </row>
    <row r="64" spans="1:20" ht="17.100000000000001" customHeight="1" x14ac:dyDescent="0.25">
      <c r="A64" s="12"/>
      <c r="B64" s="62">
        <v>43349</v>
      </c>
      <c r="C64" s="12">
        <v>0</v>
      </c>
      <c r="D64" s="12">
        <v>0</v>
      </c>
      <c r="E64" s="12">
        <v>0</v>
      </c>
      <c r="F64" s="12">
        <v>0</v>
      </c>
      <c r="G64" s="60"/>
      <c r="H64" s="25"/>
      <c r="I64" s="26" t="str">
        <f t="shared" si="0"/>
        <v>NA</v>
      </c>
      <c r="J64" s="26">
        <v>0</v>
      </c>
      <c r="L64" s="19"/>
      <c r="M64" s="19"/>
      <c r="N64" s="19"/>
      <c r="O64" s="19"/>
      <c r="Q64" s="19"/>
      <c r="R64" s="19"/>
      <c r="S64" s="19"/>
      <c r="T64" s="19"/>
    </row>
    <row r="65" spans="1:20" ht="17.100000000000001" customHeight="1" x14ac:dyDescent="0.25">
      <c r="A65" s="12"/>
      <c r="B65" s="62">
        <v>43356</v>
      </c>
      <c r="C65" s="12">
        <v>0</v>
      </c>
      <c r="D65" s="12">
        <v>0</v>
      </c>
      <c r="E65" s="12">
        <v>0</v>
      </c>
      <c r="F65" s="12">
        <v>0</v>
      </c>
      <c r="G65" s="60"/>
      <c r="H65" s="25"/>
      <c r="I65" s="26" t="str">
        <f t="shared" si="0"/>
        <v>NA</v>
      </c>
      <c r="J65" s="26">
        <v>0</v>
      </c>
      <c r="L65" s="19"/>
      <c r="M65" s="19"/>
      <c r="N65" s="19"/>
      <c r="O65" s="19"/>
      <c r="Q65" s="19"/>
      <c r="R65" s="19"/>
      <c r="S65" s="19"/>
      <c r="T65" s="19"/>
    </row>
    <row r="66" spans="1:20" ht="17.100000000000001" customHeight="1" x14ac:dyDescent="0.25">
      <c r="A66" s="12"/>
      <c r="B66" s="62">
        <v>43360</v>
      </c>
      <c r="C66" s="12">
        <v>0</v>
      </c>
      <c r="D66" s="12">
        <v>0</v>
      </c>
      <c r="E66" s="12">
        <v>0</v>
      </c>
      <c r="F66" s="12">
        <v>0</v>
      </c>
      <c r="G66" s="78"/>
      <c r="H66" s="25"/>
      <c r="I66" s="26" t="str">
        <f t="shared" si="0"/>
        <v>NA</v>
      </c>
      <c r="J66" s="26">
        <v>0</v>
      </c>
      <c r="L66" s="19"/>
      <c r="M66" s="19"/>
      <c r="N66" s="19"/>
      <c r="O66" s="19"/>
      <c r="Q66" s="19"/>
      <c r="R66" s="19"/>
      <c r="S66" s="19"/>
      <c r="T66" s="19"/>
    </row>
    <row r="67" spans="1:20" ht="17.100000000000001" customHeight="1" x14ac:dyDescent="0.25">
      <c r="A67" s="12"/>
      <c r="B67" s="62">
        <v>43372</v>
      </c>
      <c r="C67" s="12">
        <v>0</v>
      </c>
      <c r="D67" s="12">
        <v>0</v>
      </c>
      <c r="E67" s="12">
        <v>0</v>
      </c>
      <c r="F67" s="12">
        <v>0</v>
      </c>
      <c r="G67" s="60"/>
      <c r="H67" s="25"/>
      <c r="I67" s="26" t="str">
        <f t="shared" si="0"/>
        <v>NA</v>
      </c>
      <c r="J67" s="26">
        <v>0</v>
      </c>
      <c r="L67" s="19"/>
      <c r="M67" s="19"/>
      <c r="N67" s="19"/>
      <c r="O67" s="19"/>
      <c r="Q67" s="19"/>
      <c r="R67" s="19"/>
      <c r="S67" s="19"/>
      <c r="T67" s="19"/>
    </row>
    <row r="68" spans="1:20" ht="17.100000000000001" customHeight="1" thickBot="1" x14ac:dyDescent="0.3">
      <c r="A68" s="12"/>
      <c r="B68" s="91">
        <v>43375</v>
      </c>
      <c r="C68" s="12">
        <v>0</v>
      </c>
      <c r="D68" s="12">
        <v>0</v>
      </c>
      <c r="E68" s="12">
        <v>0</v>
      </c>
      <c r="F68" s="12">
        <v>0</v>
      </c>
      <c r="G68" s="60"/>
      <c r="H68" s="25"/>
      <c r="I68" s="26" t="str">
        <f t="shared" si="0"/>
        <v>NA</v>
      </c>
      <c r="J68" s="26">
        <v>0</v>
      </c>
      <c r="L68" s="19"/>
      <c r="M68" s="19"/>
      <c r="N68" s="19"/>
      <c r="O68" s="19"/>
      <c r="Q68" s="19"/>
      <c r="R68" s="19"/>
      <c r="S68" s="19"/>
      <c r="T68" s="19"/>
    </row>
    <row r="69" spans="1:20" ht="17.100000000000001" customHeight="1" thickBot="1" x14ac:dyDescent="0.3">
      <c r="A69" s="12"/>
      <c r="B69" s="91">
        <v>43377</v>
      </c>
      <c r="C69" s="12">
        <v>0</v>
      </c>
      <c r="D69" s="12">
        <v>0</v>
      </c>
      <c r="E69" s="12">
        <v>0</v>
      </c>
      <c r="F69" s="12">
        <v>0</v>
      </c>
      <c r="G69" s="60"/>
      <c r="H69" s="25"/>
      <c r="I69" s="26" t="str">
        <f t="shared" si="0"/>
        <v>NA</v>
      </c>
      <c r="J69" s="26">
        <v>0</v>
      </c>
      <c r="L69" s="19"/>
      <c r="M69" s="19"/>
      <c r="N69" s="19"/>
      <c r="O69" s="19"/>
      <c r="Q69" s="19"/>
      <c r="R69" s="19"/>
      <c r="S69" s="19"/>
      <c r="T69" s="19"/>
    </row>
    <row r="70" spans="1:20" ht="17.100000000000001" customHeight="1" thickBot="1" x14ac:dyDescent="0.3">
      <c r="A70" s="12"/>
      <c r="B70" s="91">
        <v>43379</v>
      </c>
      <c r="C70" s="12">
        <v>0</v>
      </c>
      <c r="D70" s="12">
        <v>0</v>
      </c>
      <c r="E70" s="12">
        <v>0</v>
      </c>
      <c r="F70" s="12">
        <v>0</v>
      </c>
      <c r="G70" s="60"/>
      <c r="H70" s="25"/>
      <c r="I70" s="26" t="str">
        <f t="shared" si="0"/>
        <v>NA</v>
      </c>
      <c r="J70" s="26">
        <v>0</v>
      </c>
      <c r="L70" s="19"/>
      <c r="M70" s="19"/>
      <c r="N70" s="19"/>
      <c r="O70" s="19"/>
      <c r="Q70" s="19"/>
      <c r="R70" s="19"/>
      <c r="S70" s="19"/>
      <c r="T70" s="19"/>
    </row>
    <row r="71" spans="1:20" ht="17.100000000000001" customHeight="1" thickBot="1" x14ac:dyDescent="0.3">
      <c r="A71" s="12"/>
      <c r="B71" s="91">
        <v>43382</v>
      </c>
      <c r="C71" s="12">
        <v>0</v>
      </c>
      <c r="D71" s="12">
        <v>0</v>
      </c>
      <c r="E71" s="12">
        <v>0</v>
      </c>
      <c r="F71" s="12">
        <v>0</v>
      </c>
      <c r="G71" s="60"/>
      <c r="H71" s="25"/>
      <c r="I71" s="26" t="str">
        <f t="shared" si="0"/>
        <v>NA</v>
      </c>
      <c r="J71" s="26">
        <v>0</v>
      </c>
      <c r="L71" s="19"/>
      <c r="M71" s="19"/>
      <c r="N71" s="19"/>
      <c r="O71" s="19"/>
      <c r="Q71" s="19"/>
      <c r="R71" s="19"/>
      <c r="S71" s="19"/>
      <c r="T71" s="19"/>
    </row>
    <row r="72" spans="1:20" ht="17.100000000000001" customHeight="1" thickBot="1" x14ac:dyDescent="0.3">
      <c r="A72" s="12">
        <v>2</v>
      </c>
      <c r="B72" s="91">
        <v>43384</v>
      </c>
      <c r="C72" s="12">
        <v>0</v>
      </c>
      <c r="D72" s="12">
        <v>0</v>
      </c>
      <c r="E72" s="12">
        <v>0</v>
      </c>
      <c r="F72" s="12">
        <v>0</v>
      </c>
      <c r="G72" s="60"/>
      <c r="H72" s="25"/>
      <c r="I72" s="26" t="str">
        <f t="shared" si="0"/>
        <v>NA</v>
      </c>
      <c r="J72" s="26">
        <v>0</v>
      </c>
      <c r="L72" s="19"/>
      <c r="M72" s="19"/>
      <c r="N72" s="19"/>
      <c r="O72" s="19"/>
      <c r="Q72" s="19"/>
      <c r="R72" s="19"/>
      <c r="S72" s="19"/>
      <c r="T72" s="19"/>
    </row>
    <row r="73" spans="1:20" ht="17.100000000000001" customHeight="1" thickBot="1" x14ac:dyDescent="0.3">
      <c r="A73" s="12">
        <v>3</v>
      </c>
      <c r="B73" s="91">
        <v>43388</v>
      </c>
      <c r="C73" s="12">
        <v>0</v>
      </c>
      <c r="D73" s="12">
        <v>0</v>
      </c>
      <c r="E73" s="12">
        <v>0</v>
      </c>
      <c r="F73" s="12">
        <v>0</v>
      </c>
      <c r="G73" s="60"/>
      <c r="H73" s="25"/>
      <c r="I73" s="26" t="str">
        <f t="shared" si="0"/>
        <v>NA</v>
      </c>
      <c r="J73" s="26">
        <v>0</v>
      </c>
      <c r="L73" s="19"/>
      <c r="M73" s="19"/>
      <c r="N73" s="19"/>
      <c r="O73" s="19"/>
      <c r="Q73" s="19"/>
      <c r="R73" s="19"/>
      <c r="S73" s="19"/>
      <c r="T73" s="19"/>
    </row>
    <row r="74" spans="1:20" ht="17.100000000000001" customHeight="1" thickBot="1" x14ac:dyDescent="0.3">
      <c r="A74" s="12">
        <v>4</v>
      </c>
      <c r="B74" s="91">
        <v>43390</v>
      </c>
      <c r="C74" s="12">
        <v>0</v>
      </c>
      <c r="D74" s="12">
        <v>0</v>
      </c>
      <c r="E74" s="12">
        <v>0</v>
      </c>
      <c r="F74" s="12">
        <v>0</v>
      </c>
      <c r="G74" s="60"/>
      <c r="H74" s="25"/>
      <c r="I74" s="26" t="str">
        <f t="shared" si="0"/>
        <v>NA</v>
      </c>
      <c r="J74" s="26">
        <v>0</v>
      </c>
      <c r="L74" s="19"/>
      <c r="M74" s="19"/>
      <c r="N74" s="19"/>
      <c r="O74" s="19"/>
      <c r="Q74" s="19"/>
      <c r="R74" s="19"/>
      <c r="S74" s="19"/>
      <c r="T74" s="19"/>
    </row>
    <row r="75" spans="1:20" ht="17.100000000000001" customHeight="1" thickBot="1" x14ac:dyDescent="0.3">
      <c r="A75" s="12">
        <v>5</v>
      </c>
      <c r="B75" s="91">
        <v>43392</v>
      </c>
      <c r="C75" s="12">
        <v>0</v>
      </c>
      <c r="D75" s="12">
        <v>0</v>
      </c>
      <c r="E75" s="12">
        <v>0</v>
      </c>
      <c r="F75" s="12">
        <v>0</v>
      </c>
      <c r="G75" s="60"/>
      <c r="H75" s="25"/>
      <c r="I75" s="26" t="str">
        <f t="shared" si="0"/>
        <v>NA</v>
      </c>
      <c r="J75" s="26">
        <v>0</v>
      </c>
      <c r="L75" s="19"/>
      <c r="M75" s="19"/>
      <c r="N75" s="19"/>
      <c r="O75" s="19"/>
      <c r="Q75" s="19"/>
      <c r="R75" s="19"/>
      <c r="S75" s="19"/>
      <c r="T75" s="19"/>
    </row>
    <row r="76" spans="1:20" ht="17.100000000000001" customHeight="1" thickBot="1" x14ac:dyDescent="0.3">
      <c r="A76" s="12">
        <v>6</v>
      </c>
      <c r="B76" s="91">
        <v>43395</v>
      </c>
      <c r="C76" s="12">
        <v>0</v>
      </c>
      <c r="D76" s="12">
        <v>0</v>
      </c>
      <c r="E76" s="12">
        <v>0</v>
      </c>
      <c r="F76" s="12">
        <v>0</v>
      </c>
      <c r="G76" s="60"/>
      <c r="H76" s="25"/>
      <c r="I76" s="26" t="str">
        <f t="shared" si="0"/>
        <v>NA</v>
      </c>
      <c r="J76" s="26">
        <v>0</v>
      </c>
      <c r="L76" s="19"/>
      <c r="M76" s="19"/>
      <c r="N76" s="19"/>
      <c r="O76" s="19"/>
      <c r="Q76" s="19"/>
      <c r="R76" s="19"/>
      <c r="S76" s="19"/>
      <c r="T76" s="19"/>
    </row>
    <row r="77" spans="1:20" ht="17.100000000000001" customHeight="1" thickBot="1" x14ac:dyDescent="0.3">
      <c r="A77" s="12">
        <v>7</v>
      </c>
      <c r="B77" s="91">
        <v>43397</v>
      </c>
      <c r="C77" s="12">
        <v>0</v>
      </c>
      <c r="D77" s="12">
        <v>0</v>
      </c>
      <c r="E77" s="12">
        <v>0</v>
      </c>
      <c r="F77" s="12">
        <v>0</v>
      </c>
      <c r="G77" s="60"/>
      <c r="H77" s="25"/>
      <c r="I77" s="26" t="str">
        <f t="shared" si="0"/>
        <v>NA</v>
      </c>
      <c r="J77" s="26">
        <v>0</v>
      </c>
      <c r="L77" s="19"/>
      <c r="M77" s="19"/>
      <c r="N77" s="19"/>
      <c r="O77" s="19"/>
      <c r="Q77" s="19"/>
      <c r="R77" s="19"/>
      <c r="S77" s="19"/>
      <c r="T77" s="19"/>
    </row>
    <row r="78" spans="1:20" ht="17.100000000000001" customHeight="1" thickBot="1" x14ac:dyDescent="0.3">
      <c r="A78" s="12">
        <v>8</v>
      </c>
      <c r="B78" s="91">
        <v>43399</v>
      </c>
      <c r="C78" s="12">
        <v>0</v>
      </c>
      <c r="D78" s="12">
        <v>0</v>
      </c>
      <c r="E78" s="12">
        <v>0</v>
      </c>
      <c r="F78" s="12">
        <v>0</v>
      </c>
      <c r="G78" s="60"/>
      <c r="H78" s="25"/>
      <c r="I78" s="26" t="str">
        <f t="shared" si="0"/>
        <v>NA</v>
      </c>
      <c r="J78" s="26">
        <v>0</v>
      </c>
      <c r="L78" s="19"/>
      <c r="M78" s="19"/>
      <c r="N78" s="19"/>
      <c r="O78" s="19"/>
      <c r="Q78" s="19"/>
      <c r="R78" s="19"/>
      <c r="S78" s="19"/>
      <c r="T78" s="19"/>
    </row>
    <row r="79" spans="1:20" ht="17.100000000000001" customHeight="1" thickBot="1" x14ac:dyDescent="0.3">
      <c r="A79" s="70">
        <v>1</v>
      </c>
      <c r="B79" s="92">
        <v>43407</v>
      </c>
      <c r="C79" s="12">
        <v>0</v>
      </c>
      <c r="D79" s="12">
        <v>0</v>
      </c>
      <c r="E79" s="12">
        <v>0</v>
      </c>
      <c r="F79" s="12">
        <v>0</v>
      </c>
      <c r="G79" s="60"/>
      <c r="H79" s="25"/>
      <c r="I79" s="26" t="str">
        <f t="shared" ref="I79:I142" si="1">$C$9</f>
        <v>NA</v>
      </c>
      <c r="J79" s="26">
        <v>0</v>
      </c>
      <c r="L79" s="19"/>
      <c r="M79" s="19"/>
      <c r="N79" s="19"/>
      <c r="O79" s="19"/>
      <c r="Q79" s="19"/>
      <c r="R79" s="19"/>
      <c r="S79" s="19"/>
      <c r="T79" s="19"/>
    </row>
    <row r="80" spans="1:20" ht="17.100000000000001" customHeight="1" thickBot="1" x14ac:dyDescent="0.3">
      <c r="A80" s="12">
        <v>2</v>
      </c>
      <c r="B80" s="92">
        <v>43410</v>
      </c>
      <c r="C80" s="12">
        <v>0</v>
      </c>
      <c r="D80" s="12">
        <v>0</v>
      </c>
      <c r="E80" s="12">
        <v>0</v>
      </c>
      <c r="F80" s="12">
        <v>0</v>
      </c>
      <c r="G80" s="60"/>
      <c r="H80" s="25"/>
      <c r="I80" s="26" t="str">
        <f t="shared" si="1"/>
        <v>NA</v>
      </c>
      <c r="J80" s="26">
        <v>0</v>
      </c>
      <c r="L80" s="19"/>
      <c r="M80" s="19"/>
      <c r="N80" s="19"/>
      <c r="O80" s="19"/>
      <c r="Q80" s="19"/>
      <c r="R80" s="19"/>
      <c r="S80" s="19"/>
      <c r="T80" s="19"/>
    </row>
    <row r="81" spans="1:20" ht="17.100000000000001" customHeight="1" thickBot="1" x14ac:dyDescent="0.3">
      <c r="A81" s="12">
        <v>3</v>
      </c>
      <c r="B81" s="92">
        <v>43413</v>
      </c>
      <c r="C81" s="12">
        <v>0</v>
      </c>
      <c r="D81" s="12">
        <v>0</v>
      </c>
      <c r="E81" s="12">
        <v>0</v>
      </c>
      <c r="F81" s="12">
        <v>0</v>
      </c>
      <c r="G81" s="19"/>
      <c r="H81" s="25"/>
      <c r="I81" s="26" t="str">
        <f t="shared" si="1"/>
        <v>NA</v>
      </c>
      <c r="J81" s="26">
        <v>0</v>
      </c>
      <c r="L81" s="19"/>
      <c r="M81" s="19"/>
      <c r="N81" s="19"/>
      <c r="O81" s="19"/>
      <c r="Q81" s="19"/>
      <c r="R81" s="19"/>
      <c r="S81" s="19"/>
      <c r="T81" s="19"/>
    </row>
    <row r="82" spans="1:20" ht="17.100000000000001" customHeight="1" thickBot="1" x14ac:dyDescent="0.3">
      <c r="A82" s="12">
        <v>4</v>
      </c>
      <c r="B82" s="92">
        <v>43416</v>
      </c>
      <c r="C82" s="12">
        <v>0</v>
      </c>
      <c r="D82" s="12">
        <v>0</v>
      </c>
      <c r="E82" s="12">
        <v>0</v>
      </c>
      <c r="F82" s="12">
        <v>0</v>
      </c>
      <c r="G82" s="19"/>
      <c r="H82" s="25"/>
      <c r="I82" s="26" t="str">
        <f t="shared" si="1"/>
        <v>NA</v>
      </c>
      <c r="J82" s="26">
        <v>0</v>
      </c>
      <c r="L82" s="19"/>
      <c r="M82" s="19"/>
      <c r="N82" s="19"/>
      <c r="O82" s="19"/>
      <c r="Q82" s="19"/>
      <c r="R82" s="19"/>
      <c r="S82" s="19"/>
      <c r="T82" s="19"/>
    </row>
    <row r="83" spans="1:20" ht="17.100000000000001" customHeight="1" thickBot="1" x14ac:dyDescent="0.3">
      <c r="A83" s="12">
        <v>5</v>
      </c>
      <c r="B83" s="92">
        <v>43418</v>
      </c>
      <c r="C83" s="12">
        <v>0</v>
      </c>
      <c r="D83" s="12">
        <v>0</v>
      </c>
      <c r="E83" s="12">
        <v>0</v>
      </c>
      <c r="F83" s="12">
        <v>0</v>
      </c>
      <c r="G83" s="19"/>
      <c r="H83" s="25"/>
      <c r="I83" s="26" t="str">
        <f t="shared" si="1"/>
        <v>NA</v>
      </c>
      <c r="J83" s="26">
        <v>0</v>
      </c>
      <c r="L83" s="19"/>
      <c r="M83" s="19"/>
      <c r="N83" s="19"/>
      <c r="O83" s="19"/>
      <c r="Q83" s="19"/>
      <c r="R83" s="19"/>
      <c r="S83" s="19"/>
      <c r="T83" s="19"/>
    </row>
    <row r="84" spans="1:20" ht="17.100000000000001" customHeight="1" thickBot="1" x14ac:dyDescent="0.3">
      <c r="A84" s="12">
        <v>6</v>
      </c>
      <c r="B84" s="92">
        <v>43420</v>
      </c>
      <c r="C84" s="12">
        <v>0</v>
      </c>
      <c r="D84" s="12">
        <v>0</v>
      </c>
      <c r="E84" s="12">
        <v>0</v>
      </c>
      <c r="F84" s="12">
        <v>0</v>
      </c>
      <c r="G84" s="19"/>
      <c r="H84" s="25"/>
      <c r="I84" s="26" t="str">
        <f t="shared" si="1"/>
        <v>NA</v>
      </c>
      <c r="J84" s="26">
        <v>0</v>
      </c>
      <c r="L84" s="19"/>
      <c r="M84" s="19"/>
      <c r="N84" s="19"/>
      <c r="O84" s="19"/>
      <c r="Q84" s="19"/>
      <c r="R84" s="19"/>
      <c r="S84" s="19"/>
      <c r="T84" s="19"/>
    </row>
    <row r="85" spans="1:20" ht="17.100000000000001" customHeight="1" thickBot="1" x14ac:dyDescent="0.3">
      <c r="A85" s="12">
        <v>7</v>
      </c>
      <c r="B85" s="92">
        <v>43423</v>
      </c>
      <c r="C85" s="12">
        <v>0</v>
      </c>
      <c r="D85" s="12">
        <v>0</v>
      </c>
      <c r="E85" s="12">
        <v>0</v>
      </c>
      <c r="F85" s="12">
        <v>0</v>
      </c>
      <c r="G85" s="19"/>
      <c r="H85" s="25"/>
      <c r="I85" s="26" t="str">
        <f t="shared" si="1"/>
        <v>NA</v>
      </c>
      <c r="J85" s="26">
        <v>0</v>
      </c>
      <c r="L85" s="19"/>
      <c r="M85" s="19"/>
      <c r="N85" s="19"/>
      <c r="O85" s="19"/>
      <c r="Q85" s="19"/>
      <c r="R85" s="19"/>
      <c r="S85" s="19"/>
      <c r="T85" s="19"/>
    </row>
    <row r="86" spans="1:20" ht="17.100000000000001" customHeight="1" thickBot="1" x14ac:dyDescent="0.3">
      <c r="A86" s="12">
        <v>8</v>
      </c>
      <c r="B86" s="92">
        <v>43425</v>
      </c>
      <c r="C86" s="12">
        <v>0</v>
      </c>
      <c r="D86" s="12">
        <v>0</v>
      </c>
      <c r="E86" s="12">
        <v>0</v>
      </c>
      <c r="F86" s="12">
        <v>0</v>
      </c>
      <c r="G86" s="19"/>
      <c r="H86" s="25"/>
      <c r="I86" s="26" t="str">
        <f t="shared" si="1"/>
        <v>NA</v>
      </c>
      <c r="J86" s="26">
        <v>0</v>
      </c>
      <c r="L86" s="19"/>
      <c r="M86" s="19"/>
      <c r="N86" s="19"/>
      <c r="O86" s="19"/>
      <c r="Q86" s="19"/>
      <c r="R86" s="19"/>
      <c r="S86" s="19"/>
      <c r="T86" s="19"/>
    </row>
    <row r="87" spans="1:20" ht="17.100000000000001" customHeight="1" thickBot="1" x14ac:dyDescent="0.3">
      <c r="A87" s="12">
        <v>9</v>
      </c>
      <c r="B87" s="92">
        <v>43431</v>
      </c>
      <c r="C87" s="12">
        <v>0</v>
      </c>
      <c r="D87" s="12">
        <v>0</v>
      </c>
      <c r="E87" s="12">
        <v>0</v>
      </c>
      <c r="F87" s="12">
        <v>0</v>
      </c>
      <c r="G87" s="19"/>
      <c r="H87" s="25"/>
      <c r="I87" s="26" t="str">
        <f t="shared" si="1"/>
        <v>NA</v>
      </c>
      <c r="J87" s="26">
        <v>0</v>
      </c>
      <c r="L87" s="19"/>
      <c r="M87" s="19"/>
      <c r="N87" s="19"/>
      <c r="O87" s="19"/>
      <c r="Q87" s="19"/>
      <c r="R87" s="19"/>
      <c r="S87" s="19"/>
      <c r="T87" s="19"/>
    </row>
    <row r="88" spans="1:20" ht="17.100000000000001" customHeight="1" thickBot="1" x14ac:dyDescent="0.3">
      <c r="A88" s="12">
        <v>10</v>
      </c>
      <c r="B88" s="92">
        <v>43439</v>
      </c>
      <c r="C88" s="12">
        <v>0</v>
      </c>
      <c r="D88" s="12">
        <v>0</v>
      </c>
      <c r="E88" s="12">
        <v>0</v>
      </c>
      <c r="F88" s="12">
        <v>0</v>
      </c>
      <c r="G88" s="19"/>
      <c r="H88" s="25"/>
      <c r="I88" s="26" t="str">
        <f t="shared" si="1"/>
        <v>NA</v>
      </c>
      <c r="J88" s="26">
        <v>0</v>
      </c>
      <c r="L88" s="19"/>
      <c r="M88" s="19"/>
      <c r="N88" s="19"/>
      <c r="O88" s="19"/>
      <c r="Q88" s="19"/>
      <c r="R88" s="19"/>
      <c r="S88" s="19"/>
      <c r="T88" s="19"/>
    </row>
    <row r="89" spans="1:20" ht="17.100000000000001" customHeight="1" thickBot="1" x14ac:dyDescent="0.3">
      <c r="A89" s="12">
        <v>11</v>
      </c>
      <c r="B89" s="92">
        <v>43441</v>
      </c>
      <c r="C89" s="12">
        <v>0</v>
      </c>
      <c r="D89" s="12">
        <v>0</v>
      </c>
      <c r="E89" s="12">
        <v>0</v>
      </c>
      <c r="F89" s="12">
        <v>0</v>
      </c>
      <c r="G89" s="19"/>
      <c r="H89" s="25"/>
      <c r="I89" s="26" t="str">
        <f t="shared" si="1"/>
        <v>NA</v>
      </c>
      <c r="J89" s="26">
        <v>0</v>
      </c>
      <c r="L89" s="19"/>
      <c r="M89" s="19"/>
      <c r="N89" s="19"/>
      <c r="O89" s="19"/>
      <c r="Q89" s="19"/>
      <c r="R89" s="19"/>
      <c r="S89" s="19"/>
      <c r="T89" s="19"/>
    </row>
    <row r="90" spans="1:20" ht="17.100000000000001" customHeight="1" thickBot="1" x14ac:dyDescent="0.3">
      <c r="A90" s="12">
        <v>12</v>
      </c>
      <c r="B90" s="92">
        <v>43446</v>
      </c>
      <c r="C90" s="12">
        <v>0</v>
      </c>
      <c r="D90" s="12">
        <v>0</v>
      </c>
      <c r="E90" s="12">
        <v>0</v>
      </c>
      <c r="F90" s="12">
        <v>0</v>
      </c>
      <c r="G90" s="19"/>
      <c r="H90" s="25"/>
      <c r="I90" s="26" t="str">
        <f t="shared" si="1"/>
        <v>NA</v>
      </c>
      <c r="J90" s="26">
        <v>0</v>
      </c>
      <c r="L90" s="19"/>
      <c r="M90" s="19"/>
      <c r="N90" s="19"/>
      <c r="O90" s="19"/>
      <c r="Q90" s="19"/>
      <c r="R90" s="19"/>
      <c r="S90" s="19"/>
      <c r="T90" s="19"/>
    </row>
    <row r="91" spans="1:20" ht="17.100000000000001" customHeight="1" thickBot="1" x14ac:dyDescent="0.3">
      <c r="A91" s="12">
        <v>13</v>
      </c>
      <c r="B91" s="92">
        <v>43448</v>
      </c>
      <c r="C91" s="12">
        <v>0</v>
      </c>
      <c r="D91" s="12">
        <v>0</v>
      </c>
      <c r="E91" s="12">
        <v>0</v>
      </c>
      <c r="F91" s="12">
        <v>0</v>
      </c>
      <c r="G91" s="19"/>
      <c r="H91" s="25"/>
      <c r="I91" s="26" t="str">
        <f t="shared" si="1"/>
        <v>NA</v>
      </c>
      <c r="J91" s="26">
        <v>0</v>
      </c>
      <c r="L91" s="19"/>
      <c r="M91" s="19"/>
      <c r="N91" s="19"/>
      <c r="O91" s="19"/>
      <c r="Q91" s="19"/>
      <c r="R91" s="19"/>
      <c r="S91" s="19"/>
      <c r="T91" s="19"/>
    </row>
    <row r="92" spans="1:20" ht="17.100000000000001" customHeight="1" thickBot="1" x14ac:dyDescent="0.3">
      <c r="A92" s="12">
        <v>14</v>
      </c>
      <c r="B92" s="92">
        <v>43451</v>
      </c>
      <c r="C92" s="12">
        <v>0</v>
      </c>
      <c r="D92" s="12">
        <v>0</v>
      </c>
      <c r="E92" s="12">
        <v>0</v>
      </c>
      <c r="F92" s="12">
        <v>0</v>
      </c>
      <c r="G92" s="19"/>
      <c r="H92" s="25"/>
      <c r="I92" s="26" t="str">
        <f t="shared" si="1"/>
        <v>NA</v>
      </c>
      <c r="J92" s="26">
        <v>0</v>
      </c>
      <c r="L92" s="19"/>
      <c r="M92" s="19"/>
      <c r="N92" s="19"/>
      <c r="O92" s="19"/>
      <c r="Q92" s="19"/>
      <c r="R92" s="19"/>
      <c r="S92" s="19"/>
      <c r="T92" s="19"/>
    </row>
    <row r="93" spans="1:20" ht="17.100000000000001" customHeight="1" thickBot="1" x14ac:dyDescent="0.3">
      <c r="A93" s="12">
        <v>15</v>
      </c>
      <c r="B93" s="92">
        <v>43453</v>
      </c>
      <c r="C93" s="12">
        <v>0</v>
      </c>
      <c r="D93" s="12">
        <v>0</v>
      </c>
      <c r="E93" s="12">
        <v>0</v>
      </c>
      <c r="F93" s="12">
        <v>0</v>
      </c>
      <c r="G93" s="19"/>
      <c r="H93" s="25"/>
      <c r="I93" s="26" t="str">
        <f t="shared" si="1"/>
        <v>NA</v>
      </c>
      <c r="J93" s="26">
        <v>0</v>
      </c>
      <c r="L93" s="19"/>
      <c r="M93" s="19"/>
      <c r="N93" s="19"/>
      <c r="O93" s="19"/>
      <c r="Q93" s="19"/>
      <c r="R93" s="19"/>
      <c r="S93" s="19"/>
      <c r="T93" s="19"/>
    </row>
    <row r="94" spans="1:20" ht="17.100000000000001" customHeight="1" thickBot="1" x14ac:dyDescent="0.3">
      <c r="A94" s="12">
        <v>16</v>
      </c>
      <c r="B94" s="92">
        <v>43455</v>
      </c>
      <c r="C94" s="12">
        <v>0</v>
      </c>
      <c r="D94" s="12">
        <v>0</v>
      </c>
      <c r="E94" s="12">
        <v>0</v>
      </c>
      <c r="F94" s="12">
        <v>0</v>
      </c>
      <c r="G94" s="19"/>
      <c r="H94" s="25"/>
      <c r="I94" s="26" t="str">
        <f t="shared" si="1"/>
        <v>NA</v>
      </c>
      <c r="J94" s="26">
        <v>0</v>
      </c>
      <c r="L94" s="19"/>
      <c r="M94" s="19"/>
      <c r="N94" s="19"/>
      <c r="O94" s="19"/>
      <c r="Q94" s="19"/>
      <c r="R94" s="19"/>
      <c r="S94" s="19"/>
      <c r="T94" s="19"/>
    </row>
    <row r="95" spans="1:20" ht="17.100000000000001" customHeight="1" thickBot="1" x14ac:dyDescent="0.3">
      <c r="A95" s="12">
        <v>17</v>
      </c>
      <c r="B95" s="92">
        <v>43458</v>
      </c>
      <c r="C95" s="12">
        <v>0</v>
      </c>
      <c r="D95" s="12">
        <v>0</v>
      </c>
      <c r="E95" s="12">
        <v>0</v>
      </c>
      <c r="F95" s="12">
        <v>0</v>
      </c>
      <c r="G95" s="19"/>
      <c r="H95" s="25"/>
      <c r="I95" s="26" t="str">
        <f t="shared" si="1"/>
        <v>NA</v>
      </c>
      <c r="J95" s="26">
        <v>0</v>
      </c>
      <c r="L95" s="19"/>
      <c r="M95" s="19"/>
      <c r="N95" s="19"/>
      <c r="O95" s="19"/>
      <c r="Q95" s="19"/>
      <c r="R95" s="19"/>
      <c r="S95" s="19"/>
      <c r="T95" s="19"/>
    </row>
    <row r="96" spans="1:20" s="104" customFormat="1" ht="17.100000000000001" customHeight="1" thickBot="1" x14ac:dyDescent="0.3">
      <c r="A96" s="101">
        <v>18</v>
      </c>
      <c r="B96" s="121">
        <v>43461</v>
      </c>
      <c r="C96" s="101">
        <v>0</v>
      </c>
      <c r="D96" s="101">
        <v>0</v>
      </c>
      <c r="E96" s="101">
        <v>0</v>
      </c>
      <c r="F96" s="101">
        <v>0</v>
      </c>
      <c r="G96" s="105">
        <v>1.5</v>
      </c>
      <c r="H96" s="103"/>
      <c r="I96" s="26" t="str">
        <f t="shared" si="1"/>
        <v>NA</v>
      </c>
      <c r="J96" s="26">
        <v>0</v>
      </c>
      <c r="L96" s="105"/>
      <c r="M96" s="105"/>
      <c r="N96" s="105"/>
      <c r="O96" s="105"/>
      <c r="Q96" s="105"/>
      <c r="R96" s="105"/>
      <c r="S96" s="105"/>
      <c r="T96" s="105"/>
    </row>
    <row r="97" spans="1:20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127">
        <v>0</v>
      </c>
      <c r="F97" s="127">
        <v>0</v>
      </c>
      <c r="G97" s="19"/>
      <c r="H97" s="25"/>
      <c r="I97" s="26" t="str">
        <f t="shared" si="1"/>
        <v>NA</v>
      </c>
      <c r="J97" s="26">
        <v>0</v>
      </c>
      <c r="L97" s="19"/>
      <c r="M97" s="19"/>
      <c r="N97" s="19"/>
      <c r="O97" s="19"/>
      <c r="Q97" s="19"/>
      <c r="R97" s="19"/>
      <c r="S97" s="19"/>
      <c r="T97" s="19"/>
    </row>
    <row r="98" spans="1:20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127"/>
      <c r="F98" s="127">
        <v>0</v>
      </c>
      <c r="G98" s="19"/>
      <c r="H98" s="25"/>
      <c r="I98" s="26" t="str">
        <f t="shared" si="1"/>
        <v>NA</v>
      </c>
      <c r="J98" s="26">
        <v>0</v>
      </c>
      <c r="L98" s="19"/>
      <c r="M98" s="19"/>
      <c r="N98" s="19"/>
      <c r="O98" s="19"/>
      <c r="Q98" s="19"/>
      <c r="R98" s="19"/>
      <c r="S98" s="19"/>
      <c r="T98" s="19"/>
    </row>
    <row r="99" spans="1:20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127">
        <v>0</v>
      </c>
      <c r="F99" s="127">
        <v>0</v>
      </c>
      <c r="G99" s="19"/>
      <c r="H99" s="25"/>
      <c r="I99" s="26" t="str">
        <f t="shared" si="1"/>
        <v>NA</v>
      </c>
      <c r="J99" s="26">
        <v>0</v>
      </c>
      <c r="L99" s="19"/>
      <c r="M99" s="19"/>
      <c r="N99" s="19"/>
      <c r="O99" s="19"/>
      <c r="Q99" s="19"/>
      <c r="R99" s="19"/>
      <c r="S99" s="19"/>
      <c r="T99" s="19"/>
    </row>
    <row r="100" spans="1:20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127"/>
      <c r="F100" s="127">
        <v>0</v>
      </c>
      <c r="G100" s="19"/>
      <c r="H100" s="25"/>
      <c r="I100" s="26" t="str">
        <f t="shared" si="1"/>
        <v>NA</v>
      </c>
      <c r="J100" s="26">
        <v>0</v>
      </c>
      <c r="L100" s="19"/>
      <c r="M100" s="19"/>
      <c r="N100" s="19"/>
      <c r="O100" s="19"/>
      <c r="Q100" s="19"/>
      <c r="R100" s="19"/>
      <c r="S100" s="19"/>
      <c r="T100" s="19"/>
    </row>
    <row r="101" spans="1:20" ht="17.100000000000001" customHeight="1" x14ac:dyDescent="0.25">
      <c r="A101" s="70">
        <v>1</v>
      </c>
      <c r="B101" s="107">
        <v>43480</v>
      </c>
      <c r="C101" s="127">
        <v>0</v>
      </c>
      <c r="D101" s="127">
        <v>0</v>
      </c>
      <c r="E101" s="127">
        <v>0</v>
      </c>
      <c r="F101" s="127">
        <v>0</v>
      </c>
      <c r="G101" s="19"/>
      <c r="H101" s="25"/>
      <c r="I101" s="26" t="str">
        <f t="shared" si="1"/>
        <v>NA</v>
      </c>
      <c r="J101" s="26">
        <v>0</v>
      </c>
      <c r="L101" s="19">
        <v>0</v>
      </c>
      <c r="M101" s="19">
        <v>0</v>
      </c>
      <c r="N101" s="19">
        <v>0</v>
      </c>
      <c r="O101" s="19">
        <v>0</v>
      </c>
      <c r="Q101" s="19">
        <v>0</v>
      </c>
      <c r="R101" s="19">
        <v>0</v>
      </c>
      <c r="S101" s="19">
        <v>0</v>
      </c>
      <c r="T101" s="19">
        <v>0</v>
      </c>
    </row>
    <row r="102" spans="1:20" ht="17.100000000000001" customHeight="1" x14ac:dyDescent="0.25">
      <c r="A102" s="12">
        <v>2</v>
      </c>
      <c r="B102" s="107">
        <v>43482</v>
      </c>
      <c r="C102" s="127">
        <v>0</v>
      </c>
      <c r="D102" s="127">
        <v>0</v>
      </c>
      <c r="E102" s="127"/>
      <c r="F102" s="127">
        <v>0</v>
      </c>
      <c r="G102" s="19"/>
      <c r="H102" s="25"/>
      <c r="I102" s="26" t="str">
        <f t="shared" si="1"/>
        <v>NA</v>
      </c>
      <c r="J102" s="26">
        <v>0</v>
      </c>
      <c r="L102" s="19">
        <v>0</v>
      </c>
      <c r="M102" s="19">
        <v>0</v>
      </c>
      <c r="N102" s="19"/>
      <c r="O102" s="19">
        <v>0</v>
      </c>
      <c r="Q102" s="19">
        <v>0</v>
      </c>
      <c r="R102" s="19">
        <v>0</v>
      </c>
      <c r="S102" s="19">
        <v>0</v>
      </c>
      <c r="T102" s="19">
        <v>0</v>
      </c>
    </row>
    <row r="103" spans="1:20" ht="17.100000000000001" customHeight="1" x14ac:dyDescent="0.25">
      <c r="A103" s="12">
        <v>3</v>
      </c>
      <c r="B103" s="107">
        <v>43484</v>
      </c>
      <c r="C103" s="127">
        <v>0</v>
      </c>
      <c r="D103" s="127">
        <v>0</v>
      </c>
      <c r="E103" s="127"/>
      <c r="F103" s="127">
        <v>0</v>
      </c>
      <c r="G103" s="19"/>
      <c r="H103" s="25"/>
      <c r="I103" s="26" t="str">
        <f t="shared" si="1"/>
        <v>NA</v>
      </c>
      <c r="J103" s="26">
        <v>0</v>
      </c>
      <c r="L103" s="19">
        <v>0</v>
      </c>
      <c r="M103" s="19">
        <v>0</v>
      </c>
      <c r="N103" s="19">
        <v>0</v>
      </c>
      <c r="O103" s="19">
        <v>0</v>
      </c>
      <c r="Q103" s="19">
        <v>0</v>
      </c>
      <c r="R103" s="19">
        <v>0</v>
      </c>
      <c r="S103" s="19">
        <v>0</v>
      </c>
      <c r="T103" s="19">
        <v>0</v>
      </c>
    </row>
    <row r="104" spans="1:20" ht="17.100000000000001" customHeight="1" x14ac:dyDescent="0.25">
      <c r="A104" s="12">
        <v>4</v>
      </c>
      <c r="B104" s="107">
        <v>43490</v>
      </c>
      <c r="C104" s="127">
        <v>0</v>
      </c>
      <c r="D104" s="127">
        <v>0</v>
      </c>
      <c r="E104" s="127">
        <v>0</v>
      </c>
      <c r="F104" s="127">
        <v>0</v>
      </c>
      <c r="G104" s="19"/>
      <c r="H104" s="25"/>
      <c r="I104" s="26" t="str">
        <f t="shared" si="1"/>
        <v>NA</v>
      </c>
      <c r="J104" s="26">
        <v>0</v>
      </c>
      <c r="L104" s="19">
        <v>0</v>
      </c>
      <c r="M104" s="19">
        <v>0</v>
      </c>
      <c r="N104" s="19">
        <v>0</v>
      </c>
      <c r="O104" s="19">
        <v>0</v>
      </c>
      <c r="Q104" s="19">
        <v>0</v>
      </c>
      <c r="R104" s="19">
        <v>0</v>
      </c>
      <c r="S104" s="19">
        <v>0</v>
      </c>
      <c r="T104" s="19">
        <v>0</v>
      </c>
    </row>
    <row r="105" spans="1:20" ht="17.100000000000001" customHeight="1" x14ac:dyDescent="0.25">
      <c r="A105" s="12">
        <v>5</v>
      </c>
      <c r="B105" s="107">
        <v>43492</v>
      </c>
      <c r="C105" s="127">
        <v>0</v>
      </c>
      <c r="D105" s="127">
        <v>0</v>
      </c>
      <c r="E105" s="127"/>
      <c r="F105" s="127">
        <v>0</v>
      </c>
      <c r="G105" s="19"/>
      <c r="H105" s="25"/>
      <c r="I105" s="26" t="str">
        <f t="shared" si="1"/>
        <v>NA</v>
      </c>
      <c r="J105" s="26">
        <v>0</v>
      </c>
      <c r="L105" s="19"/>
      <c r="M105" s="19"/>
      <c r="N105" s="19">
        <v>0</v>
      </c>
      <c r="O105" s="19">
        <v>0</v>
      </c>
      <c r="Q105" s="19">
        <v>0</v>
      </c>
      <c r="R105" s="19">
        <v>0</v>
      </c>
      <c r="S105" s="19">
        <v>0</v>
      </c>
      <c r="T105" s="19">
        <v>0</v>
      </c>
    </row>
    <row r="106" spans="1:20" ht="17.100000000000001" customHeight="1" x14ac:dyDescent="0.25">
      <c r="A106" s="12">
        <v>6</v>
      </c>
      <c r="B106" s="107">
        <v>43494</v>
      </c>
      <c r="C106" s="127">
        <v>0</v>
      </c>
      <c r="D106" s="127">
        <v>0</v>
      </c>
      <c r="E106" s="127">
        <v>0</v>
      </c>
      <c r="F106" s="127">
        <v>0</v>
      </c>
      <c r="G106" s="19"/>
      <c r="H106" s="25"/>
      <c r="I106" s="26" t="str">
        <f t="shared" si="1"/>
        <v>NA</v>
      </c>
      <c r="J106" s="26">
        <v>0</v>
      </c>
      <c r="L106" s="19"/>
      <c r="M106" s="19"/>
      <c r="N106" s="19">
        <v>0</v>
      </c>
      <c r="O106" s="19">
        <v>0</v>
      </c>
      <c r="Q106" s="19"/>
      <c r="R106" s="19"/>
      <c r="S106" s="19">
        <v>0</v>
      </c>
      <c r="T106" s="19">
        <v>0</v>
      </c>
    </row>
    <row r="107" spans="1:20" ht="17.100000000000001" customHeight="1" x14ac:dyDescent="0.25">
      <c r="A107" s="12">
        <v>7</v>
      </c>
      <c r="B107" s="107">
        <v>43496</v>
      </c>
      <c r="C107" s="127">
        <v>0</v>
      </c>
      <c r="D107" s="127">
        <v>0</v>
      </c>
      <c r="E107" s="127"/>
      <c r="F107" s="127">
        <v>0</v>
      </c>
      <c r="G107" s="19"/>
      <c r="H107" s="25"/>
      <c r="I107" s="26" t="str">
        <f t="shared" si="1"/>
        <v>NA</v>
      </c>
      <c r="J107" s="26">
        <v>0</v>
      </c>
      <c r="L107" s="19">
        <v>0</v>
      </c>
      <c r="M107" s="19">
        <v>0</v>
      </c>
      <c r="N107" s="19">
        <v>0</v>
      </c>
      <c r="O107" s="19">
        <v>0</v>
      </c>
      <c r="Q107" s="19"/>
      <c r="R107" s="19"/>
      <c r="S107" s="19">
        <v>0</v>
      </c>
      <c r="T107" s="19">
        <v>0</v>
      </c>
    </row>
    <row r="108" spans="1:20" ht="17.100000000000001" customHeight="1" x14ac:dyDescent="0.25">
      <c r="A108" s="12">
        <v>8</v>
      </c>
      <c r="B108" s="107">
        <v>43498</v>
      </c>
      <c r="C108" s="127">
        <v>0</v>
      </c>
      <c r="D108" s="127">
        <v>0</v>
      </c>
      <c r="E108" s="127"/>
      <c r="F108" s="127">
        <v>0</v>
      </c>
      <c r="G108" s="19"/>
      <c r="H108" s="25"/>
      <c r="I108" s="26" t="str">
        <f t="shared" si="1"/>
        <v>NA</v>
      </c>
      <c r="J108" s="26">
        <v>0</v>
      </c>
      <c r="L108" s="19"/>
      <c r="M108" s="19"/>
      <c r="N108" s="19">
        <v>0</v>
      </c>
      <c r="O108" s="19">
        <v>0</v>
      </c>
      <c r="Q108" s="19"/>
      <c r="R108" s="19"/>
      <c r="S108" s="19">
        <v>0</v>
      </c>
      <c r="T108" s="19">
        <v>0</v>
      </c>
    </row>
    <row r="109" spans="1:20" ht="17.100000000000001" customHeight="1" x14ac:dyDescent="0.25">
      <c r="A109" s="12"/>
      <c r="B109" s="107">
        <v>43504</v>
      </c>
      <c r="C109" s="127"/>
      <c r="D109" s="127"/>
      <c r="E109" s="127">
        <v>0</v>
      </c>
      <c r="F109" s="127">
        <v>0</v>
      </c>
      <c r="G109" s="19"/>
      <c r="H109" s="25"/>
      <c r="I109" s="26" t="str">
        <f t="shared" si="1"/>
        <v>NA</v>
      </c>
      <c r="J109" s="26">
        <v>0</v>
      </c>
      <c r="L109" s="19"/>
      <c r="M109" s="19"/>
      <c r="N109" s="19"/>
      <c r="O109" s="19"/>
      <c r="Q109" s="19"/>
      <c r="R109" s="19"/>
      <c r="S109" s="19"/>
      <c r="T109" s="19"/>
    </row>
    <row r="110" spans="1:20" ht="17.100000000000001" customHeight="1" x14ac:dyDescent="0.25">
      <c r="A110" s="12">
        <v>9</v>
      </c>
      <c r="B110" s="107">
        <v>43506</v>
      </c>
      <c r="C110" s="127">
        <v>0</v>
      </c>
      <c r="D110" s="127">
        <v>0</v>
      </c>
      <c r="E110" s="127"/>
      <c r="F110" s="127">
        <v>0</v>
      </c>
      <c r="G110" s="19"/>
      <c r="H110" s="25"/>
      <c r="I110" s="26" t="str">
        <f t="shared" si="1"/>
        <v>NA</v>
      </c>
      <c r="J110" s="26">
        <v>0</v>
      </c>
      <c r="L110" s="19">
        <v>0</v>
      </c>
      <c r="M110" s="19">
        <v>0</v>
      </c>
      <c r="N110" s="19"/>
      <c r="O110" s="19">
        <v>0</v>
      </c>
      <c r="Q110" s="19"/>
      <c r="R110" s="19"/>
      <c r="S110" s="19">
        <v>0</v>
      </c>
      <c r="T110" s="19">
        <v>0</v>
      </c>
    </row>
    <row r="111" spans="1:20" ht="17.100000000000001" customHeight="1" x14ac:dyDescent="0.25">
      <c r="A111" s="12">
        <v>10</v>
      </c>
      <c r="B111" s="107">
        <v>43510</v>
      </c>
      <c r="C111" s="127">
        <v>0</v>
      </c>
      <c r="D111" s="127">
        <v>0</v>
      </c>
      <c r="E111" s="127">
        <v>0</v>
      </c>
      <c r="F111" s="127">
        <v>0</v>
      </c>
      <c r="G111" s="19"/>
      <c r="H111" s="25"/>
      <c r="I111" s="26" t="str">
        <f t="shared" si="1"/>
        <v>NA</v>
      </c>
      <c r="J111" s="26">
        <v>0</v>
      </c>
      <c r="L111" s="19"/>
      <c r="M111" s="19"/>
      <c r="N111" s="19">
        <v>0</v>
      </c>
      <c r="O111" s="19">
        <v>0</v>
      </c>
      <c r="Q111" s="19">
        <v>0</v>
      </c>
      <c r="R111" s="19">
        <v>0</v>
      </c>
      <c r="S111" s="19">
        <v>0</v>
      </c>
      <c r="T111" s="19">
        <v>0</v>
      </c>
    </row>
    <row r="112" spans="1:20" ht="17.100000000000001" customHeight="1" x14ac:dyDescent="0.25">
      <c r="A112" s="12">
        <v>11</v>
      </c>
      <c r="B112" s="107">
        <v>43512</v>
      </c>
      <c r="C112" s="127">
        <v>0</v>
      </c>
      <c r="D112" s="127">
        <v>0</v>
      </c>
      <c r="E112" s="127"/>
      <c r="F112" s="127">
        <v>0</v>
      </c>
      <c r="G112" s="19"/>
      <c r="H112" s="25"/>
      <c r="I112" s="26" t="str">
        <f t="shared" si="1"/>
        <v>NA</v>
      </c>
      <c r="J112" s="26">
        <v>0</v>
      </c>
      <c r="L112" s="19"/>
      <c r="M112" s="19"/>
      <c r="N112" s="19">
        <v>0</v>
      </c>
      <c r="O112" s="19">
        <v>0</v>
      </c>
      <c r="Q112" s="19">
        <v>0</v>
      </c>
      <c r="R112" s="19">
        <v>0</v>
      </c>
      <c r="S112" s="19">
        <v>0</v>
      </c>
      <c r="T112" s="19">
        <v>0</v>
      </c>
    </row>
    <row r="113" spans="1:20" ht="17.100000000000001" customHeight="1" x14ac:dyDescent="0.25">
      <c r="A113" s="12">
        <v>12</v>
      </c>
      <c r="B113" s="107">
        <v>43514</v>
      </c>
      <c r="C113" s="127">
        <v>0</v>
      </c>
      <c r="D113" s="127">
        <v>0</v>
      </c>
      <c r="E113" s="127">
        <v>0</v>
      </c>
      <c r="F113" s="127">
        <v>0</v>
      </c>
      <c r="G113" s="19"/>
      <c r="H113" s="25"/>
      <c r="I113" s="26" t="str">
        <f t="shared" si="1"/>
        <v>NA</v>
      </c>
      <c r="J113" s="26">
        <v>0</v>
      </c>
      <c r="L113" s="19">
        <v>0</v>
      </c>
      <c r="M113" s="19">
        <v>0</v>
      </c>
      <c r="N113" s="19">
        <v>0</v>
      </c>
      <c r="O113" s="19">
        <v>0</v>
      </c>
      <c r="Q113" s="19">
        <v>0</v>
      </c>
      <c r="R113" s="19">
        <v>0</v>
      </c>
      <c r="S113" s="19">
        <v>0</v>
      </c>
      <c r="T113" s="19">
        <v>0</v>
      </c>
    </row>
    <row r="114" spans="1:20" ht="17.100000000000001" customHeight="1" x14ac:dyDescent="0.25">
      <c r="A114" s="12">
        <v>13</v>
      </c>
      <c r="B114" s="107">
        <v>43516</v>
      </c>
      <c r="C114" s="127">
        <v>0</v>
      </c>
      <c r="D114" s="127">
        <v>0</v>
      </c>
      <c r="E114" s="127"/>
      <c r="F114" s="127">
        <v>0</v>
      </c>
      <c r="G114" s="19"/>
      <c r="H114" s="25"/>
      <c r="I114" s="26" t="str">
        <f t="shared" si="1"/>
        <v>NA</v>
      </c>
      <c r="J114" s="26">
        <v>0</v>
      </c>
      <c r="L114" s="19">
        <v>0</v>
      </c>
      <c r="M114" s="19">
        <v>0</v>
      </c>
      <c r="N114" s="19"/>
      <c r="O114" s="19">
        <v>0</v>
      </c>
      <c r="Q114" s="19">
        <v>0</v>
      </c>
      <c r="R114" s="19">
        <v>0</v>
      </c>
      <c r="S114" s="19">
        <v>0</v>
      </c>
      <c r="T114" s="19">
        <v>0</v>
      </c>
    </row>
    <row r="115" spans="1:20" ht="17.100000000000001" customHeight="1" x14ac:dyDescent="0.25">
      <c r="A115" s="12">
        <v>14</v>
      </c>
      <c r="B115" s="107">
        <v>43518</v>
      </c>
      <c r="C115" s="127">
        <v>0</v>
      </c>
      <c r="D115" s="127">
        <v>0</v>
      </c>
      <c r="E115" s="127"/>
      <c r="F115" s="127">
        <v>0</v>
      </c>
      <c r="G115" s="19"/>
      <c r="H115" s="25"/>
      <c r="I115" s="26" t="str">
        <f t="shared" si="1"/>
        <v>NA</v>
      </c>
      <c r="J115" s="26">
        <v>0</v>
      </c>
      <c r="L115" s="19"/>
      <c r="M115" s="19"/>
      <c r="N115" s="19">
        <v>0</v>
      </c>
      <c r="O115" s="19">
        <v>0</v>
      </c>
      <c r="Q115" s="19"/>
      <c r="R115" s="19"/>
      <c r="S115" s="19"/>
      <c r="T115" s="19"/>
    </row>
    <row r="116" spans="1:20" ht="17.100000000000001" customHeight="1" x14ac:dyDescent="0.25">
      <c r="A116" s="12">
        <v>15</v>
      </c>
      <c r="B116" s="107">
        <v>43520</v>
      </c>
      <c r="C116" s="127">
        <v>0</v>
      </c>
      <c r="D116" s="127">
        <v>0</v>
      </c>
      <c r="E116" s="127"/>
      <c r="F116" s="127">
        <v>0</v>
      </c>
      <c r="G116" s="19"/>
      <c r="H116" s="25"/>
      <c r="I116" s="26" t="str">
        <f t="shared" si="1"/>
        <v>NA</v>
      </c>
      <c r="J116" s="26">
        <v>0</v>
      </c>
      <c r="L116" s="19">
        <v>0</v>
      </c>
      <c r="M116" s="19">
        <v>0</v>
      </c>
      <c r="N116" s="19">
        <v>0</v>
      </c>
      <c r="O116" s="19">
        <v>0</v>
      </c>
      <c r="Q116" s="19">
        <v>0</v>
      </c>
      <c r="R116" s="19">
        <v>0</v>
      </c>
      <c r="S116" s="19">
        <v>0</v>
      </c>
      <c r="T116" s="19">
        <v>0</v>
      </c>
    </row>
    <row r="117" spans="1:20" ht="17.100000000000001" customHeight="1" x14ac:dyDescent="0.25">
      <c r="A117" s="12">
        <v>16</v>
      </c>
      <c r="B117" s="107">
        <v>43522</v>
      </c>
      <c r="C117" s="127">
        <v>0</v>
      </c>
      <c r="D117" s="127">
        <v>0</v>
      </c>
      <c r="E117" s="127">
        <v>0</v>
      </c>
      <c r="F117" s="127">
        <v>0</v>
      </c>
      <c r="G117" s="19"/>
      <c r="H117" s="25"/>
      <c r="I117" s="26" t="str">
        <f t="shared" si="1"/>
        <v>NA</v>
      </c>
      <c r="J117" s="26">
        <v>0</v>
      </c>
      <c r="L117" s="19">
        <v>0</v>
      </c>
      <c r="M117" s="19">
        <v>0</v>
      </c>
      <c r="N117" s="19"/>
      <c r="O117" s="19">
        <v>0</v>
      </c>
      <c r="Q117" s="19">
        <v>0</v>
      </c>
      <c r="R117" s="19">
        <v>0</v>
      </c>
      <c r="S117" s="19"/>
      <c r="T117" s="19">
        <v>0</v>
      </c>
    </row>
    <row r="118" spans="1:20" ht="17.100000000000001" customHeight="1" x14ac:dyDescent="0.25">
      <c r="A118" s="12">
        <v>17</v>
      </c>
      <c r="B118" s="107">
        <v>43524</v>
      </c>
      <c r="C118" s="127">
        <v>0</v>
      </c>
      <c r="D118" s="127">
        <v>0</v>
      </c>
      <c r="E118" s="127"/>
      <c r="F118" s="127">
        <v>0</v>
      </c>
      <c r="G118" s="19"/>
      <c r="H118" s="25"/>
      <c r="I118" s="26" t="str">
        <f t="shared" si="1"/>
        <v>NA</v>
      </c>
      <c r="J118" s="26">
        <v>0</v>
      </c>
      <c r="L118" s="19">
        <v>0</v>
      </c>
      <c r="M118" s="19">
        <v>0</v>
      </c>
      <c r="N118" s="19">
        <v>0</v>
      </c>
      <c r="O118" s="19">
        <v>0</v>
      </c>
      <c r="Q118" s="19"/>
      <c r="R118" s="19"/>
      <c r="S118" s="19">
        <v>0</v>
      </c>
      <c r="T118" s="19">
        <v>0</v>
      </c>
    </row>
    <row r="119" spans="1:20" ht="17.100000000000001" customHeight="1" thickBot="1" x14ac:dyDescent="0.3">
      <c r="A119" s="12">
        <v>18</v>
      </c>
      <c r="B119" s="130">
        <v>43526</v>
      </c>
      <c r="C119" s="131">
        <v>0</v>
      </c>
      <c r="D119" s="132">
        <v>0</v>
      </c>
      <c r="E119" s="133"/>
      <c r="F119" s="131">
        <v>0</v>
      </c>
      <c r="G119" s="19"/>
      <c r="H119" s="25"/>
      <c r="I119" s="26" t="str">
        <f t="shared" si="1"/>
        <v>NA</v>
      </c>
      <c r="J119" s="26">
        <v>0</v>
      </c>
      <c r="L119" s="19">
        <v>0</v>
      </c>
      <c r="M119" s="19">
        <v>0</v>
      </c>
      <c r="N119" s="19"/>
      <c r="O119" s="19">
        <v>0</v>
      </c>
      <c r="Q119" s="19"/>
      <c r="R119" s="19"/>
      <c r="S119" s="19">
        <v>0</v>
      </c>
      <c r="T119" s="19">
        <v>0</v>
      </c>
    </row>
    <row r="120" spans="1:20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131">
        <v>0</v>
      </c>
      <c r="F120" s="131">
        <v>0</v>
      </c>
      <c r="G120" s="19"/>
      <c r="H120" s="25"/>
      <c r="I120" s="26" t="str">
        <f t="shared" si="1"/>
        <v>NA</v>
      </c>
      <c r="J120" s="26">
        <v>0</v>
      </c>
      <c r="L120" s="19"/>
      <c r="M120" s="19"/>
      <c r="N120" s="19"/>
      <c r="O120" s="19"/>
      <c r="Q120" s="19"/>
      <c r="R120" s="19"/>
      <c r="S120" s="19"/>
      <c r="T120" s="19"/>
    </row>
    <row r="121" spans="1:20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133"/>
      <c r="F121" s="131">
        <v>0</v>
      </c>
      <c r="G121" s="19"/>
      <c r="H121" s="25"/>
      <c r="I121" s="26" t="str">
        <f t="shared" si="1"/>
        <v>NA</v>
      </c>
      <c r="J121" s="26">
        <v>0</v>
      </c>
      <c r="L121" s="19"/>
      <c r="M121" s="19"/>
      <c r="N121" s="19"/>
      <c r="O121" s="19"/>
      <c r="Q121" s="19"/>
      <c r="R121" s="19"/>
      <c r="S121" s="19"/>
      <c r="T121" s="19"/>
    </row>
    <row r="122" spans="1:20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133"/>
      <c r="F122" s="131">
        <v>0</v>
      </c>
      <c r="G122" s="19"/>
      <c r="H122" s="25"/>
      <c r="I122" s="26" t="str">
        <f t="shared" si="1"/>
        <v>NA</v>
      </c>
      <c r="J122" s="26">
        <v>0</v>
      </c>
      <c r="L122" s="19"/>
      <c r="M122" s="19"/>
      <c r="N122" s="19"/>
      <c r="O122" s="19"/>
      <c r="Q122" s="19"/>
      <c r="R122" s="19"/>
      <c r="S122" s="19"/>
      <c r="T122" s="19"/>
    </row>
    <row r="123" spans="1:20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131">
        <v>0</v>
      </c>
      <c r="F123" s="131">
        <v>0</v>
      </c>
      <c r="G123" s="19"/>
      <c r="H123" s="25"/>
      <c r="I123" s="26" t="str">
        <f t="shared" si="1"/>
        <v>NA</v>
      </c>
      <c r="J123" s="26">
        <v>0</v>
      </c>
      <c r="L123" s="19"/>
      <c r="M123" s="19"/>
      <c r="N123" s="19"/>
      <c r="O123" s="19"/>
      <c r="Q123" s="19"/>
      <c r="R123" s="19"/>
      <c r="S123" s="19"/>
      <c r="T123" s="19"/>
    </row>
    <row r="124" spans="1:20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131">
        <v>0</v>
      </c>
      <c r="F124" s="131">
        <v>0</v>
      </c>
      <c r="G124" s="19"/>
      <c r="H124" s="25"/>
      <c r="I124" s="26" t="str">
        <f t="shared" si="1"/>
        <v>NA</v>
      </c>
      <c r="J124" s="26">
        <v>0</v>
      </c>
      <c r="L124" s="19"/>
      <c r="M124" s="19"/>
      <c r="N124" s="19"/>
      <c r="O124" s="19"/>
      <c r="Q124" s="19"/>
      <c r="R124" s="19"/>
      <c r="S124" s="19"/>
      <c r="T124" s="19"/>
    </row>
    <row r="125" spans="1:20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133"/>
      <c r="F125" s="131">
        <v>0</v>
      </c>
      <c r="G125" s="19"/>
      <c r="H125" s="25"/>
      <c r="I125" s="26" t="str">
        <f t="shared" si="1"/>
        <v>NA</v>
      </c>
      <c r="J125" s="26">
        <v>0</v>
      </c>
      <c r="L125" s="19"/>
      <c r="M125" s="19"/>
      <c r="N125" s="19"/>
      <c r="O125" s="19"/>
      <c r="Q125" s="19"/>
      <c r="R125" s="19"/>
      <c r="S125" s="19"/>
      <c r="T125" s="19"/>
    </row>
    <row r="126" spans="1:20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134"/>
      <c r="F126" s="131">
        <v>0</v>
      </c>
      <c r="G126" s="19"/>
      <c r="H126" s="25"/>
      <c r="I126" s="26" t="str">
        <f t="shared" si="1"/>
        <v>NA</v>
      </c>
      <c r="J126" s="26">
        <v>0</v>
      </c>
      <c r="L126" s="19"/>
      <c r="M126" s="19"/>
      <c r="N126" s="19"/>
      <c r="O126" s="19"/>
      <c r="Q126" s="19"/>
      <c r="R126" s="19"/>
      <c r="S126" s="19"/>
      <c r="T126" s="19"/>
    </row>
    <row r="127" spans="1:20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131">
        <v>0</v>
      </c>
      <c r="F127" s="131">
        <v>0</v>
      </c>
      <c r="G127" s="19"/>
      <c r="H127" s="25"/>
      <c r="I127" s="26" t="str">
        <f t="shared" si="1"/>
        <v>NA</v>
      </c>
      <c r="J127" s="26">
        <v>0</v>
      </c>
      <c r="L127" s="19"/>
      <c r="M127" s="19"/>
      <c r="N127" s="19"/>
      <c r="O127" s="19"/>
      <c r="Q127" s="19"/>
      <c r="R127" s="19"/>
      <c r="S127" s="19"/>
      <c r="T127" s="19"/>
    </row>
    <row r="128" spans="1:20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134"/>
      <c r="F128" s="131">
        <v>0</v>
      </c>
      <c r="G128" s="19"/>
      <c r="H128" s="25"/>
      <c r="I128" s="26" t="str">
        <f t="shared" si="1"/>
        <v>NA</v>
      </c>
      <c r="J128" s="26">
        <v>0</v>
      </c>
      <c r="L128" s="19"/>
      <c r="M128" s="19"/>
      <c r="N128" s="19"/>
      <c r="O128" s="19"/>
      <c r="Q128" s="19"/>
      <c r="R128" s="19"/>
      <c r="S128" s="19"/>
      <c r="T128" s="19"/>
    </row>
    <row r="129" spans="1:20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134"/>
      <c r="F129" s="131">
        <v>0</v>
      </c>
      <c r="G129" s="19"/>
      <c r="H129" s="25"/>
      <c r="I129" s="26" t="str">
        <f t="shared" si="1"/>
        <v>NA</v>
      </c>
      <c r="J129" s="26">
        <v>0</v>
      </c>
      <c r="L129" s="19"/>
      <c r="M129" s="19"/>
      <c r="N129" s="19"/>
      <c r="O129" s="19"/>
      <c r="Q129" s="19"/>
      <c r="R129" s="19"/>
      <c r="S129" s="19"/>
      <c r="T129" s="19"/>
    </row>
    <row r="130" spans="1:20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134"/>
      <c r="F130" s="131">
        <v>0</v>
      </c>
      <c r="G130" s="19"/>
      <c r="H130" s="25"/>
      <c r="I130" s="26" t="str">
        <f t="shared" si="1"/>
        <v>NA</v>
      </c>
      <c r="J130" s="26">
        <v>0</v>
      </c>
      <c r="L130" s="19"/>
      <c r="M130" s="19"/>
      <c r="N130" s="19"/>
      <c r="O130" s="19"/>
      <c r="Q130" s="19"/>
      <c r="R130" s="19"/>
      <c r="S130" s="19"/>
      <c r="T130" s="19"/>
    </row>
    <row r="131" spans="1:20" ht="17.100000000000001" customHeight="1" thickBot="1" x14ac:dyDescent="0.3">
      <c r="A131" s="12"/>
      <c r="B131" s="107">
        <v>43557</v>
      </c>
      <c r="C131" s="127">
        <v>0</v>
      </c>
      <c r="D131" s="127">
        <v>0</v>
      </c>
      <c r="E131" s="135">
        <v>0</v>
      </c>
      <c r="F131" s="127">
        <v>0</v>
      </c>
      <c r="G131" s="19"/>
      <c r="H131" s="25"/>
      <c r="I131" s="26" t="str">
        <f t="shared" si="1"/>
        <v>NA</v>
      </c>
      <c r="J131" s="26">
        <v>0</v>
      </c>
      <c r="L131" s="19"/>
      <c r="M131" s="19"/>
      <c r="N131" s="19"/>
      <c r="O131" s="19"/>
      <c r="Q131" s="19"/>
      <c r="R131" s="19"/>
      <c r="S131" s="19"/>
      <c r="T131" s="19"/>
    </row>
    <row r="132" spans="1:20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16"/>
      <c r="F132" s="127">
        <v>0</v>
      </c>
      <c r="G132" s="19"/>
      <c r="H132" s="25"/>
      <c r="I132" s="26" t="str">
        <f t="shared" si="1"/>
        <v>NA</v>
      </c>
      <c r="J132" s="26">
        <v>0</v>
      </c>
      <c r="L132" s="19"/>
      <c r="M132" s="19"/>
      <c r="N132" s="19"/>
      <c r="O132" s="19"/>
      <c r="Q132" s="19"/>
      <c r="R132" s="19"/>
      <c r="S132" s="19"/>
      <c r="T132" s="19"/>
    </row>
    <row r="133" spans="1:20" ht="17.100000000000001" customHeight="1" thickBot="1" x14ac:dyDescent="0.3">
      <c r="A133" s="12"/>
      <c r="B133" s="107">
        <v>43561</v>
      </c>
      <c r="C133" s="127">
        <v>0</v>
      </c>
      <c r="D133" s="127">
        <v>0</v>
      </c>
      <c r="E133" s="131"/>
      <c r="F133" s="127">
        <v>0</v>
      </c>
      <c r="G133" s="19"/>
      <c r="H133" s="25"/>
      <c r="I133" s="26" t="str">
        <f t="shared" si="1"/>
        <v>NA</v>
      </c>
      <c r="J133" s="26">
        <v>0</v>
      </c>
      <c r="L133" s="19"/>
      <c r="M133" s="19"/>
      <c r="N133" s="19"/>
      <c r="O133" s="19"/>
      <c r="Q133" s="19"/>
      <c r="R133" s="19"/>
      <c r="S133" s="19"/>
      <c r="T133" s="19"/>
    </row>
    <row r="134" spans="1:20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16">
        <v>0</v>
      </c>
      <c r="F134" s="127">
        <v>0</v>
      </c>
      <c r="G134" s="19"/>
      <c r="H134" s="25"/>
      <c r="I134" s="26" t="str">
        <f t="shared" si="1"/>
        <v>NA</v>
      </c>
      <c r="J134" s="26">
        <v>0</v>
      </c>
      <c r="L134" s="19"/>
      <c r="M134" s="19"/>
      <c r="N134" s="19"/>
      <c r="O134" s="19"/>
      <c r="Q134" s="19"/>
      <c r="R134" s="19"/>
      <c r="S134" s="19"/>
      <c r="T134" s="19"/>
    </row>
    <row r="135" spans="1:20" ht="17.100000000000001" customHeight="1" thickBot="1" x14ac:dyDescent="0.3">
      <c r="A135" s="12"/>
      <c r="B135" s="107">
        <v>43567</v>
      </c>
      <c r="C135" s="127">
        <v>0</v>
      </c>
      <c r="D135" s="127">
        <v>0</v>
      </c>
      <c r="E135" s="131"/>
      <c r="F135" s="127">
        <v>0</v>
      </c>
      <c r="G135" s="19"/>
      <c r="H135" s="25"/>
      <c r="I135" s="26" t="str">
        <f t="shared" si="1"/>
        <v>NA</v>
      </c>
      <c r="J135" s="26">
        <v>0</v>
      </c>
      <c r="L135" s="19"/>
      <c r="M135" s="19"/>
      <c r="N135" s="19"/>
      <c r="O135" s="19"/>
      <c r="Q135" s="19"/>
      <c r="R135" s="19"/>
      <c r="S135" s="19"/>
      <c r="T135" s="19"/>
    </row>
    <row r="136" spans="1:20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16">
        <v>0</v>
      </c>
      <c r="F136" s="127">
        <v>0</v>
      </c>
      <c r="G136" s="19"/>
      <c r="H136" s="25"/>
      <c r="I136" s="26" t="str">
        <f t="shared" si="1"/>
        <v>NA</v>
      </c>
      <c r="J136" s="26">
        <v>0</v>
      </c>
      <c r="L136" s="19"/>
      <c r="M136" s="19"/>
      <c r="N136" s="19"/>
      <c r="O136" s="19"/>
      <c r="Q136" s="19"/>
      <c r="R136" s="19"/>
      <c r="S136" s="19"/>
      <c r="T136" s="19"/>
    </row>
    <row r="137" spans="1:20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16"/>
      <c r="F137" s="127">
        <v>0</v>
      </c>
      <c r="G137" s="19"/>
      <c r="H137" s="25"/>
      <c r="I137" s="26" t="str">
        <f t="shared" si="1"/>
        <v>NA</v>
      </c>
      <c r="J137" s="26">
        <v>0</v>
      </c>
      <c r="L137" s="19"/>
      <c r="M137" s="19"/>
      <c r="N137" s="19"/>
      <c r="O137" s="19"/>
      <c r="Q137" s="19"/>
      <c r="R137" s="19"/>
      <c r="S137" s="19"/>
      <c r="T137" s="19"/>
    </row>
    <row r="138" spans="1:20" ht="17.100000000000001" customHeight="1" thickBot="1" x14ac:dyDescent="0.3">
      <c r="A138" s="12"/>
      <c r="B138" s="107">
        <v>43578</v>
      </c>
      <c r="C138" s="127">
        <v>0</v>
      </c>
      <c r="D138" s="127">
        <v>0</v>
      </c>
      <c r="E138" s="131">
        <v>0</v>
      </c>
      <c r="F138" s="127">
        <v>0</v>
      </c>
      <c r="G138" s="19"/>
      <c r="H138" s="25"/>
      <c r="I138" s="26" t="str">
        <f t="shared" si="1"/>
        <v>NA</v>
      </c>
      <c r="J138" s="26">
        <v>0</v>
      </c>
      <c r="L138" s="19"/>
      <c r="M138" s="19"/>
      <c r="N138" s="19"/>
      <c r="O138" s="19"/>
      <c r="Q138" s="19"/>
      <c r="R138" s="19"/>
      <c r="S138" s="19"/>
      <c r="T138" s="19"/>
    </row>
    <row r="139" spans="1:20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16"/>
      <c r="F139" s="127">
        <v>0</v>
      </c>
      <c r="G139" s="19"/>
      <c r="H139" s="25"/>
      <c r="I139" s="26" t="str">
        <f t="shared" si="1"/>
        <v>NA</v>
      </c>
      <c r="J139" s="26">
        <v>0</v>
      </c>
      <c r="L139" s="19"/>
      <c r="M139" s="19"/>
      <c r="N139" s="19"/>
      <c r="O139" s="19"/>
      <c r="Q139" s="19"/>
      <c r="R139" s="19"/>
      <c r="S139" s="19"/>
      <c r="T139" s="19"/>
    </row>
    <row r="140" spans="1:20" ht="17.100000000000001" customHeight="1" thickBot="1" x14ac:dyDescent="0.3">
      <c r="A140" s="12"/>
      <c r="B140" s="107">
        <v>43580</v>
      </c>
      <c r="C140" s="127">
        <v>0</v>
      </c>
      <c r="D140" s="127">
        <v>0</v>
      </c>
      <c r="E140" s="131"/>
      <c r="F140" s="127">
        <v>0</v>
      </c>
      <c r="G140" s="19"/>
      <c r="H140" s="25"/>
      <c r="I140" s="26" t="str">
        <f t="shared" si="1"/>
        <v>NA</v>
      </c>
      <c r="J140" s="26">
        <v>0</v>
      </c>
      <c r="L140" s="19"/>
      <c r="M140" s="19"/>
      <c r="N140" s="19"/>
      <c r="O140" s="19"/>
      <c r="Q140" s="19"/>
      <c r="R140" s="19"/>
      <c r="S140" s="19"/>
      <c r="T140" s="19"/>
    </row>
    <row r="141" spans="1:20" ht="17.100000000000001" customHeight="1" thickBot="1" x14ac:dyDescent="0.3">
      <c r="A141" s="12"/>
      <c r="B141" s="107">
        <v>43584</v>
      </c>
      <c r="C141" s="127">
        <v>0</v>
      </c>
      <c r="D141" s="127">
        <v>0</v>
      </c>
      <c r="E141" s="12"/>
      <c r="F141" s="127">
        <v>0</v>
      </c>
      <c r="G141" s="19"/>
      <c r="H141" s="25"/>
      <c r="I141" s="26" t="str">
        <f t="shared" si="1"/>
        <v>NA</v>
      </c>
      <c r="J141" s="26">
        <v>0</v>
      </c>
      <c r="L141" s="19"/>
      <c r="M141" s="19"/>
      <c r="N141" s="19"/>
      <c r="O141" s="19"/>
      <c r="Q141" s="19"/>
      <c r="R141" s="19"/>
      <c r="S141" s="19"/>
      <c r="T141" s="19"/>
    </row>
    <row r="142" spans="1:20" ht="17.100000000000001" customHeight="1" thickBot="1" x14ac:dyDescent="0.3">
      <c r="A142" s="12"/>
      <c r="B142" s="107">
        <v>43589</v>
      </c>
      <c r="C142" s="127">
        <v>0</v>
      </c>
      <c r="D142" s="127">
        <v>0</v>
      </c>
      <c r="E142" s="136">
        <v>0</v>
      </c>
      <c r="F142" s="127">
        <v>0</v>
      </c>
      <c r="G142" s="19"/>
      <c r="H142" s="25"/>
      <c r="I142" s="26" t="str">
        <f t="shared" si="1"/>
        <v>NA</v>
      </c>
      <c r="J142" s="26">
        <v>0</v>
      </c>
      <c r="L142" s="19"/>
      <c r="M142" s="19"/>
      <c r="N142" s="19"/>
      <c r="O142" s="19"/>
      <c r="Q142" s="19"/>
      <c r="R142" s="19"/>
      <c r="S142" s="19"/>
      <c r="T142" s="19"/>
    </row>
    <row r="143" spans="1:20" ht="17.100000000000001" customHeight="1" thickBot="1" x14ac:dyDescent="0.3">
      <c r="A143" s="12"/>
      <c r="B143" s="107">
        <v>43593</v>
      </c>
      <c r="C143" s="127">
        <v>0</v>
      </c>
      <c r="D143" s="127">
        <v>0</v>
      </c>
      <c r="E143" s="131">
        <v>0</v>
      </c>
      <c r="F143" s="127">
        <v>0</v>
      </c>
      <c r="G143" s="19"/>
      <c r="H143" s="25"/>
      <c r="I143" s="26" t="str">
        <f t="shared" ref="I143:I205" si="2">$C$9</f>
        <v>NA</v>
      </c>
      <c r="J143" s="26">
        <v>0</v>
      </c>
      <c r="L143" s="19"/>
      <c r="M143" s="19"/>
      <c r="N143" s="19"/>
      <c r="O143" s="19"/>
      <c r="Q143" s="19"/>
      <c r="R143" s="19"/>
      <c r="S143" s="19"/>
      <c r="T143" s="19"/>
    </row>
    <row r="144" spans="1:20" ht="17.100000000000001" customHeight="1" x14ac:dyDescent="0.25">
      <c r="A144" s="12"/>
      <c r="B144" s="107">
        <v>43597</v>
      </c>
      <c r="C144" s="127">
        <v>0</v>
      </c>
      <c r="D144" s="127">
        <v>0</v>
      </c>
      <c r="E144" s="133"/>
      <c r="F144" s="127">
        <v>0</v>
      </c>
      <c r="G144" s="19"/>
      <c r="H144" s="25"/>
      <c r="I144" s="26" t="str">
        <f t="shared" si="2"/>
        <v>NA</v>
      </c>
      <c r="J144" s="26">
        <v>0</v>
      </c>
      <c r="L144" s="19"/>
      <c r="M144" s="19"/>
      <c r="N144" s="19"/>
      <c r="O144" s="19"/>
      <c r="Q144" s="19"/>
      <c r="R144" s="19"/>
      <c r="S144" s="19"/>
      <c r="T144" s="19"/>
    </row>
    <row r="145" spans="1:20" ht="17.100000000000001" customHeight="1" thickBot="1" x14ac:dyDescent="0.3">
      <c r="A145" s="12"/>
      <c r="B145" s="107">
        <v>43598</v>
      </c>
      <c r="C145" s="127">
        <v>0</v>
      </c>
      <c r="D145" s="127">
        <v>0</v>
      </c>
      <c r="E145" s="131">
        <v>0</v>
      </c>
      <c r="F145" s="127">
        <v>0</v>
      </c>
      <c r="G145" s="19"/>
      <c r="H145" s="25"/>
      <c r="I145" s="26" t="str">
        <f t="shared" si="2"/>
        <v>NA</v>
      </c>
      <c r="J145" s="26">
        <v>0</v>
      </c>
      <c r="L145" s="19"/>
      <c r="M145" s="19"/>
      <c r="N145" s="19"/>
      <c r="O145" s="19"/>
      <c r="Q145" s="19"/>
      <c r="R145" s="19"/>
      <c r="S145" s="19"/>
      <c r="T145" s="19"/>
    </row>
    <row r="146" spans="1:20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133"/>
      <c r="F146" s="127">
        <v>0</v>
      </c>
      <c r="G146" s="19"/>
      <c r="H146" s="25"/>
      <c r="I146" s="26" t="str">
        <f t="shared" si="2"/>
        <v>NA</v>
      </c>
      <c r="J146" s="26">
        <v>0</v>
      </c>
      <c r="L146" s="19"/>
      <c r="M146" s="19"/>
      <c r="N146" s="19"/>
      <c r="O146" s="19"/>
      <c r="Q146" s="19"/>
      <c r="R146" s="19"/>
      <c r="S146" s="19"/>
      <c r="T146" s="19"/>
    </row>
    <row r="147" spans="1:20" ht="17.100000000000001" customHeight="1" thickBot="1" x14ac:dyDescent="0.3">
      <c r="A147" s="12"/>
      <c r="B147" s="107">
        <v>43603</v>
      </c>
      <c r="C147" s="127">
        <v>0</v>
      </c>
      <c r="D147" s="127">
        <v>0</v>
      </c>
      <c r="E147" s="131"/>
      <c r="F147" s="127">
        <v>0</v>
      </c>
      <c r="G147" s="19"/>
      <c r="H147" s="25"/>
      <c r="I147" s="26" t="str">
        <f t="shared" si="2"/>
        <v>NA</v>
      </c>
      <c r="J147" s="26">
        <v>0</v>
      </c>
      <c r="L147" s="19"/>
      <c r="M147" s="19"/>
      <c r="N147" s="19"/>
      <c r="O147" s="19"/>
      <c r="Q147" s="19"/>
      <c r="R147" s="19"/>
      <c r="S147" s="19"/>
      <c r="T147" s="19"/>
    </row>
    <row r="148" spans="1:20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133"/>
      <c r="F148" s="127">
        <v>0</v>
      </c>
      <c r="G148" s="19"/>
      <c r="H148" s="25"/>
      <c r="I148" s="26" t="str">
        <f t="shared" si="2"/>
        <v>NA</v>
      </c>
      <c r="J148" s="26">
        <v>0</v>
      </c>
      <c r="L148" s="19"/>
      <c r="M148" s="19"/>
      <c r="N148" s="19"/>
      <c r="O148" s="19"/>
      <c r="Q148" s="19"/>
      <c r="R148" s="19"/>
      <c r="S148" s="19"/>
      <c r="T148" s="19"/>
    </row>
    <row r="149" spans="1:20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133">
        <v>0</v>
      </c>
      <c r="F149" s="127">
        <v>0</v>
      </c>
      <c r="G149" s="19"/>
      <c r="H149" s="25"/>
      <c r="I149" s="26" t="str">
        <f t="shared" si="2"/>
        <v>NA</v>
      </c>
      <c r="J149" s="26">
        <v>0</v>
      </c>
      <c r="L149" s="19"/>
      <c r="M149" s="19"/>
      <c r="N149" s="19"/>
      <c r="O149" s="19"/>
      <c r="Q149" s="19"/>
      <c r="R149" s="19"/>
      <c r="S149" s="19"/>
      <c r="T149" s="19"/>
    </row>
    <row r="150" spans="1:20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133"/>
      <c r="F150" s="127">
        <v>0</v>
      </c>
      <c r="G150" s="19"/>
      <c r="H150" s="25"/>
      <c r="I150" s="26" t="str">
        <f t="shared" si="2"/>
        <v>NA</v>
      </c>
      <c r="J150" s="26">
        <v>0</v>
      </c>
      <c r="L150" s="19"/>
      <c r="M150" s="19"/>
      <c r="N150" s="19"/>
      <c r="O150" s="19"/>
      <c r="Q150" s="19"/>
      <c r="R150" s="19"/>
      <c r="S150" s="19"/>
      <c r="T150" s="19"/>
    </row>
    <row r="151" spans="1:20" ht="17.100000000000001" customHeight="1" thickBot="1" x14ac:dyDescent="0.3">
      <c r="A151" s="12"/>
      <c r="B151" s="107">
        <v>43610</v>
      </c>
      <c r="C151" s="127">
        <v>0</v>
      </c>
      <c r="D151" s="127">
        <v>0</v>
      </c>
      <c r="E151" s="131"/>
      <c r="F151" s="127">
        <v>0</v>
      </c>
      <c r="G151" s="19"/>
      <c r="H151" s="25"/>
      <c r="I151" s="26" t="str">
        <f t="shared" si="2"/>
        <v>NA</v>
      </c>
      <c r="J151" s="26">
        <v>0</v>
      </c>
      <c r="L151" s="19"/>
      <c r="M151" s="19"/>
      <c r="N151" s="19"/>
      <c r="O151" s="19"/>
      <c r="Q151" s="19"/>
      <c r="R151" s="19"/>
      <c r="S151" s="19"/>
      <c r="T151" s="19"/>
    </row>
    <row r="152" spans="1:20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133">
        <v>0</v>
      </c>
      <c r="F152" s="127">
        <v>0</v>
      </c>
      <c r="G152" s="19"/>
      <c r="H152" s="25"/>
      <c r="I152" s="26" t="str">
        <f t="shared" si="2"/>
        <v>NA</v>
      </c>
      <c r="J152" s="26">
        <v>0</v>
      </c>
      <c r="L152" s="19"/>
      <c r="M152" s="19"/>
      <c r="N152" s="19"/>
      <c r="O152" s="19"/>
      <c r="Q152" s="19"/>
      <c r="R152" s="19"/>
      <c r="S152" s="19"/>
      <c r="T152" s="19"/>
    </row>
    <row r="153" spans="1:20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133"/>
      <c r="F153" s="127">
        <v>0</v>
      </c>
      <c r="G153" s="19"/>
      <c r="H153" s="25"/>
      <c r="I153" s="26" t="str">
        <f t="shared" si="2"/>
        <v>NA</v>
      </c>
      <c r="J153" s="26">
        <v>0</v>
      </c>
      <c r="L153" s="19"/>
      <c r="M153" s="19"/>
      <c r="N153" s="19"/>
      <c r="O153" s="19"/>
      <c r="Q153" s="19"/>
      <c r="R153" s="19"/>
      <c r="S153" s="19"/>
      <c r="T153" s="19"/>
    </row>
    <row r="154" spans="1:20" ht="17.100000000000001" customHeight="1" thickBot="1" x14ac:dyDescent="0.3">
      <c r="A154" s="12"/>
      <c r="B154" s="107">
        <v>43617</v>
      </c>
      <c r="C154" s="127">
        <v>0</v>
      </c>
      <c r="D154" s="127">
        <v>0</v>
      </c>
      <c r="E154" s="131"/>
      <c r="F154" s="127">
        <v>0</v>
      </c>
      <c r="G154" s="19"/>
      <c r="H154" s="25"/>
      <c r="I154" s="26" t="str">
        <f t="shared" si="2"/>
        <v>NA</v>
      </c>
      <c r="J154" s="26">
        <v>0</v>
      </c>
      <c r="L154" s="19"/>
      <c r="M154" s="19"/>
      <c r="N154" s="19"/>
      <c r="O154" s="19"/>
      <c r="Q154" s="19"/>
      <c r="R154" s="19"/>
      <c r="S154" s="19"/>
      <c r="T154" s="19"/>
    </row>
    <row r="155" spans="1:20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133">
        <v>0</v>
      </c>
      <c r="F155" s="127">
        <v>0</v>
      </c>
      <c r="G155" s="19"/>
      <c r="H155" s="25"/>
      <c r="I155" s="26" t="str">
        <f t="shared" si="2"/>
        <v>NA</v>
      </c>
      <c r="J155" s="26">
        <v>0</v>
      </c>
      <c r="L155" s="19"/>
      <c r="M155" s="19"/>
      <c r="N155" s="19"/>
      <c r="O155" s="19"/>
      <c r="Q155" s="19"/>
      <c r="R155" s="19"/>
      <c r="S155" s="19"/>
      <c r="T155" s="19"/>
    </row>
    <row r="156" spans="1:20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133"/>
      <c r="F156" s="127">
        <v>0</v>
      </c>
      <c r="G156" s="19"/>
      <c r="H156" s="25"/>
      <c r="I156" s="26" t="str">
        <f t="shared" si="2"/>
        <v>NA</v>
      </c>
      <c r="J156" s="26">
        <v>0</v>
      </c>
      <c r="L156" s="19"/>
      <c r="M156" s="19"/>
      <c r="N156" s="19"/>
      <c r="O156" s="19"/>
      <c r="Q156" s="19"/>
      <c r="R156" s="19"/>
      <c r="S156" s="19"/>
      <c r="T156" s="19"/>
    </row>
    <row r="157" spans="1:20" ht="17.100000000000001" customHeight="1" thickBot="1" x14ac:dyDescent="0.3">
      <c r="A157" s="12"/>
      <c r="B157" s="107">
        <v>43624</v>
      </c>
      <c r="C157" s="127">
        <v>0</v>
      </c>
      <c r="D157" s="127">
        <v>0</v>
      </c>
      <c r="E157" s="131"/>
      <c r="F157" s="127">
        <v>0</v>
      </c>
      <c r="G157" s="19"/>
      <c r="H157" s="25"/>
      <c r="I157" s="26" t="str">
        <f t="shared" si="2"/>
        <v>NA</v>
      </c>
      <c r="J157" s="26">
        <v>0</v>
      </c>
      <c r="L157" s="19"/>
      <c r="M157" s="19"/>
      <c r="N157" s="19"/>
      <c r="O157" s="19"/>
      <c r="Q157" s="19"/>
      <c r="R157" s="19"/>
      <c r="S157" s="19"/>
      <c r="T157" s="19"/>
    </row>
    <row r="158" spans="1:20" ht="17.100000000000001" customHeight="1" thickBot="1" x14ac:dyDescent="0.3">
      <c r="A158" s="12"/>
      <c r="B158" s="107">
        <v>43625</v>
      </c>
      <c r="C158" s="127">
        <v>0</v>
      </c>
      <c r="D158" s="127">
        <v>0</v>
      </c>
      <c r="E158" s="131"/>
      <c r="F158" s="127">
        <v>0</v>
      </c>
      <c r="G158" s="19"/>
      <c r="H158" s="25"/>
      <c r="I158" s="26" t="str">
        <f t="shared" si="2"/>
        <v>NA</v>
      </c>
      <c r="J158" s="26">
        <v>0</v>
      </c>
      <c r="L158" s="19"/>
      <c r="M158" s="19"/>
      <c r="N158" s="19"/>
      <c r="O158" s="19"/>
      <c r="Q158" s="19"/>
      <c r="R158" s="19"/>
      <c r="S158" s="19"/>
      <c r="T158" s="19"/>
    </row>
    <row r="159" spans="1:20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133">
        <v>0</v>
      </c>
      <c r="F159" s="127">
        <v>0</v>
      </c>
      <c r="G159" s="19"/>
      <c r="H159" s="25"/>
      <c r="I159" s="26" t="str">
        <f t="shared" si="2"/>
        <v>NA</v>
      </c>
      <c r="J159" s="26">
        <v>0</v>
      </c>
      <c r="L159" s="19"/>
      <c r="M159" s="19"/>
      <c r="N159" s="19"/>
      <c r="O159" s="19"/>
      <c r="Q159" s="19"/>
      <c r="R159" s="19"/>
      <c r="S159" s="19"/>
      <c r="T159" s="19"/>
    </row>
    <row r="160" spans="1:20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133"/>
      <c r="F160" s="127">
        <v>0</v>
      </c>
      <c r="G160" s="19"/>
      <c r="H160" s="25"/>
      <c r="I160" s="26" t="str">
        <f t="shared" si="2"/>
        <v>NA</v>
      </c>
      <c r="J160" s="26">
        <v>0</v>
      </c>
      <c r="L160" s="19"/>
      <c r="M160" s="19"/>
      <c r="N160" s="19"/>
      <c r="O160" s="19"/>
      <c r="Q160" s="19"/>
      <c r="R160" s="19"/>
      <c r="S160" s="19"/>
      <c r="T160" s="19"/>
    </row>
    <row r="161" spans="1:20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133">
        <v>0</v>
      </c>
      <c r="F161" s="127">
        <v>0</v>
      </c>
      <c r="G161" s="19"/>
      <c r="H161" s="25"/>
      <c r="I161" s="26" t="str">
        <f t="shared" si="2"/>
        <v>NA</v>
      </c>
      <c r="J161" s="26">
        <v>0</v>
      </c>
      <c r="L161" s="19"/>
      <c r="M161" s="19"/>
      <c r="N161" s="19"/>
      <c r="O161" s="19"/>
      <c r="Q161" s="19"/>
      <c r="R161" s="19"/>
      <c r="S161" s="19"/>
      <c r="T161" s="19"/>
    </row>
    <row r="162" spans="1:20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133"/>
      <c r="F162" s="127">
        <v>0</v>
      </c>
      <c r="G162" s="19"/>
      <c r="H162" s="25"/>
      <c r="I162" s="26" t="str">
        <f t="shared" si="2"/>
        <v>NA</v>
      </c>
      <c r="J162" s="26">
        <v>0</v>
      </c>
      <c r="L162" s="19"/>
      <c r="M162" s="19"/>
      <c r="N162" s="19"/>
      <c r="O162" s="19"/>
      <c r="Q162" s="19"/>
      <c r="R162" s="19"/>
      <c r="S162" s="19"/>
      <c r="T162" s="19"/>
    </row>
    <row r="163" spans="1:20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133">
        <v>0</v>
      </c>
      <c r="F163" s="127">
        <v>0</v>
      </c>
      <c r="G163" s="19"/>
      <c r="H163" s="25"/>
      <c r="I163" s="26" t="str">
        <f t="shared" si="2"/>
        <v>NA</v>
      </c>
      <c r="J163" s="26">
        <v>0</v>
      </c>
      <c r="L163" s="19"/>
      <c r="M163" s="19"/>
      <c r="N163" s="19"/>
      <c r="O163" s="19"/>
      <c r="Q163" s="19"/>
      <c r="R163" s="19"/>
      <c r="S163" s="19"/>
      <c r="T163" s="19"/>
    </row>
    <row r="164" spans="1:20" ht="17.100000000000001" customHeight="1" x14ac:dyDescent="0.25">
      <c r="A164" s="12"/>
      <c r="B164" s="107">
        <v>43643</v>
      </c>
      <c r="C164" s="127">
        <v>0</v>
      </c>
      <c r="D164" s="127">
        <v>0</v>
      </c>
      <c r="E164" s="133"/>
      <c r="F164" s="127">
        <v>0</v>
      </c>
      <c r="G164" s="19"/>
      <c r="H164" s="25"/>
      <c r="I164" s="26" t="str">
        <f t="shared" si="2"/>
        <v>NA</v>
      </c>
      <c r="J164" s="26">
        <v>0</v>
      </c>
      <c r="L164" s="19"/>
      <c r="M164" s="19"/>
      <c r="N164" s="19"/>
      <c r="O164" s="19"/>
      <c r="Q164" s="19"/>
      <c r="R164" s="19"/>
      <c r="S164" s="19"/>
      <c r="T164" s="19"/>
    </row>
    <row r="165" spans="1:20" ht="17.100000000000001" customHeight="1" thickBot="1" x14ac:dyDescent="0.3">
      <c r="A165" s="12"/>
      <c r="B165" s="107">
        <v>43644</v>
      </c>
      <c r="C165" s="127">
        <v>0</v>
      </c>
      <c r="D165" s="127">
        <v>0</v>
      </c>
      <c r="E165" s="134"/>
      <c r="F165" s="127">
        <v>0</v>
      </c>
      <c r="G165" s="19"/>
      <c r="H165" s="25"/>
      <c r="I165" s="26" t="str">
        <f t="shared" si="2"/>
        <v>NA</v>
      </c>
      <c r="J165" s="26">
        <v>0</v>
      </c>
      <c r="L165" s="19"/>
      <c r="M165" s="19"/>
      <c r="N165" s="19"/>
      <c r="O165" s="19"/>
      <c r="Q165" s="19"/>
      <c r="R165" s="19"/>
      <c r="S165" s="19"/>
      <c r="T165" s="19"/>
    </row>
    <row r="166" spans="1:20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127">
        <v>0</v>
      </c>
      <c r="F166" s="127">
        <v>0</v>
      </c>
      <c r="G166" s="19"/>
      <c r="H166" s="25"/>
      <c r="I166" s="26" t="str">
        <f t="shared" si="2"/>
        <v>NA</v>
      </c>
      <c r="J166" s="26">
        <v>0</v>
      </c>
      <c r="L166" s="19"/>
      <c r="M166" s="19"/>
      <c r="N166" s="19"/>
      <c r="O166" s="19"/>
      <c r="Q166" s="19"/>
      <c r="R166" s="19"/>
      <c r="S166" s="19"/>
      <c r="T166" s="19"/>
    </row>
    <row r="167" spans="1:20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127"/>
      <c r="F167" s="127">
        <v>0</v>
      </c>
      <c r="G167" s="19"/>
      <c r="H167" s="25"/>
      <c r="I167" s="26" t="str">
        <f t="shared" si="2"/>
        <v>NA</v>
      </c>
      <c r="J167" s="26">
        <v>0</v>
      </c>
      <c r="L167" s="19"/>
      <c r="M167" s="19"/>
      <c r="N167" s="19"/>
      <c r="O167" s="19"/>
      <c r="Q167" s="19"/>
      <c r="R167" s="19"/>
      <c r="S167" s="19"/>
      <c r="T167" s="19"/>
    </row>
    <row r="168" spans="1:20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137"/>
      <c r="F168" s="127">
        <v>0</v>
      </c>
      <c r="G168" s="19"/>
      <c r="H168" s="25"/>
      <c r="I168" s="26" t="str">
        <f t="shared" si="2"/>
        <v>NA</v>
      </c>
      <c r="J168" s="26">
        <v>0</v>
      </c>
      <c r="L168" s="19"/>
      <c r="M168" s="19"/>
      <c r="N168" s="19"/>
      <c r="O168" s="19"/>
      <c r="Q168" s="19"/>
      <c r="R168" s="19"/>
      <c r="S168" s="19"/>
      <c r="T168" s="19"/>
    </row>
    <row r="169" spans="1:20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127">
        <v>0</v>
      </c>
      <c r="F169" s="127">
        <v>0</v>
      </c>
      <c r="G169" s="19"/>
      <c r="H169" s="25"/>
      <c r="I169" s="26" t="str">
        <f t="shared" si="2"/>
        <v>NA</v>
      </c>
      <c r="J169" s="26">
        <v>0</v>
      </c>
      <c r="L169" s="19"/>
      <c r="M169" s="19"/>
      <c r="N169" s="19"/>
      <c r="O169" s="19"/>
      <c r="Q169" s="19"/>
      <c r="R169" s="19"/>
      <c r="S169" s="19"/>
      <c r="T169" s="19"/>
    </row>
    <row r="170" spans="1:20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137"/>
      <c r="F170" s="127">
        <v>0</v>
      </c>
      <c r="G170" s="19"/>
      <c r="H170" s="25"/>
      <c r="I170" s="26" t="str">
        <f t="shared" si="2"/>
        <v>NA</v>
      </c>
      <c r="J170" s="26">
        <v>0</v>
      </c>
      <c r="L170" s="19"/>
      <c r="M170" s="19"/>
      <c r="N170" s="19"/>
      <c r="O170" s="19"/>
      <c r="Q170" s="19"/>
      <c r="R170" s="19"/>
      <c r="S170" s="19"/>
      <c r="T170" s="19"/>
    </row>
    <row r="171" spans="1:20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1"/>
      <c r="F171" s="127">
        <v>0</v>
      </c>
      <c r="G171" s="19"/>
      <c r="H171" s="25"/>
      <c r="I171" s="26" t="str">
        <f t="shared" si="2"/>
        <v>NA</v>
      </c>
      <c r="J171" s="26">
        <v>0</v>
      </c>
      <c r="L171" s="19"/>
      <c r="M171" s="19"/>
      <c r="N171" s="19"/>
      <c r="O171" s="19"/>
      <c r="Q171" s="19"/>
      <c r="R171" s="19"/>
      <c r="S171" s="19"/>
      <c r="T171" s="19"/>
    </row>
    <row r="172" spans="1:20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127">
        <v>0</v>
      </c>
      <c r="F172" s="127">
        <v>0</v>
      </c>
      <c r="G172" s="19"/>
      <c r="H172" s="25"/>
      <c r="I172" s="26" t="str">
        <f t="shared" si="2"/>
        <v>NA</v>
      </c>
      <c r="J172" s="26">
        <v>0</v>
      </c>
      <c r="L172" s="19"/>
      <c r="M172" s="19"/>
      <c r="N172" s="19"/>
      <c r="O172" s="19"/>
      <c r="Q172" s="19"/>
      <c r="R172" s="19"/>
      <c r="S172" s="19"/>
      <c r="T172" s="19"/>
    </row>
    <row r="173" spans="1:20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56"/>
      <c r="F173" s="127">
        <v>0</v>
      </c>
      <c r="G173" s="19"/>
      <c r="H173" s="25"/>
      <c r="I173" s="26" t="str">
        <f t="shared" si="2"/>
        <v>NA</v>
      </c>
      <c r="J173" s="26">
        <v>0</v>
      </c>
      <c r="L173" s="19"/>
      <c r="M173" s="19"/>
      <c r="N173" s="19"/>
      <c r="O173" s="19"/>
      <c r="Q173" s="19"/>
      <c r="R173" s="19"/>
      <c r="S173" s="19"/>
      <c r="T173" s="19"/>
    </row>
    <row r="174" spans="1:20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1"/>
      <c r="F174" s="127">
        <v>0</v>
      </c>
      <c r="G174" s="19"/>
      <c r="H174" s="25"/>
      <c r="I174" s="26" t="str">
        <f t="shared" si="2"/>
        <v>NA</v>
      </c>
      <c r="J174" s="26">
        <v>0</v>
      </c>
      <c r="L174" s="19"/>
      <c r="M174" s="19"/>
      <c r="N174" s="19"/>
      <c r="O174" s="19"/>
      <c r="Q174" s="19"/>
      <c r="R174" s="19"/>
      <c r="S174" s="19"/>
      <c r="T174" s="19"/>
    </row>
    <row r="175" spans="1:20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127">
        <v>0</v>
      </c>
      <c r="F175" s="127">
        <v>0</v>
      </c>
      <c r="G175" s="19"/>
      <c r="H175" s="25"/>
      <c r="I175" s="26" t="str">
        <f t="shared" si="2"/>
        <v>NA</v>
      </c>
      <c r="J175" s="26">
        <v>0</v>
      </c>
      <c r="L175" s="19"/>
      <c r="M175" s="19"/>
      <c r="N175" s="19"/>
      <c r="O175" s="19"/>
      <c r="Q175" s="19"/>
      <c r="R175" s="19"/>
      <c r="S175" s="19"/>
      <c r="T175" s="19"/>
    </row>
    <row r="176" spans="1:20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1"/>
      <c r="F176" s="127">
        <v>0</v>
      </c>
      <c r="G176" s="19"/>
      <c r="H176" s="25"/>
      <c r="I176" s="26" t="str">
        <f t="shared" si="2"/>
        <v>NA</v>
      </c>
      <c r="J176" s="26">
        <v>0</v>
      </c>
      <c r="L176" s="19"/>
      <c r="M176" s="19"/>
      <c r="N176" s="19"/>
      <c r="O176" s="19"/>
      <c r="Q176" s="19"/>
      <c r="R176" s="19"/>
      <c r="S176" s="19"/>
      <c r="T176" s="19"/>
    </row>
    <row r="177" spans="1:20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12"/>
      <c r="F177" s="127">
        <v>0</v>
      </c>
      <c r="G177" s="19"/>
      <c r="H177" s="25"/>
      <c r="I177" s="26" t="str">
        <f t="shared" si="2"/>
        <v>NA</v>
      </c>
      <c r="J177" s="26">
        <v>0</v>
      </c>
      <c r="L177" s="19"/>
      <c r="M177" s="19"/>
      <c r="N177" s="19"/>
      <c r="O177" s="19"/>
      <c r="Q177" s="19"/>
      <c r="R177" s="19"/>
      <c r="S177" s="19"/>
      <c r="T177" s="19"/>
    </row>
    <row r="178" spans="1:20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127">
        <v>0</v>
      </c>
      <c r="F178" s="127">
        <v>0</v>
      </c>
      <c r="G178" s="19"/>
      <c r="H178" s="25"/>
      <c r="I178" s="26" t="str">
        <f t="shared" si="2"/>
        <v>NA</v>
      </c>
      <c r="J178" s="26">
        <v>0</v>
      </c>
      <c r="L178" s="19"/>
      <c r="M178" s="19"/>
      <c r="N178" s="19"/>
      <c r="O178" s="19"/>
      <c r="Q178" s="19"/>
      <c r="R178" s="19"/>
      <c r="S178" s="19"/>
      <c r="T178" s="19"/>
    </row>
    <row r="179" spans="1:20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1"/>
      <c r="F179" s="127">
        <v>0</v>
      </c>
      <c r="G179" s="19"/>
      <c r="H179" s="25"/>
      <c r="I179" s="26" t="str">
        <f t="shared" si="2"/>
        <v>NA</v>
      </c>
      <c r="J179" s="26">
        <v>0</v>
      </c>
      <c r="L179" s="19"/>
      <c r="M179" s="19"/>
      <c r="N179" s="19"/>
      <c r="O179" s="19"/>
      <c r="Q179" s="19"/>
      <c r="R179" s="19"/>
      <c r="S179" s="19"/>
      <c r="T179" s="19"/>
    </row>
    <row r="180" spans="1:20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138"/>
      <c r="F180" s="127">
        <v>0</v>
      </c>
      <c r="G180" s="19"/>
      <c r="H180" s="25"/>
      <c r="I180" s="26" t="str">
        <f t="shared" si="2"/>
        <v>NA</v>
      </c>
      <c r="J180" s="26">
        <v>0</v>
      </c>
      <c r="L180" s="19"/>
      <c r="M180" s="19"/>
      <c r="N180" s="19"/>
      <c r="O180" s="19"/>
      <c r="Q180" s="19"/>
      <c r="R180" s="19"/>
      <c r="S180" s="19"/>
      <c r="T180" s="19"/>
    </row>
    <row r="181" spans="1:20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127">
        <v>0</v>
      </c>
      <c r="F181" s="127">
        <v>0</v>
      </c>
      <c r="G181" s="19"/>
      <c r="H181" s="25"/>
      <c r="I181" s="26" t="str">
        <f t="shared" si="2"/>
        <v>NA</v>
      </c>
      <c r="J181" s="26">
        <v>0</v>
      </c>
      <c r="L181" s="19"/>
      <c r="M181" s="19"/>
      <c r="N181" s="19"/>
      <c r="O181" s="19"/>
      <c r="Q181" s="19"/>
      <c r="R181" s="19"/>
      <c r="S181" s="19"/>
      <c r="T181" s="19"/>
    </row>
    <row r="182" spans="1:20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138"/>
      <c r="F182" s="127">
        <v>0</v>
      </c>
      <c r="G182" s="19"/>
      <c r="H182" s="25"/>
      <c r="I182" s="26" t="str">
        <f t="shared" si="2"/>
        <v>NA</v>
      </c>
      <c r="J182" s="26">
        <v>0</v>
      </c>
      <c r="L182" s="19"/>
      <c r="M182" s="19"/>
      <c r="N182" s="19"/>
      <c r="O182" s="19"/>
      <c r="Q182" s="19"/>
      <c r="R182" s="19"/>
      <c r="S182" s="19"/>
      <c r="T182" s="19"/>
    </row>
    <row r="183" spans="1:20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1"/>
      <c r="F183" s="127">
        <v>0</v>
      </c>
      <c r="G183" s="19"/>
      <c r="H183" s="25"/>
      <c r="I183" s="26" t="str">
        <f t="shared" si="2"/>
        <v>NA</v>
      </c>
      <c r="J183" s="26">
        <v>0</v>
      </c>
      <c r="L183" s="19"/>
      <c r="M183" s="19"/>
      <c r="N183" s="19"/>
      <c r="O183" s="19"/>
      <c r="Q183" s="19"/>
      <c r="R183" s="19"/>
      <c r="S183" s="19"/>
      <c r="T183" s="19"/>
    </row>
    <row r="184" spans="1:20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127">
        <v>0</v>
      </c>
      <c r="F184" s="127">
        <v>0</v>
      </c>
      <c r="G184" s="19"/>
      <c r="H184" s="25"/>
      <c r="I184" s="26" t="str">
        <f t="shared" si="2"/>
        <v>NA</v>
      </c>
      <c r="J184" s="26">
        <v>0</v>
      </c>
      <c r="L184" s="19"/>
      <c r="M184" s="19"/>
      <c r="N184" s="19"/>
      <c r="O184" s="19"/>
      <c r="Q184" s="19"/>
      <c r="R184" s="19"/>
      <c r="S184" s="19"/>
      <c r="T184" s="19"/>
    </row>
    <row r="185" spans="1:20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138"/>
      <c r="F185" s="127">
        <v>0</v>
      </c>
      <c r="G185" s="19"/>
      <c r="H185" s="25"/>
      <c r="I185" s="26" t="str">
        <f t="shared" si="2"/>
        <v>NA</v>
      </c>
      <c r="J185" s="26">
        <v>0</v>
      </c>
      <c r="L185" s="19"/>
      <c r="M185" s="19"/>
      <c r="N185" s="19"/>
      <c r="O185" s="19"/>
      <c r="Q185" s="19"/>
      <c r="R185" s="19"/>
      <c r="S185" s="19"/>
      <c r="T185" s="19"/>
    </row>
    <row r="186" spans="1:20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138"/>
      <c r="F186" s="127">
        <v>0</v>
      </c>
      <c r="G186" s="19"/>
      <c r="H186" s="25"/>
      <c r="I186" s="26" t="str">
        <f t="shared" si="2"/>
        <v>NA</v>
      </c>
      <c r="J186" s="26">
        <v>0</v>
      </c>
      <c r="L186" s="19"/>
      <c r="M186" s="19"/>
      <c r="N186" s="19"/>
      <c r="O186" s="19"/>
      <c r="Q186" s="19"/>
      <c r="R186" s="19"/>
      <c r="S186" s="19"/>
      <c r="T186" s="19"/>
    </row>
    <row r="187" spans="1:20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127">
        <v>0</v>
      </c>
      <c r="F187" s="127">
        <v>0</v>
      </c>
      <c r="G187" s="19"/>
      <c r="H187" s="25"/>
      <c r="I187" s="26" t="str">
        <f t="shared" si="2"/>
        <v>NA</v>
      </c>
      <c r="J187" s="26">
        <v>0</v>
      </c>
      <c r="L187" s="19"/>
      <c r="M187" s="19"/>
      <c r="N187" s="19"/>
      <c r="O187" s="19"/>
      <c r="Q187" s="19"/>
      <c r="R187" s="19"/>
      <c r="S187" s="19"/>
      <c r="T187" s="19"/>
    </row>
    <row r="188" spans="1:20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138"/>
      <c r="F188" s="127">
        <v>0</v>
      </c>
      <c r="G188" s="19"/>
      <c r="H188" s="25"/>
      <c r="I188" s="26" t="str">
        <f t="shared" si="2"/>
        <v>NA</v>
      </c>
      <c r="J188" s="26">
        <v>0</v>
      </c>
      <c r="L188" s="19"/>
      <c r="M188" s="19"/>
      <c r="N188" s="19"/>
      <c r="O188" s="19"/>
      <c r="Q188" s="19"/>
      <c r="R188" s="19"/>
      <c r="S188" s="19"/>
      <c r="T188" s="19"/>
    </row>
    <row r="189" spans="1:20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138"/>
      <c r="F189" s="127">
        <v>0</v>
      </c>
      <c r="G189" s="19"/>
      <c r="H189" s="25"/>
      <c r="I189" s="26" t="str">
        <f t="shared" si="2"/>
        <v>NA</v>
      </c>
      <c r="J189" s="26">
        <v>0</v>
      </c>
      <c r="L189" s="19"/>
      <c r="M189" s="19"/>
      <c r="N189" s="19"/>
      <c r="O189" s="19"/>
      <c r="Q189" s="19"/>
      <c r="R189" s="19"/>
      <c r="S189" s="19"/>
      <c r="T189" s="19"/>
    </row>
    <row r="190" spans="1:20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127">
        <v>0</v>
      </c>
      <c r="F190" s="127">
        <v>0</v>
      </c>
      <c r="G190" s="19"/>
      <c r="H190" s="25"/>
      <c r="I190" s="26" t="str">
        <f t="shared" si="2"/>
        <v>NA</v>
      </c>
      <c r="J190" s="26">
        <v>0</v>
      </c>
      <c r="L190" s="19"/>
      <c r="M190" s="19"/>
      <c r="N190" s="19"/>
      <c r="O190" s="19"/>
      <c r="Q190" s="19"/>
      <c r="R190" s="19"/>
      <c r="S190" s="19"/>
      <c r="T190" s="19"/>
    </row>
    <row r="191" spans="1:20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138"/>
      <c r="F191" s="127">
        <v>0</v>
      </c>
      <c r="G191" s="19"/>
      <c r="H191" s="25"/>
      <c r="I191" s="26" t="str">
        <f t="shared" si="2"/>
        <v>NA</v>
      </c>
      <c r="J191" s="26">
        <v>0</v>
      </c>
      <c r="L191" s="19"/>
      <c r="M191" s="19"/>
      <c r="N191" s="19"/>
      <c r="O191" s="19"/>
      <c r="Q191" s="19"/>
      <c r="R191" s="19"/>
      <c r="S191" s="19"/>
      <c r="T191" s="19"/>
    </row>
    <row r="192" spans="1:20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138"/>
      <c r="F192" s="127">
        <v>0</v>
      </c>
      <c r="G192" s="19"/>
      <c r="H192" s="25"/>
      <c r="I192" s="26" t="str">
        <f t="shared" si="2"/>
        <v>NA</v>
      </c>
      <c r="J192" s="26">
        <v>0</v>
      </c>
      <c r="L192" s="19"/>
      <c r="M192" s="19"/>
      <c r="N192" s="19"/>
      <c r="O192" s="19"/>
      <c r="Q192" s="19"/>
      <c r="R192" s="19"/>
      <c r="S192" s="19"/>
      <c r="T192" s="19"/>
    </row>
    <row r="193" spans="1:20" ht="17.100000000000001" customHeight="1" x14ac:dyDescent="0.25">
      <c r="A193" s="12"/>
      <c r="B193" s="139">
        <v>43709</v>
      </c>
      <c r="C193" s="127">
        <v>0</v>
      </c>
      <c r="D193" s="127">
        <v>0</v>
      </c>
      <c r="E193" s="127"/>
      <c r="F193" s="127">
        <v>0</v>
      </c>
      <c r="G193" s="19"/>
      <c r="H193" s="25"/>
      <c r="I193" s="26" t="str">
        <f t="shared" si="2"/>
        <v>NA</v>
      </c>
      <c r="J193" s="26">
        <v>0</v>
      </c>
      <c r="L193" s="19"/>
      <c r="M193" s="19"/>
      <c r="N193" s="19"/>
      <c r="O193" s="19"/>
      <c r="Q193" s="19"/>
      <c r="R193" s="19"/>
      <c r="S193" s="19"/>
      <c r="T193" s="19"/>
    </row>
    <row r="194" spans="1:20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127">
        <v>0</v>
      </c>
      <c r="F194" s="127">
        <v>0</v>
      </c>
      <c r="G194" s="19"/>
      <c r="H194" s="25"/>
      <c r="I194" s="26" t="str">
        <f t="shared" si="2"/>
        <v>NA</v>
      </c>
      <c r="J194" s="26">
        <v>0</v>
      </c>
      <c r="L194" s="19"/>
      <c r="M194" s="19"/>
      <c r="N194" s="19"/>
      <c r="O194" s="19"/>
      <c r="Q194" s="19"/>
      <c r="R194" s="19"/>
      <c r="S194" s="19"/>
      <c r="T194" s="19"/>
    </row>
    <row r="195" spans="1:20" ht="17.100000000000001" customHeight="1" x14ac:dyDescent="0.25">
      <c r="A195" s="12"/>
      <c r="B195" s="139">
        <v>43715</v>
      </c>
      <c r="C195" s="127">
        <v>0</v>
      </c>
      <c r="D195" s="127">
        <v>0</v>
      </c>
      <c r="E195" s="127"/>
      <c r="F195" s="127">
        <v>0</v>
      </c>
      <c r="G195" s="19"/>
      <c r="H195" s="25"/>
      <c r="I195" s="26" t="str">
        <f t="shared" si="2"/>
        <v>NA</v>
      </c>
      <c r="J195" s="26">
        <v>0</v>
      </c>
      <c r="L195" s="19"/>
      <c r="M195" s="19"/>
      <c r="N195" s="19"/>
      <c r="O195" s="19"/>
      <c r="Q195" s="19"/>
      <c r="R195" s="19"/>
      <c r="S195" s="19"/>
      <c r="T195" s="19"/>
    </row>
    <row r="196" spans="1:20" ht="17.100000000000001" customHeight="1" x14ac:dyDescent="0.25">
      <c r="A196" s="12"/>
      <c r="B196" s="139">
        <v>43716</v>
      </c>
      <c r="C196" s="127">
        <v>0</v>
      </c>
      <c r="D196" s="127">
        <v>0</v>
      </c>
      <c r="E196" s="127"/>
      <c r="F196" s="127">
        <v>0</v>
      </c>
      <c r="G196" s="19"/>
      <c r="H196" s="25"/>
      <c r="I196" s="26" t="str">
        <f t="shared" si="2"/>
        <v>NA</v>
      </c>
      <c r="J196" s="26">
        <v>0</v>
      </c>
      <c r="L196" s="19"/>
      <c r="M196" s="19"/>
      <c r="N196" s="19"/>
      <c r="O196" s="19"/>
      <c r="Q196" s="19"/>
      <c r="R196" s="19"/>
      <c r="S196" s="19"/>
      <c r="T196" s="19"/>
    </row>
    <row r="197" spans="1:20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127">
        <v>0</v>
      </c>
      <c r="F197" s="127">
        <v>0</v>
      </c>
      <c r="G197" s="19"/>
      <c r="H197" s="25"/>
      <c r="I197" s="26" t="str">
        <f t="shared" si="2"/>
        <v>NA</v>
      </c>
      <c r="J197" s="26">
        <v>0</v>
      </c>
      <c r="L197" s="19"/>
      <c r="M197" s="19"/>
      <c r="N197" s="19"/>
      <c r="O197" s="19"/>
      <c r="Q197" s="19"/>
      <c r="R197" s="19"/>
      <c r="S197" s="19"/>
      <c r="T197" s="19"/>
    </row>
    <row r="198" spans="1:20" ht="17.100000000000001" customHeight="1" x14ac:dyDescent="0.25">
      <c r="A198" s="12"/>
      <c r="B198" s="139">
        <v>43721</v>
      </c>
      <c r="C198" s="127">
        <v>0</v>
      </c>
      <c r="D198" s="127">
        <v>0</v>
      </c>
      <c r="E198" s="127"/>
      <c r="F198" s="127">
        <v>0</v>
      </c>
      <c r="G198" s="19"/>
      <c r="H198" s="25"/>
      <c r="I198" s="26" t="str">
        <f t="shared" si="2"/>
        <v>NA</v>
      </c>
      <c r="J198" s="26">
        <v>0</v>
      </c>
      <c r="L198" s="19"/>
      <c r="M198" s="19"/>
      <c r="N198" s="19"/>
      <c r="O198" s="19"/>
      <c r="Q198" s="19"/>
      <c r="R198" s="19"/>
      <c r="S198" s="19"/>
      <c r="T198" s="19"/>
    </row>
    <row r="199" spans="1:20" ht="17.100000000000001" customHeight="1" x14ac:dyDescent="0.25">
      <c r="A199" s="12"/>
      <c r="B199" s="139">
        <v>43723</v>
      </c>
      <c r="C199" s="127">
        <v>0</v>
      </c>
      <c r="D199" s="127">
        <v>0</v>
      </c>
      <c r="E199" s="127"/>
      <c r="F199" s="127">
        <v>0</v>
      </c>
      <c r="G199" s="19"/>
      <c r="H199" s="25"/>
      <c r="I199" s="26" t="str">
        <f t="shared" si="2"/>
        <v>NA</v>
      </c>
      <c r="J199" s="26">
        <v>0</v>
      </c>
      <c r="L199" s="19"/>
      <c r="M199" s="19"/>
      <c r="N199" s="19"/>
      <c r="O199" s="19"/>
      <c r="Q199" s="19"/>
      <c r="R199" s="19"/>
      <c r="S199" s="19"/>
      <c r="T199" s="19"/>
    </row>
    <row r="200" spans="1:20" ht="17.100000000000001" customHeight="1" x14ac:dyDescent="0.25">
      <c r="A200" s="12"/>
      <c r="B200" s="139">
        <v>43730</v>
      </c>
      <c r="C200" s="127"/>
      <c r="D200" s="127"/>
      <c r="E200" s="127">
        <v>0</v>
      </c>
      <c r="F200" s="127">
        <v>0</v>
      </c>
      <c r="G200" s="19"/>
      <c r="H200" s="25"/>
      <c r="I200" s="26" t="str">
        <f t="shared" si="2"/>
        <v>NA</v>
      </c>
      <c r="J200" s="26">
        <v>0</v>
      </c>
      <c r="L200" s="19"/>
      <c r="M200" s="19"/>
      <c r="N200" s="19"/>
      <c r="O200" s="19"/>
      <c r="Q200" s="19"/>
      <c r="R200" s="19"/>
      <c r="S200" s="19"/>
      <c r="T200" s="19"/>
    </row>
    <row r="201" spans="1:20" ht="17.100000000000001" customHeight="1" x14ac:dyDescent="0.25">
      <c r="A201" s="12"/>
      <c r="B201" s="139">
        <v>43737</v>
      </c>
      <c r="C201" s="127"/>
      <c r="D201" s="127"/>
      <c r="E201" s="127">
        <v>0</v>
      </c>
      <c r="F201" s="127">
        <v>0</v>
      </c>
      <c r="G201" s="19"/>
      <c r="H201" s="25"/>
      <c r="I201" s="26" t="str">
        <f t="shared" si="2"/>
        <v>NA</v>
      </c>
      <c r="J201" s="26">
        <v>0</v>
      </c>
      <c r="L201" s="19"/>
      <c r="M201" s="19"/>
      <c r="N201" s="19"/>
      <c r="O201" s="19"/>
      <c r="Q201" s="19"/>
      <c r="R201" s="19"/>
      <c r="S201" s="19"/>
      <c r="T201" s="19"/>
    </row>
    <row r="202" spans="1:20" ht="17.100000000000001" customHeight="1" x14ac:dyDescent="0.25">
      <c r="A202" s="12"/>
      <c r="B202" s="150">
        <v>43740</v>
      </c>
      <c r="C202" s="151"/>
      <c r="D202" s="151"/>
      <c r="E202" s="151">
        <v>0</v>
      </c>
      <c r="F202" s="151">
        <v>0</v>
      </c>
      <c r="G202" s="19"/>
      <c r="H202" s="25"/>
      <c r="I202" s="26" t="str">
        <f t="shared" si="2"/>
        <v>NA</v>
      </c>
      <c r="J202" s="26">
        <v>0</v>
      </c>
      <c r="L202" s="19"/>
      <c r="M202" s="19"/>
      <c r="N202" s="19"/>
      <c r="O202" s="19"/>
      <c r="Q202" s="19"/>
      <c r="R202" s="19"/>
      <c r="S202" s="19"/>
      <c r="T202" s="19"/>
    </row>
    <row r="203" spans="1:20" ht="17.100000000000001" customHeight="1" x14ac:dyDescent="0.25">
      <c r="A203" s="12"/>
      <c r="B203" s="150">
        <v>43750</v>
      </c>
      <c r="C203" s="151"/>
      <c r="D203" s="151"/>
      <c r="E203" s="151">
        <v>0</v>
      </c>
      <c r="F203" s="151">
        <v>0</v>
      </c>
      <c r="G203" s="19"/>
      <c r="H203" s="25"/>
      <c r="I203" s="26" t="str">
        <f t="shared" si="2"/>
        <v>NA</v>
      </c>
      <c r="J203" s="26">
        <v>0</v>
      </c>
      <c r="L203" s="19"/>
      <c r="M203" s="19"/>
      <c r="N203" s="19"/>
      <c r="O203" s="19"/>
      <c r="Q203" s="19"/>
      <c r="R203" s="19"/>
      <c r="S203" s="19"/>
      <c r="T203" s="19"/>
    </row>
    <row r="204" spans="1:20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151">
        <v>0</v>
      </c>
      <c r="F204" s="151">
        <v>0</v>
      </c>
      <c r="G204" s="19"/>
      <c r="H204" s="25"/>
      <c r="I204" s="26" t="str">
        <f t="shared" si="2"/>
        <v>NA</v>
      </c>
      <c r="J204" s="26">
        <v>0</v>
      </c>
      <c r="L204" s="19"/>
      <c r="M204" s="19"/>
      <c r="N204" s="19"/>
      <c r="O204" s="19"/>
      <c r="Q204" s="19"/>
      <c r="R204" s="19"/>
      <c r="S204" s="19"/>
      <c r="T204" s="19"/>
    </row>
    <row r="205" spans="1:20" ht="17.100000000000001" customHeight="1" x14ac:dyDescent="0.25">
      <c r="A205" s="12"/>
      <c r="B205" s="150">
        <v>43756</v>
      </c>
      <c r="C205" s="151">
        <v>0</v>
      </c>
      <c r="D205" s="151">
        <v>0</v>
      </c>
      <c r="E205" s="151"/>
      <c r="F205" s="151">
        <v>0</v>
      </c>
      <c r="G205" s="19"/>
      <c r="H205" s="25"/>
      <c r="I205" s="26" t="str">
        <f t="shared" si="2"/>
        <v>NA</v>
      </c>
      <c r="J205" s="26">
        <v>0</v>
      </c>
      <c r="L205" s="19"/>
      <c r="M205" s="19"/>
      <c r="N205" s="19"/>
      <c r="O205" s="19"/>
      <c r="Q205" s="19"/>
      <c r="R205" s="19"/>
      <c r="S205" s="19"/>
      <c r="T205" s="19"/>
    </row>
    <row r="206" spans="1:20" ht="17.100000000000001" customHeight="1" x14ac:dyDescent="0.25">
      <c r="A206" s="12"/>
      <c r="B206" s="150">
        <v>43758</v>
      </c>
      <c r="C206" s="151">
        <v>0</v>
      </c>
      <c r="D206" s="151">
        <v>0</v>
      </c>
      <c r="E206" s="151"/>
      <c r="F206" s="151">
        <v>0</v>
      </c>
      <c r="G206" s="19"/>
      <c r="H206" s="25"/>
      <c r="I206" s="26" t="str">
        <f t="shared" ref="I206:I233" si="3">$C$9</f>
        <v>NA</v>
      </c>
      <c r="J206" s="26">
        <v>0</v>
      </c>
      <c r="L206" s="19"/>
      <c r="M206" s="19"/>
      <c r="N206" s="19"/>
      <c r="O206" s="19"/>
      <c r="Q206" s="19"/>
      <c r="R206" s="19"/>
      <c r="S206" s="19"/>
      <c r="T206" s="19"/>
    </row>
    <row r="207" spans="1:20" ht="17.100000000000001" customHeight="1" x14ac:dyDescent="0.25">
      <c r="A207" s="12"/>
      <c r="B207" s="150">
        <v>43761</v>
      </c>
      <c r="C207" s="151"/>
      <c r="D207" s="151"/>
      <c r="E207" s="151">
        <v>0</v>
      </c>
      <c r="F207" s="151">
        <v>0</v>
      </c>
      <c r="G207" s="19"/>
      <c r="H207" s="25"/>
      <c r="I207" s="26" t="str">
        <f t="shared" si="3"/>
        <v>NA</v>
      </c>
      <c r="J207" s="26">
        <v>0</v>
      </c>
      <c r="L207" s="19"/>
      <c r="M207" s="19"/>
      <c r="N207" s="19"/>
      <c r="O207" s="19"/>
      <c r="Q207" s="19"/>
      <c r="R207" s="19"/>
      <c r="S207" s="19"/>
      <c r="T207" s="19"/>
    </row>
    <row r="208" spans="1:20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151">
        <v>0</v>
      </c>
      <c r="F208" s="151">
        <v>0</v>
      </c>
      <c r="G208" s="19"/>
      <c r="H208" s="25"/>
      <c r="I208" s="26" t="str">
        <f t="shared" si="3"/>
        <v>NA</v>
      </c>
      <c r="J208" s="26">
        <v>0</v>
      </c>
      <c r="L208" s="19"/>
      <c r="M208" s="19"/>
      <c r="N208" s="19"/>
      <c r="O208" s="19"/>
      <c r="Q208" s="19"/>
      <c r="R208" s="19"/>
      <c r="S208" s="19"/>
      <c r="T208" s="19"/>
    </row>
    <row r="209" spans="1:20" ht="17.100000000000001" customHeight="1" x14ac:dyDescent="0.25">
      <c r="A209" s="12"/>
      <c r="B209" s="150">
        <v>43771</v>
      </c>
      <c r="C209" s="151">
        <v>0</v>
      </c>
      <c r="D209" s="151">
        <v>0</v>
      </c>
      <c r="E209" s="151"/>
      <c r="F209" s="151">
        <v>0</v>
      </c>
      <c r="G209" s="19"/>
      <c r="H209" s="25"/>
      <c r="I209" s="26" t="str">
        <f t="shared" si="3"/>
        <v>NA</v>
      </c>
      <c r="J209" s="26">
        <v>0</v>
      </c>
      <c r="L209" s="19"/>
      <c r="M209" s="19"/>
      <c r="N209" s="19"/>
      <c r="O209" s="19"/>
      <c r="Q209" s="19"/>
      <c r="R209" s="19"/>
      <c r="S209" s="19"/>
      <c r="T209" s="19"/>
    </row>
    <row r="210" spans="1:20" ht="17.100000000000001" customHeight="1" x14ac:dyDescent="0.25">
      <c r="A210" s="12"/>
      <c r="B210" s="150">
        <v>43774</v>
      </c>
      <c r="C210" s="151">
        <v>0</v>
      </c>
      <c r="D210" s="151">
        <v>0</v>
      </c>
      <c r="E210" s="151">
        <v>0</v>
      </c>
      <c r="F210" s="151">
        <v>0</v>
      </c>
      <c r="G210" s="19"/>
      <c r="H210" s="25"/>
      <c r="I210" s="26" t="str">
        <f t="shared" si="3"/>
        <v>NA</v>
      </c>
      <c r="J210" s="26">
        <v>0</v>
      </c>
      <c r="L210" s="19"/>
      <c r="M210" s="19"/>
      <c r="N210" s="19"/>
      <c r="O210" s="19"/>
      <c r="Q210" s="19"/>
      <c r="R210" s="19"/>
      <c r="S210" s="19"/>
      <c r="T210" s="19"/>
    </row>
    <row r="211" spans="1:20" ht="17.100000000000001" customHeight="1" x14ac:dyDescent="0.25">
      <c r="A211" s="12"/>
      <c r="B211" s="150">
        <v>43776</v>
      </c>
      <c r="C211" s="151">
        <v>0</v>
      </c>
      <c r="D211" s="151">
        <v>0</v>
      </c>
      <c r="E211" s="151"/>
      <c r="F211" s="151">
        <v>0</v>
      </c>
      <c r="G211" s="19"/>
      <c r="H211" s="25"/>
      <c r="I211" s="26" t="str">
        <f t="shared" si="3"/>
        <v>NA</v>
      </c>
      <c r="J211" s="26">
        <v>0</v>
      </c>
      <c r="L211" s="19"/>
      <c r="M211" s="19"/>
      <c r="N211" s="19"/>
      <c r="O211" s="19"/>
      <c r="Q211" s="19"/>
      <c r="R211" s="19"/>
      <c r="S211" s="19"/>
      <c r="T211" s="19"/>
    </row>
    <row r="212" spans="1:20" ht="17.100000000000001" customHeight="1" x14ac:dyDescent="0.25">
      <c r="A212" s="12"/>
      <c r="B212" s="150">
        <v>43777</v>
      </c>
      <c r="C212" s="151">
        <v>0</v>
      </c>
      <c r="D212" s="151">
        <v>0</v>
      </c>
      <c r="E212" s="151"/>
      <c r="F212" s="151">
        <v>0</v>
      </c>
      <c r="G212" s="19"/>
      <c r="H212" s="25"/>
      <c r="I212" s="26" t="str">
        <f t="shared" si="3"/>
        <v>NA</v>
      </c>
      <c r="J212" s="26">
        <v>0</v>
      </c>
      <c r="L212" s="19"/>
      <c r="M212" s="19"/>
      <c r="N212" s="19"/>
      <c r="O212" s="19"/>
      <c r="Q212" s="19"/>
      <c r="R212" s="19"/>
      <c r="S212" s="19"/>
      <c r="T212" s="19"/>
    </row>
    <row r="213" spans="1:20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151">
        <v>0</v>
      </c>
      <c r="F213" s="151">
        <v>0</v>
      </c>
      <c r="G213" s="19"/>
      <c r="H213" s="25"/>
      <c r="I213" s="26" t="str">
        <f t="shared" si="3"/>
        <v>NA</v>
      </c>
      <c r="J213" s="26">
        <v>0</v>
      </c>
      <c r="L213" s="19"/>
      <c r="M213" s="19"/>
      <c r="N213" s="19"/>
      <c r="O213" s="19"/>
      <c r="Q213" s="19"/>
      <c r="R213" s="19"/>
      <c r="S213" s="19"/>
      <c r="T213" s="19"/>
    </row>
    <row r="214" spans="1:20" ht="17.100000000000001" customHeight="1" x14ac:dyDescent="0.25">
      <c r="A214" s="12"/>
      <c r="B214" s="150">
        <v>43784</v>
      </c>
      <c r="C214" s="151">
        <v>0</v>
      </c>
      <c r="D214" s="151">
        <v>0</v>
      </c>
      <c r="E214" s="151"/>
      <c r="F214" s="151">
        <v>0</v>
      </c>
      <c r="G214" s="19"/>
      <c r="H214" s="25"/>
      <c r="I214" s="26" t="str">
        <f t="shared" si="3"/>
        <v>NA</v>
      </c>
      <c r="J214" s="26">
        <v>0</v>
      </c>
      <c r="L214" s="19"/>
      <c r="M214" s="19"/>
      <c r="N214" s="19"/>
      <c r="O214" s="19"/>
      <c r="Q214" s="19"/>
      <c r="R214" s="19"/>
      <c r="S214" s="19"/>
      <c r="T214" s="19"/>
    </row>
    <row r="215" spans="1:20" ht="17.100000000000001" customHeight="1" x14ac:dyDescent="0.25">
      <c r="A215" s="12"/>
      <c r="B215" s="150">
        <v>43786</v>
      </c>
      <c r="C215" s="151">
        <v>0</v>
      </c>
      <c r="D215" s="151">
        <v>0</v>
      </c>
      <c r="E215" s="151"/>
      <c r="F215" s="151">
        <v>0</v>
      </c>
      <c r="G215" s="19"/>
      <c r="H215" s="25"/>
      <c r="I215" s="26" t="str">
        <f t="shared" si="3"/>
        <v>NA</v>
      </c>
      <c r="J215" s="26">
        <v>0</v>
      </c>
      <c r="L215" s="19"/>
      <c r="M215" s="19"/>
      <c r="N215" s="19"/>
      <c r="O215" s="19"/>
      <c r="Q215" s="19"/>
      <c r="R215" s="19"/>
      <c r="S215" s="19"/>
      <c r="T215" s="19"/>
    </row>
    <row r="216" spans="1:20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151">
        <v>0</v>
      </c>
      <c r="F216" s="151">
        <v>0</v>
      </c>
      <c r="G216" s="19"/>
      <c r="H216" s="25"/>
      <c r="I216" s="26" t="str">
        <f t="shared" si="3"/>
        <v>NA</v>
      </c>
      <c r="J216" s="26">
        <v>0</v>
      </c>
      <c r="L216" s="19"/>
      <c r="M216" s="19"/>
      <c r="N216" s="19"/>
      <c r="O216" s="19"/>
      <c r="Q216" s="19"/>
      <c r="R216" s="19"/>
      <c r="S216" s="19"/>
      <c r="T216" s="19"/>
    </row>
    <row r="217" spans="1:20" ht="17.100000000000001" customHeight="1" x14ac:dyDescent="0.25">
      <c r="A217" s="12"/>
      <c r="B217" s="150">
        <v>43790</v>
      </c>
      <c r="C217" s="151">
        <v>0</v>
      </c>
      <c r="D217" s="151">
        <v>0</v>
      </c>
      <c r="E217" s="151"/>
      <c r="F217" s="151">
        <v>0</v>
      </c>
      <c r="G217" s="19"/>
      <c r="H217" s="25"/>
      <c r="I217" s="26" t="str">
        <f t="shared" si="3"/>
        <v>NA</v>
      </c>
      <c r="J217" s="26">
        <v>0</v>
      </c>
      <c r="L217" s="19"/>
      <c r="M217" s="19"/>
      <c r="N217" s="19"/>
      <c r="O217" s="19"/>
      <c r="Q217" s="19"/>
      <c r="R217" s="19"/>
      <c r="S217" s="19"/>
      <c r="T217" s="19"/>
    </row>
    <row r="218" spans="1:20" ht="17.100000000000001" customHeight="1" x14ac:dyDescent="0.25">
      <c r="A218" s="12"/>
      <c r="B218" s="150">
        <v>43793</v>
      </c>
      <c r="C218" s="151">
        <v>0</v>
      </c>
      <c r="D218" s="151">
        <v>0</v>
      </c>
      <c r="E218" s="151"/>
      <c r="F218" s="151">
        <v>0</v>
      </c>
      <c r="G218" s="19"/>
      <c r="H218" s="25"/>
      <c r="I218" s="26" t="str">
        <f t="shared" si="3"/>
        <v>NA</v>
      </c>
      <c r="J218" s="26">
        <v>0</v>
      </c>
      <c r="L218" s="19"/>
      <c r="M218" s="19"/>
      <c r="N218" s="19"/>
      <c r="O218" s="19"/>
      <c r="Q218" s="19"/>
      <c r="R218" s="19"/>
      <c r="S218" s="19"/>
      <c r="T218" s="19"/>
    </row>
    <row r="219" spans="1:20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151">
        <v>0</v>
      </c>
      <c r="F219" s="151">
        <v>0</v>
      </c>
      <c r="G219" s="19"/>
      <c r="H219" s="25"/>
      <c r="I219" s="26" t="str">
        <f t="shared" si="3"/>
        <v>NA</v>
      </c>
      <c r="J219" s="26">
        <v>0</v>
      </c>
      <c r="L219" s="19"/>
      <c r="M219" s="19"/>
      <c r="N219" s="19"/>
      <c r="O219" s="19"/>
      <c r="Q219" s="19"/>
      <c r="R219" s="19"/>
      <c r="S219" s="19"/>
      <c r="T219" s="19"/>
    </row>
    <row r="220" spans="1:20" ht="17.100000000000001" customHeight="1" x14ac:dyDescent="0.25">
      <c r="A220" s="12"/>
      <c r="B220" s="150">
        <v>43798</v>
      </c>
      <c r="C220" s="151">
        <v>0</v>
      </c>
      <c r="D220" s="151">
        <v>0</v>
      </c>
      <c r="E220" s="151"/>
      <c r="F220" s="151">
        <v>0</v>
      </c>
      <c r="G220" s="19"/>
      <c r="H220" s="25"/>
      <c r="I220" s="26" t="str">
        <f t="shared" si="3"/>
        <v>NA</v>
      </c>
      <c r="J220" s="26">
        <v>0</v>
      </c>
      <c r="L220" s="19"/>
      <c r="M220" s="19"/>
      <c r="N220" s="19"/>
      <c r="O220" s="19"/>
      <c r="Q220" s="19"/>
      <c r="R220" s="19"/>
      <c r="S220" s="19"/>
      <c r="T220" s="19"/>
    </row>
    <row r="221" spans="1:20" ht="17.100000000000001" customHeight="1" x14ac:dyDescent="0.25">
      <c r="A221" s="12"/>
      <c r="B221" s="150">
        <v>43801</v>
      </c>
      <c r="C221" s="151">
        <v>0</v>
      </c>
      <c r="D221" s="151">
        <v>0</v>
      </c>
      <c r="E221" s="151"/>
      <c r="F221" s="151">
        <v>0</v>
      </c>
      <c r="G221" s="19"/>
      <c r="H221" s="25"/>
      <c r="I221" s="26" t="str">
        <f t="shared" si="3"/>
        <v>NA</v>
      </c>
      <c r="J221" s="26">
        <v>0</v>
      </c>
      <c r="L221" s="19"/>
      <c r="M221" s="19"/>
      <c r="N221" s="19"/>
      <c r="O221" s="19"/>
      <c r="Q221" s="19"/>
      <c r="R221" s="19"/>
      <c r="S221" s="19"/>
      <c r="T221" s="19"/>
    </row>
    <row r="222" spans="1:20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151">
        <v>0</v>
      </c>
      <c r="F222" s="151">
        <v>0</v>
      </c>
      <c r="G222" s="19"/>
      <c r="H222" s="25"/>
      <c r="I222" s="26" t="str">
        <f t="shared" si="3"/>
        <v>NA</v>
      </c>
      <c r="J222" s="26">
        <v>0</v>
      </c>
      <c r="L222" s="19"/>
      <c r="M222" s="19"/>
      <c r="N222" s="19"/>
      <c r="O222" s="19"/>
      <c r="Q222" s="19"/>
      <c r="R222" s="19"/>
      <c r="S222" s="19"/>
      <c r="T222" s="19"/>
    </row>
    <row r="223" spans="1:20" ht="17.100000000000001" customHeight="1" x14ac:dyDescent="0.25">
      <c r="A223" s="12"/>
      <c r="B223" s="150">
        <v>43805</v>
      </c>
      <c r="C223" s="151">
        <v>0</v>
      </c>
      <c r="D223" s="151">
        <v>0</v>
      </c>
      <c r="E223" s="151"/>
      <c r="F223" s="151">
        <v>0</v>
      </c>
      <c r="G223" s="19"/>
      <c r="H223" s="25"/>
      <c r="I223" s="26" t="str">
        <f t="shared" si="3"/>
        <v>NA</v>
      </c>
      <c r="J223" s="26">
        <v>0</v>
      </c>
      <c r="L223" s="19"/>
      <c r="M223" s="19"/>
      <c r="N223" s="19"/>
      <c r="O223" s="19"/>
      <c r="Q223" s="19"/>
      <c r="R223" s="19"/>
      <c r="S223" s="19"/>
      <c r="T223" s="19"/>
    </row>
    <row r="224" spans="1:20" ht="17.100000000000001" customHeight="1" x14ac:dyDescent="0.25">
      <c r="A224" s="12"/>
      <c r="B224" s="150">
        <v>43807</v>
      </c>
      <c r="C224" s="151">
        <v>0</v>
      </c>
      <c r="D224" s="151">
        <v>0</v>
      </c>
      <c r="E224" s="151"/>
      <c r="F224" s="151">
        <v>0</v>
      </c>
      <c r="G224" s="19"/>
      <c r="H224" s="25"/>
      <c r="I224" s="26" t="str">
        <f t="shared" si="3"/>
        <v>NA</v>
      </c>
      <c r="J224" s="26">
        <v>0</v>
      </c>
      <c r="L224" s="19"/>
      <c r="M224" s="19"/>
      <c r="N224" s="19"/>
      <c r="O224" s="19"/>
      <c r="Q224" s="19"/>
      <c r="R224" s="19"/>
      <c r="S224" s="19"/>
      <c r="T224" s="19"/>
    </row>
    <row r="225" spans="1:20" ht="17.100000000000001" customHeight="1" x14ac:dyDescent="0.25">
      <c r="A225" s="12"/>
      <c r="B225" s="150">
        <v>43808</v>
      </c>
      <c r="C225" s="151">
        <v>0</v>
      </c>
      <c r="D225" s="151">
        <v>0</v>
      </c>
      <c r="E225" s="151">
        <v>0</v>
      </c>
      <c r="F225" s="151">
        <v>0</v>
      </c>
      <c r="G225" s="19"/>
      <c r="H225" s="25"/>
      <c r="I225" s="26" t="str">
        <f t="shared" si="3"/>
        <v>NA</v>
      </c>
      <c r="J225" s="26">
        <v>0</v>
      </c>
      <c r="L225" s="19"/>
      <c r="M225" s="19"/>
      <c r="N225" s="19"/>
      <c r="O225" s="19"/>
      <c r="Q225" s="19"/>
      <c r="R225" s="19"/>
      <c r="S225" s="19"/>
      <c r="T225" s="19"/>
    </row>
    <row r="226" spans="1:20" ht="17.100000000000001" customHeight="1" x14ac:dyDescent="0.25">
      <c r="A226" s="12"/>
      <c r="B226" s="150">
        <v>43811</v>
      </c>
      <c r="C226" s="151">
        <v>0</v>
      </c>
      <c r="D226" s="151">
        <v>0</v>
      </c>
      <c r="E226" s="151"/>
      <c r="F226" s="151">
        <v>0</v>
      </c>
      <c r="G226" s="19"/>
      <c r="H226" s="25"/>
      <c r="I226" s="26" t="str">
        <f t="shared" si="3"/>
        <v>NA</v>
      </c>
      <c r="J226" s="26">
        <v>0</v>
      </c>
      <c r="L226" s="19"/>
      <c r="M226" s="19"/>
      <c r="N226" s="19"/>
      <c r="O226" s="19"/>
      <c r="Q226" s="19"/>
      <c r="R226" s="19"/>
      <c r="S226" s="19"/>
      <c r="T226" s="19"/>
    </row>
    <row r="227" spans="1:20" ht="17.100000000000001" customHeight="1" x14ac:dyDescent="0.25">
      <c r="A227" s="12"/>
      <c r="B227" s="150">
        <v>43812</v>
      </c>
      <c r="C227" s="151">
        <v>0</v>
      </c>
      <c r="D227" s="151">
        <v>0</v>
      </c>
      <c r="E227" s="151"/>
      <c r="F227" s="151">
        <v>0</v>
      </c>
      <c r="G227" s="19"/>
      <c r="H227" s="25"/>
      <c r="I227" s="26" t="str">
        <f t="shared" si="3"/>
        <v>NA</v>
      </c>
      <c r="J227" s="26">
        <v>0</v>
      </c>
      <c r="L227" s="19"/>
      <c r="M227" s="19"/>
      <c r="N227" s="19"/>
      <c r="O227" s="19"/>
      <c r="Q227" s="19"/>
      <c r="R227" s="19"/>
      <c r="S227" s="19"/>
      <c r="T227" s="19"/>
    </row>
    <row r="228" spans="1:20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151">
        <v>0</v>
      </c>
      <c r="F228" s="151">
        <v>0</v>
      </c>
      <c r="G228" s="19"/>
      <c r="H228" s="25"/>
      <c r="I228" s="26" t="str">
        <f t="shared" si="3"/>
        <v>NA</v>
      </c>
      <c r="J228" s="26">
        <v>0</v>
      </c>
      <c r="L228" s="19"/>
      <c r="M228" s="19"/>
      <c r="N228" s="19"/>
      <c r="O228" s="19"/>
      <c r="Q228" s="19"/>
      <c r="R228" s="19"/>
      <c r="S228" s="19"/>
      <c r="T228" s="19"/>
    </row>
    <row r="229" spans="1:20" ht="17.100000000000001" customHeight="1" x14ac:dyDescent="0.25">
      <c r="A229" s="12"/>
      <c r="B229" s="150">
        <v>43819</v>
      </c>
      <c r="C229" s="151">
        <v>0</v>
      </c>
      <c r="D229" s="151">
        <v>0</v>
      </c>
      <c r="E229" s="151"/>
      <c r="F229" s="151">
        <v>0</v>
      </c>
      <c r="G229" s="19"/>
      <c r="H229" s="25"/>
      <c r="I229" s="26" t="str">
        <f t="shared" si="3"/>
        <v>NA</v>
      </c>
      <c r="J229" s="26">
        <v>0</v>
      </c>
      <c r="L229" s="19"/>
      <c r="M229" s="19"/>
      <c r="N229" s="19"/>
      <c r="O229" s="19"/>
      <c r="Q229" s="19"/>
      <c r="R229" s="19"/>
      <c r="S229" s="19"/>
      <c r="T229" s="19"/>
    </row>
    <row r="230" spans="1:20" ht="17.100000000000001" customHeight="1" x14ac:dyDescent="0.25">
      <c r="A230" s="12"/>
      <c r="B230" s="150">
        <v>43821</v>
      </c>
      <c r="C230" s="151">
        <v>0</v>
      </c>
      <c r="D230" s="151">
        <v>0</v>
      </c>
      <c r="E230" s="151"/>
      <c r="F230" s="151">
        <v>0</v>
      </c>
      <c r="G230" s="19"/>
      <c r="H230" s="25"/>
      <c r="I230" s="26" t="str">
        <f t="shared" si="3"/>
        <v>NA</v>
      </c>
      <c r="J230" s="26">
        <v>0</v>
      </c>
      <c r="L230" s="19"/>
      <c r="M230" s="19"/>
      <c r="N230" s="19"/>
      <c r="O230" s="19"/>
      <c r="Q230" s="19"/>
      <c r="R230" s="19"/>
      <c r="S230" s="19"/>
      <c r="T230" s="19"/>
    </row>
    <row r="231" spans="1:20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151">
        <v>0</v>
      </c>
      <c r="F231" s="151">
        <v>0</v>
      </c>
      <c r="G231" s="19"/>
      <c r="H231" s="25"/>
      <c r="I231" s="26" t="str">
        <f t="shared" si="3"/>
        <v>NA</v>
      </c>
      <c r="J231" s="26">
        <v>0</v>
      </c>
      <c r="L231" s="19"/>
      <c r="M231" s="19"/>
      <c r="N231" s="19"/>
      <c r="O231" s="19"/>
      <c r="Q231" s="19"/>
      <c r="R231" s="19"/>
      <c r="S231" s="19"/>
      <c r="T231" s="19"/>
    </row>
    <row r="232" spans="1:20" ht="17.100000000000001" customHeight="1" x14ac:dyDescent="0.25">
      <c r="A232" s="12"/>
      <c r="B232" s="150">
        <v>43825</v>
      </c>
      <c r="C232" s="151">
        <v>0</v>
      </c>
      <c r="D232" s="151">
        <v>0</v>
      </c>
      <c r="E232" s="151"/>
      <c r="F232" s="151">
        <v>0</v>
      </c>
      <c r="G232" s="19"/>
      <c r="H232" s="25"/>
      <c r="I232" s="26" t="str">
        <f t="shared" si="3"/>
        <v>NA</v>
      </c>
      <c r="J232" s="26">
        <v>0</v>
      </c>
      <c r="L232" s="19"/>
      <c r="M232" s="19"/>
      <c r="N232" s="19"/>
      <c r="O232" s="19"/>
      <c r="Q232" s="19"/>
      <c r="R232" s="19"/>
      <c r="S232" s="19"/>
      <c r="T232" s="19"/>
    </row>
    <row r="233" spans="1:20" ht="17.100000000000001" customHeight="1" x14ac:dyDescent="0.25">
      <c r="A233" s="12"/>
      <c r="B233" s="150">
        <v>43827</v>
      </c>
      <c r="C233" s="151">
        <v>0</v>
      </c>
      <c r="D233" s="151">
        <v>0</v>
      </c>
      <c r="E233" s="151"/>
      <c r="F233" s="151">
        <v>0</v>
      </c>
      <c r="G233" s="19"/>
      <c r="H233" s="25"/>
      <c r="I233" s="26" t="str">
        <f t="shared" si="3"/>
        <v>NA</v>
      </c>
      <c r="J233" s="26">
        <v>0</v>
      </c>
      <c r="L233" s="19"/>
      <c r="M233" s="19"/>
      <c r="N233" s="19"/>
      <c r="O233" s="19"/>
      <c r="Q233" s="19"/>
      <c r="R233" s="19"/>
      <c r="S233" s="19"/>
      <c r="T233" s="19"/>
    </row>
    <row r="234" spans="1:20" ht="17.100000000000001" customHeight="1" x14ac:dyDescent="0.25">
      <c r="A234" s="12" t="s">
        <v>11</v>
      </c>
      <c r="B234" s="35"/>
      <c r="C234" s="55" t="str">
        <f t="shared" ref="C234:D235" si="4">IF(L234=0, "&lt; 1", L234)</f>
        <v>&lt; 1</v>
      </c>
      <c r="D234" s="55" t="str">
        <f t="shared" si="4"/>
        <v>&lt; 1</v>
      </c>
      <c r="E234" s="55" t="str">
        <f>IF(N234=0, "&lt; 1", N234)</f>
        <v>&lt; 1</v>
      </c>
      <c r="F234" s="34" t="str">
        <f>IF(O234=0, "&lt; 1", O234)</f>
        <v>&lt; 1</v>
      </c>
      <c r="G234" s="50"/>
      <c r="H234" s="27"/>
      <c r="I234" s="26"/>
      <c r="J234" s="26"/>
      <c r="L234" s="12">
        <f>ROUNDUP(AVERAGE(L13:L233), 0)</f>
        <v>0</v>
      </c>
      <c r="M234" s="12">
        <f>ROUNDUP(AVERAGE(M13:M233), 0)</f>
        <v>0</v>
      </c>
      <c r="N234" s="12">
        <f>ROUNDUP(AVERAGE(N13:N233), 0)</f>
        <v>0</v>
      </c>
      <c r="O234" s="12">
        <f>ROUNDUP(AVERAGE(O13:O233), 0)</f>
        <v>0</v>
      </c>
      <c r="P234" s="19"/>
      <c r="Q234" s="12">
        <f>ROUNDUP(AVERAGE(Q13:Q233), 0)</f>
        <v>0</v>
      </c>
      <c r="R234" s="12">
        <f>ROUNDUP(AVERAGE(R13:R233), 0)</f>
        <v>0</v>
      </c>
      <c r="S234" s="12">
        <f>ROUNDUP(AVERAGE(S13:S233), 0)</f>
        <v>0</v>
      </c>
      <c r="T234" s="12">
        <f>ROUNDUP(AVERAGE(T13:T233), 0)</f>
        <v>0</v>
      </c>
    </row>
    <row r="235" spans="1:20" ht="17.100000000000001" customHeight="1" x14ac:dyDescent="0.25">
      <c r="A235" s="12" t="s">
        <v>12</v>
      </c>
      <c r="B235" s="36"/>
      <c r="C235" s="55" t="str">
        <f t="shared" si="4"/>
        <v>&lt; 1</v>
      </c>
      <c r="D235" s="55" t="str">
        <f t="shared" si="4"/>
        <v>&lt; 1</v>
      </c>
      <c r="E235" s="55" t="str">
        <f>IF(N235=0, "&lt; 1", N235)</f>
        <v>&lt; 1</v>
      </c>
      <c r="F235" s="34" t="str">
        <f>IF(O235=0, "&lt; 1", O235)</f>
        <v>&lt; 1</v>
      </c>
      <c r="G235" s="50"/>
      <c r="H235" s="25"/>
      <c r="I235" s="26"/>
      <c r="J235" s="26"/>
      <c r="L235" s="12">
        <f>MIN(L13:L233)</f>
        <v>0</v>
      </c>
      <c r="M235" s="12">
        <f>MIN(M13:M233)</f>
        <v>0</v>
      </c>
      <c r="N235" s="12">
        <f>MIN(N13:N233)</f>
        <v>0</v>
      </c>
      <c r="O235" s="12">
        <f>MIN(O13:O233)</f>
        <v>0</v>
      </c>
      <c r="P235" s="19"/>
      <c r="Q235" s="12">
        <f>MIN(Q13:Q233)</f>
        <v>0</v>
      </c>
      <c r="R235" s="12">
        <f>MIN(R13:R233)</f>
        <v>0</v>
      </c>
      <c r="S235" s="12">
        <f>MIN(S13:S233)</f>
        <v>0</v>
      </c>
      <c r="T235" s="12">
        <f>MIN(T13:T233)</f>
        <v>0</v>
      </c>
    </row>
    <row r="236" spans="1:20" ht="17.100000000000001" customHeight="1" x14ac:dyDescent="0.25">
      <c r="A236" s="12" t="s">
        <v>13</v>
      </c>
      <c r="B236" s="36"/>
      <c r="C236" s="55">
        <f>MAX(C13:C233)</f>
        <v>0</v>
      </c>
      <c r="D236" s="55">
        <f>MAX(D13:D233)</f>
        <v>0</v>
      </c>
      <c r="E236" s="55">
        <f>MAX(E13:E233)</f>
        <v>0</v>
      </c>
      <c r="F236" s="55">
        <f>MAX(F13:F233)</f>
        <v>0</v>
      </c>
      <c r="G236" s="60"/>
      <c r="H236" s="25"/>
      <c r="I236" s="26"/>
      <c r="J236" s="26"/>
      <c r="L236" s="12">
        <f>MAX(L13:L233)</f>
        <v>0</v>
      </c>
      <c r="M236" s="12">
        <f>MAX(M13:M233)</f>
        <v>0</v>
      </c>
      <c r="N236" s="12">
        <f>MAX(N13:N233)</f>
        <v>0</v>
      </c>
      <c r="O236" s="12">
        <f>MAX(O13:O233)</f>
        <v>0</v>
      </c>
      <c r="P236" s="19"/>
      <c r="Q236" s="12">
        <f>MAX(Q13:Q233)</f>
        <v>0</v>
      </c>
      <c r="R236" s="12">
        <f>MAX(R13:R233)</f>
        <v>0</v>
      </c>
      <c r="S236" s="12">
        <f>MAX(S13:S233)</f>
        <v>0</v>
      </c>
      <c r="T236" s="12">
        <f>MAX(T13:T233)</f>
        <v>0</v>
      </c>
    </row>
    <row r="237" spans="1:20" ht="17.100000000000001" customHeight="1" x14ac:dyDescent="0.25">
      <c r="A237" s="12" t="s">
        <v>14</v>
      </c>
      <c r="B237" s="36"/>
      <c r="C237" s="37">
        <f t="shared" ref="C237:F238" si="5">L237</f>
        <v>0</v>
      </c>
      <c r="D237" s="37">
        <f t="shared" si="5"/>
        <v>0</v>
      </c>
      <c r="E237" s="37">
        <f t="shared" si="5"/>
        <v>0</v>
      </c>
      <c r="F237" s="37">
        <f t="shared" si="5"/>
        <v>0</v>
      </c>
      <c r="G237" s="51"/>
      <c r="H237" s="25"/>
      <c r="I237" s="26"/>
      <c r="J237" s="26"/>
      <c r="L237" s="13">
        <f>STDEV(L13:L233)</f>
        <v>0</v>
      </c>
      <c r="M237" s="13">
        <f>STDEV(M13:M233)</f>
        <v>0</v>
      </c>
      <c r="N237" s="13">
        <f>STDEV(N13:N233)</f>
        <v>0</v>
      </c>
      <c r="O237" s="13">
        <f>STDEV(O13:O233)</f>
        <v>0</v>
      </c>
      <c r="P237" s="19"/>
      <c r="Q237" s="13">
        <f>STDEV(Q13:Q233)</f>
        <v>0</v>
      </c>
      <c r="R237" s="13">
        <f>STDEV(R13:R233)</f>
        <v>0</v>
      </c>
      <c r="S237" s="13">
        <f>STDEV(S13:S233)</f>
        <v>0</v>
      </c>
      <c r="T237" s="13">
        <f>STDEV(T13:T233)</f>
        <v>0</v>
      </c>
    </row>
    <row r="238" spans="1:20" ht="17.100000000000001" customHeight="1" x14ac:dyDescent="0.25">
      <c r="A238" s="12" t="s">
        <v>15</v>
      </c>
      <c r="B238" s="36"/>
      <c r="C238" s="37" t="str">
        <f t="shared" si="5"/>
        <v>NA</v>
      </c>
      <c r="D238" s="37" t="str">
        <f t="shared" si="5"/>
        <v>NA</v>
      </c>
      <c r="E238" s="37" t="str">
        <f t="shared" si="5"/>
        <v>NA</v>
      </c>
      <c r="F238" s="37" t="str">
        <f t="shared" si="5"/>
        <v>NA</v>
      </c>
      <c r="G238" s="51"/>
      <c r="H238" s="25"/>
      <c r="I238" s="26"/>
      <c r="J238" s="26"/>
      <c r="L238" s="13" t="str">
        <f>IF(L234=0, "NA", L237*100/L234)</f>
        <v>NA</v>
      </c>
      <c r="M238" s="13" t="str">
        <f>IF(M234=0, "NA", M237*100/M234)</f>
        <v>NA</v>
      </c>
      <c r="N238" s="13" t="str">
        <f t="shared" ref="N238:O238" si="6">IF(N234=0, "NA", N237*100/N234)</f>
        <v>NA</v>
      </c>
      <c r="O238" s="13" t="str">
        <f t="shared" si="6"/>
        <v>NA</v>
      </c>
      <c r="P238" s="19"/>
      <c r="Q238" s="13" t="str">
        <f>IF(Q234=0, "NA", Q237*100/Q234)</f>
        <v>NA</v>
      </c>
      <c r="R238" s="13" t="str">
        <f>IF(R234=0, "NA", R237*100/R234)</f>
        <v>NA</v>
      </c>
      <c r="S238" s="13" t="str">
        <f t="shared" ref="S238:T238" si="7">IF(S234=0, "NA", S237*100/S234)</f>
        <v>NA</v>
      </c>
      <c r="T238" s="13" t="str">
        <f t="shared" si="7"/>
        <v>NA</v>
      </c>
    </row>
    <row r="239" spans="1:20" ht="17.100000000000001" customHeight="1" x14ac:dyDescent="0.25">
      <c r="A239" s="166" t="s">
        <v>28</v>
      </c>
      <c r="B239" s="166"/>
      <c r="C239" s="166"/>
      <c r="D239" s="9"/>
      <c r="E239" s="9"/>
      <c r="F239" s="9"/>
      <c r="G239" s="9"/>
      <c r="H239" s="25"/>
      <c r="I239" s="26"/>
      <c r="J239" s="26"/>
      <c r="L239" s="19"/>
      <c r="M239" s="19"/>
      <c r="N239" s="19"/>
      <c r="O239" s="19"/>
      <c r="P239" s="19"/>
    </row>
    <row r="240" spans="1:20" ht="17.100000000000001" customHeight="1" x14ac:dyDescent="0.25">
      <c r="A240" s="171" t="s">
        <v>29</v>
      </c>
      <c r="B240" s="171"/>
      <c r="C240" s="171"/>
      <c r="D240" s="9"/>
      <c r="E240" s="9"/>
      <c r="F240" s="9"/>
      <c r="G240" s="9"/>
      <c r="H240" s="25"/>
      <c r="I240" s="26"/>
      <c r="J240" s="26"/>
      <c r="L240" s="19"/>
      <c r="M240" s="19"/>
      <c r="N240" s="19"/>
      <c r="O240" s="19"/>
      <c r="P240" s="19"/>
    </row>
    <row r="241" spans="1:16" ht="17.100000000000001" customHeight="1" x14ac:dyDescent="0.25">
      <c r="A241" s="12" t="s">
        <v>11</v>
      </c>
      <c r="B241" s="36"/>
      <c r="C241" s="34" t="str">
        <f>IF(Q234=0, "&lt; 1", Q234)</f>
        <v>&lt; 1</v>
      </c>
      <c r="D241" s="34" t="str">
        <f>IF(R234=0, "&lt; 1", R234)</f>
        <v>&lt; 1</v>
      </c>
      <c r="E241" s="34" t="str">
        <f>IF(S234=0, "&lt; 1", S234)</f>
        <v>&lt; 1</v>
      </c>
      <c r="F241" s="34" t="str">
        <f>IF(T234=0, "&lt; 1", T234)</f>
        <v>&lt; 1</v>
      </c>
      <c r="G241" s="50"/>
      <c r="H241" s="25"/>
      <c r="I241" s="26"/>
      <c r="J241" s="26"/>
      <c r="L241" s="19"/>
      <c r="M241" s="19"/>
      <c r="N241" s="19"/>
      <c r="O241" s="19"/>
      <c r="P241" s="19"/>
    </row>
    <row r="242" spans="1:16" ht="17.100000000000001" customHeight="1" x14ac:dyDescent="0.25">
      <c r="A242" s="12" t="s">
        <v>12</v>
      </c>
      <c r="B242" s="36"/>
      <c r="C242" s="34" t="str">
        <f t="shared" ref="C242:F242" si="8">IF(Q235=0, "&lt; 1", Q235)</f>
        <v>&lt; 1</v>
      </c>
      <c r="D242" s="34" t="str">
        <f t="shared" si="8"/>
        <v>&lt; 1</v>
      </c>
      <c r="E242" s="34" t="str">
        <f t="shared" si="8"/>
        <v>&lt; 1</v>
      </c>
      <c r="F242" s="34" t="str">
        <f t="shared" si="8"/>
        <v>&lt; 1</v>
      </c>
      <c r="G242" s="50"/>
      <c r="H242" s="25"/>
      <c r="I242" s="26"/>
      <c r="J242" s="26"/>
      <c r="L242" s="19"/>
      <c r="M242" s="19"/>
      <c r="N242" s="19"/>
      <c r="O242" s="19"/>
    </row>
    <row r="243" spans="1:16" ht="17.100000000000001" customHeight="1" x14ac:dyDescent="0.25">
      <c r="A243" s="12" t="s">
        <v>13</v>
      </c>
      <c r="B243" s="36"/>
      <c r="C243" s="34">
        <f>MAX(C13:C233)</f>
        <v>0</v>
      </c>
      <c r="D243" s="34" t="str">
        <f t="shared" ref="D243:F243" si="9">IF(R236=0, "&lt; 1", R236)</f>
        <v>&lt; 1</v>
      </c>
      <c r="E243" s="34" t="str">
        <f t="shared" si="9"/>
        <v>&lt; 1</v>
      </c>
      <c r="F243" s="34" t="str">
        <f t="shared" si="9"/>
        <v>&lt; 1</v>
      </c>
      <c r="G243" s="50"/>
      <c r="H243" s="25"/>
      <c r="I243" s="26"/>
      <c r="J243" s="26"/>
      <c r="L243" s="19"/>
      <c r="M243" s="19"/>
      <c r="N243" s="19"/>
      <c r="O243" s="19"/>
    </row>
    <row r="244" spans="1:16" ht="17.100000000000001" customHeight="1" x14ac:dyDescent="0.25">
      <c r="A244" s="12" t="s">
        <v>14</v>
      </c>
      <c r="B244" s="36"/>
      <c r="C244" s="13">
        <f>Q237</f>
        <v>0</v>
      </c>
      <c r="D244" s="13">
        <f>R237</f>
        <v>0</v>
      </c>
      <c r="E244" s="13">
        <f>S237</f>
        <v>0</v>
      </c>
      <c r="F244" s="13">
        <f>T237</f>
        <v>0</v>
      </c>
      <c r="G244" s="53"/>
      <c r="H244" s="25"/>
      <c r="I244" s="26"/>
      <c r="J244" s="26"/>
      <c r="L244" s="19"/>
      <c r="M244" s="19"/>
      <c r="N244" s="19"/>
      <c r="O244" s="19"/>
    </row>
    <row r="245" spans="1:16" ht="17.100000000000001" customHeight="1" x14ac:dyDescent="0.25">
      <c r="A245" s="12" t="s">
        <v>15</v>
      </c>
      <c r="B245" s="36"/>
      <c r="C245" s="12" t="str">
        <f t="shared" ref="C245:F245" si="10">Q238</f>
        <v>NA</v>
      </c>
      <c r="D245" s="12" t="str">
        <f t="shared" si="10"/>
        <v>NA</v>
      </c>
      <c r="E245" s="12" t="str">
        <f t="shared" si="10"/>
        <v>NA</v>
      </c>
      <c r="F245" s="12" t="str">
        <f t="shared" si="10"/>
        <v>NA</v>
      </c>
      <c r="G245" s="52"/>
      <c r="H245" s="27"/>
      <c r="I245" s="26"/>
      <c r="J245" s="26"/>
      <c r="L245" s="19"/>
      <c r="M245" s="19"/>
      <c r="N245" s="19"/>
      <c r="O245" s="19"/>
    </row>
    <row r="246" spans="1:16" ht="15.9" customHeight="1" x14ac:dyDescent="0.25"/>
    <row r="247" spans="1:16" ht="15.9" customHeight="1" x14ac:dyDescent="0.25">
      <c r="A247" s="15"/>
    </row>
    <row r="248" spans="1:16" ht="15.9" customHeight="1" x14ac:dyDescent="0.25"/>
    <row r="249" spans="1:16" ht="15.9" customHeight="1" x14ac:dyDescent="0.25"/>
    <row r="250" spans="1:16" ht="15.9" customHeight="1" x14ac:dyDescent="0.25"/>
    <row r="251" spans="1:16" ht="15.9" customHeight="1" x14ac:dyDescent="0.25"/>
    <row r="252" spans="1:16" ht="15.9" customHeight="1" x14ac:dyDescent="0.25"/>
    <row r="253" spans="1:16" ht="15.9" customHeight="1" x14ac:dyDescent="0.25"/>
    <row r="254" spans="1:16" ht="15.9" customHeight="1" x14ac:dyDescent="0.25"/>
    <row r="255" spans="1:16" ht="15.9" customHeight="1" x14ac:dyDescent="0.25"/>
    <row r="256" spans="1:16" ht="15.9" customHeight="1" x14ac:dyDescent="0.25"/>
    <row r="257" spans="1:10" ht="15.9" customHeight="1" x14ac:dyDescent="0.25"/>
    <row r="258" spans="1:10" ht="15.9" customHeight="1" x14ac:dyDescent="0.25">
      <c r="A258" s="14"/>
      <c r="B258" s="14"/>
      <c r="C258" s="14"/>
      <c r="D258" s="14"/>
      <c r="E258" s="44"/>
      <c r="F258" s="14"/>
      <c r="G258" s="66"/>
    </row>
    <row r="259" spans="1:10" ht="15.9" customHeight="1" x14ac:dyDescent="0.25">
      <c r="A259" s="14"/>
      <c r="B259" s="14"/>
      <c r="C259" s="14"/>
      <c r="D259" s="14"/>
      <c r="E259" s="44"/>
      <c r="F259" s="14"/>
      <c r="G259" s="66"/>
    </row>
    <row r="260" spans="1:10" ht="15.9" customHeight="1" x14ac:dyDescent="0.25">
      <c r="B260" s="14"/>
      <c r="C260" s="14"/>
      <c r="D260" s="14"/>
      <c r="E260" s="44"/>
      <c r="F260" s="14"/>
      <c r="G260" s="66"/>
    </row>
    <row r="261" spans="1:10" ht="14.25" customHeight="1" x14ac:dyDescent="0.25">
      <c r="A261" s="168" t="s">
        <v>145</v>
      </c>
      <c r="B261" s="168"/>
      <c r="C261" s="168"/>
      <c r="D261" s="168"/>
      <c r="E261" s="168"/>
      <c r="F261" s="168"/>
      <c r="G261" s="66"/>
    </row>
    <row r="262" spans="1:10" ht="14.25" customHeight="1" x14ac:dyDescent="0.25">
      <c r="A262" s="172" t="s">
        <v>146</v>
      </c>
      <c r="B262" s="168"/>
      <c r="C262" s="168"/>
      <c r="D262" s="168"/>
      <c r="E262" s="168"/>
      <c r="F262" s="168"/>
      <c r="G262" s="66"/>
    </row>
    <row r="263" spans="1:10" ht="15.9" customHeight="1" x14ac:dyDescent="0.25">
      <c r="A263" s="14"/>
      <c r="B263" s="14"/>
      <c r="C263" s="14"/>
      <c r="D263" s="14"/>
      <c r="E263" s="44"/>
      <c r="F263" s="14"/>
      <c r="G263" s="66"/>
    </row>
    <row r="264" spans="1:10" s="28" customFormat="1" ht="15.9" customHeight="1" x14ac:dyDescent="0.25">
      <c r="A264" s="169" t="s">
        <v>19</v>
      </c>
      <c r="B264" s="169"/>
      <c r="C264" s="169"/>
      <c r="F264" s="20"/>
      <c r="G264" s="65"/>
      <c r="H264" s="20"/>
      <c r="I264" s="20"/>
      <c r="J264" s="20"/>
    </row>
    <row r="265" spans="1:10" s="28" customFormat="1" ht="27.75" customHeight="1" x14ac:dyDescent="0.25">
      <c r="A265" s="169" t="s">
        <v>185</v>
      </c>
      <c r="B265" s="169"/>
      <c r="C265" s="169"/>
      <c r="D265" s="169"/>
      <c r="E265" s="169"/>
      <c r="F265" s="169"/>
      <c r="G265" s="67"/>
      <c r="H265" s="20"/>
      <c r="I265" s="20"/>
      <c r="J265" s="20"/>
    </row>
    <row r="266" spans="1:10" s="28" customFormat="1" ht="32.25" customHeight="1" x14ac:dyDescent="0.25">
      <c r="A266" s="170" t="s">
        <v>186</v>
      </c>
      <c r="B266" s="170"/>
      <c r="C266" s="170"/>
      <c r="D266" s="170"/>
      <c r="E266" s="170"/>
      <c r="F266" s="170"/>
      <c r="G266" s="68"/>
      <c r="H266" s="20"/>
      <c r="I266" s="20"/>
      <c r="J266" s="20"/>
    </row>
    <row r="267" spans="1:10" s="28" customFormat="1" ht="15.9" customHeight="1" x14ac:dyDescent="0.25">
      <c r="F267" s="20"/>
      <c r="G267" s="65"/>
      <c r="H267" s="20"/>
      <c r="I267" s="20"/>
      <c r="J267" s="20"/>
    </row>
    <row r="268" spans="1:10" s="28" customFormat="1" ht="25.5" customHeight="1" x14ac:dyDescent="0.25">
      <c r="B268" s="167" t="s">
        <v>2</v>
      </c>
      <c r="C268" s="167"/>
      <c r="D268" s="167" t="s">
        <v>3</v>
      </c>
      <c r="E268" s="167"/>
      <c r="F268" s="167"/>
      <c r="G268" s="65"/>
      <c r="H268" s="20"/>
      <c r="I268" s="20"/>
      <c r="J268" s="20"/>
    </row>
    <row r="269" spans="1:10" s="28" customFormat="1" ht="38.1" customHeight="1" x14ac:dyDescent="0.25">
      <c r="B269" s="167"/>
      <c r="C269" s="167"/>
      <c r="D269" s="167"/>
      <c r="E269" s="167"/>
      <c r="F269" s="167"/>
      <c r="G269" s="65"/>
      <c r="H269" s="20"/>
      <c r="I269" s="20"/>
      <c r="J269" s="20"/>
    </row>
    <row r="270" spans="1:10" x14ac:dyDescent="0.25">
      <c r="B270" s="30"/>
      <c r="C270" s="30"/>
      <c r="D270" s="30"/>
      <c r="E270" s="30"/>
      <c r="F270" s="30"/>
      <c r="G270" s="30"/>
    </row>
    <row r="271" spans="1:10" x14ac:dyDescent="0.25">
      <c r="B271" s="30"/>
      <c r="C271" s="30"/>
      <c r="D271" s="30"/>
      <c r="E271" s="30"/>
      <c r="F271" s="30"/>
      <c r="G271" s="30"/>
    </row>
  </sheetData>
  <sheetProtection formatCells="0" formatRows="0" insertRows="0" insertHyperlinks="0" deleteRows="0" sort="0" autoFilter="0" pivotTables="0"/>
  <customSheetViews>
    <customSheetView guid="{B0B9736D-9E0A-43CB-9E72-F805E9BDE0DD}" showAutoFilter="1" showRuler="0">
      <selection sqref="A1:G3"/>
      <pageMargins left="0.5" right="0.1" top="0.2" bottom="0.2" header="0.1" footer="0.1"/>
      <pageSetup orientation="portrait" r:id="rId1"/>
      <headerFooter alignWithMargins="0">
        <oddFooter>&amp;LRef. No.: 030009.01/02&amp;RPage &amp;P of &amp;N</oddFooter>
      </headerFooter>
      <autoFilter ref="B1:H1"/>
    </customSheetView>
  </customSheetViews>
  <mergeCells count="25">
    <mergeCell ref="A239:C239"/>
    <mergeCell ref="B269:C269"/>
    <mergeCell ref="D268:F268"/>
    <mergeCell ref="D269:F269"/>
    <mergeCell ref="A261:F261"/>
    <mergeCell ref="A265:F265"/>
    <mergeCell ref="A266:F266"/>
    <mergeCell ref="A264:C264"/>
    <mergeCell ref="A240:C240"/>
    <mergeCell ref="B268:C268"/>
    <mergeCell ref="A262:F262"/>
    <mergeCell ref="A1:F1"/>
    <mergeCell ref="A2:F2"/>
    <mergeCell ref="A4:B4"/>
    <mergeCell ref="A8:B8"/>
    <mergeCell ref="A9:B9"/>
    <mergeCell ref="C4:F4"/>
    <mergeCell ref="A5:B5"/>
    <mergeCell ref="A6:B6"/>
    <mergeCell ref="A7:B7"/>
    <mergeCell ref="E5:F5"/>
    <mergeCell ref="E6:F6"/>
    <mergeCell ref="E7:F7"/>
    <mergeCell ref="E8:F8"/>
    <mergeCell ref="E9:F9"/>
  </mergeCells>
  <phoneticPr fontId="3" type="noConversion"/>
  <conditionalFormatting sqref="G81:G100 G102:G233">
    <cfRule type="containsBlanks" dxfId="15983" priority="1031">
      <formula>LEN(TRIM(G81))=0</formula>
    </cfRule>
  </conditionalFormatting>
  <conditionalFormatting sqref="G101">
    <cfRule type="containsBlanks" dxfId="15982" priority="1030">
      <formula>LEN(TRIM(G101))=0</formula>
    </cfRule>
  </conditionalFormatting>
  <conditionalFormatting sqref="C31:G78 C79:F79 G79:G80">
    <cfRule type="containsBlanks" dxfId="15981" priority="1029">
      <formula>LEN(TRIM(C31))=0</formula>
    </cfRule>
  </conditionalFormatting>
  <conditionalFormatting sqref="C14:G78 G79:G80">
    <cfRule type="containsBlanks" dxfId="15980" priority="1028">
      <formula>LEN(TRIM(C14))=0</formula>
    </cfRule>
  </conditionalFormatting>
  <conditionalFormatting sqref="C13:G13">
    <cfRule type="containsBlanks" dxfId="15979" priority="1027">
      <formula>LEN(TRIM(C13))=0</formula>
    </cfRule>
  </conditionalFormatting>
  <conditionalFormatting sqref="C80:F96">
    <cfRule type="containsBlanks" dxfId="15978" priority="1024">
      <formula>LEN(TRIM(C80))=0</formula>
    </cfRule>
  </conditionalFormatting>
  <conditionalFormatting sqref="C47:F57">
    <cfRule type="containsBlanks" dxfId="15977" priority="1023">
      <formula>LEN(TRIM(C47))=0</formula>
    </cfRule>
  </conditionalFormatting>
  <conditionalFormatting sqref="C58:F68">
    <cfRule type="containsBlanks" dxfId="15976" priority="1022">
      <formula>LEN(TRIM(C58))=0</formula>
    </cfRule>
  </conditionalFormatting>
  <conditionalFormatting sqref="C13:F46">
    <cfRule type="containsBlanks" dxfId="15975" priority="1021">
      <formula>LEN(TRIM(C13))=0</formula>
    </cfRule>
  </conditionalFormatting>
  <conditionalFormatting sqref="B97">
    <cfRule type="timePeriod" dxfId="15974" priority="1014" timePeriod="today">
      <formula>FLOOR(B97,1)=TODAY()</formula>
    </cfRule>
  </conditionalFormatting>
  <conditionalFormatting sqref="B98">
    <cfRule type="timePeriod" dxfId="15973" priority="1007" timePeriod="today">
      <formula>FLOOR(B98,1)=TODAY()</formula>
    </cfRule>
  </conditionalFormatting>
  <conditionalFormatting sqref="B99">
    <cfRule type="timePeriod" dxfId="15972" priority="1006" timePeriod="today">
      <formula>FLOOR(B99,1)=TODAY()</formula>
    </cfRule>
  </conditionalFormatting>
  <conditionalFormatting sqref="B100">
    <cfRule type="timePeriod" dxfId="15971" priority="999" timePeriod="today">
      <formula>FLOOR(B100,1)=TODAY()</formula>
    </cfRule>
  </conditionalFormatting>
  <conditionalFormatting sqref="D110">
    <cfRule type="cellIs" dxfId="15970" priority="661" operator="greaterThanOrEqual">
      <formula>$G$6</formula>
    </cfRule>
    <cfRule type="cellIs" dxfId="15969" priority="662" operator="lessThan">
      <formula>$G$6</formula>
    </cfRule>
  </conditionalFormatting>
  <conditionalFormatting sqref="C110">
    <cfRule type="cellIs" dxfId="15968" priority="687" operator="greaterThanOrEqual">
      <formula>$G$6</formula>
    </cfRule>
    <cfRule type="cellIs" dxfId="15967" priority="688" operator="lessThan">
      <formula>$G$6</formula>
    </cfRule>
  </conditionalFormatting>
  <conditionalFormatting sqref="B101">
    <cfRule type="timePeriod" dxfId="15966" priority="992" timePeriod="today">
      <formula>FLOOR(B101,1)=TODAY()</formula>
    </cfRule>
  </conditionalFormatting>
  <conditionalFormatting sqref="B102">
    <cfRule type="timePeriod" dxfId="15965" priority="985" timePeriod="today">
      <formula>FLOOR(B102,1)=TODAY()</formula>
    </cfRule>
  </conditionalFormatting>
  <conditionalFormatting sqref="D115">
    <cfRule type="cellIs" dxfId="15964" priority="645" operator="greaterThanOrEqual">
      <formula>$G$6</formula>
    </cfRule>
    <cfRule type="cellIs" dxfId="15963" priority="646" operator="lessThan">
      <formula>$G$6</formula>
    </cfRule>
  </conditionalFormatting>
  <conditionalFormatting sqref="E102">
    <cfRule type="cellIs" dxfId="15962" priority="979" operator="greaterThanOrEqual">
      <formula>$G$6</formula>
    </cfRule>
    <cfRule type="cellIs" dxfId="15961" priority="980" operator="lessThan">
      <formula>$G$6</formula>
    </cfRule>
  </conditionalFormatting>
  <conditionalFormatting sqref="B103">
    <cfRule type="timePeriod" dxfId="15960" priority="978" timePeriod="today">
      <formula>FLOOR(B103,1)=TODAY()</formula>
    </cfRule>
  </conditionalFormatting>
  <conditionalFormatting sqref="E103">
    <cfRule type="cellIs" dxfId="15959" priority="972" operator="greaterThanOrEqual">
      <formula>$G$6</formula>
    </cfRule>
    <cfRule type="cellIs" dxfId="15958" priority="973" operator="lessThan">
      <formula>$G$6</formula>
    </cfRule>
  </conditionalFormatting>
  <conditionalFormatting sqref="B104">
    <cfRule type="timePeriod" dxfId="15957" priority="971" timePeriod="today">
      <formula>FLOOR(B104,1)=TODAY()</formula>
    </cfRule>
  </conditionalFormatting>
  <conditionalFormatting sqref="C117">
    <cfRule type="cellIs" dxfId="15956" priority="667" operator="greaterThanOrEqual">
      <formula>$G$6</formula>
    </cfRule>
    <cfRule type="cellIs" dxfId="15955" priority="668" operator="lessThan">
      <formula>$G$6</formula>
    </cfRule>
  </conditionalFormatting>
  <conditionalFormatting sqref="E104">
    <cfRule type="cellIs" dxfId="15954" priority="965" operator="greaterThanOrEqual">
      <formula>$G$6</formula>
    </cfRule>
    <cfRule type="cellIs" dxfId="15953" priority="966" operator="lessThan">
      <formula>$G$6</formula>
    </cfRule>
  </conditionalFormatting>
  <conditionalFormatting sqref="B105:B106">
    <cfRule type="timePeriod" dxfId="15952" priority="964" timePeriod="today">
      <formula>FLOOR(B105,1)=TODAY()</formula>
    </cfRule>
  </conditionalFormatting>
  <conditionalFormatting sqref="E105">
    <cfRule type="cellIs" dxfId="15951" priority="958" operator="greaterThanOrEqual">
      <formula>$G$6</formula>
    </cfRule>
    <cfRule type="cellIs" dxfId="15950" priority="959" operator="lessThan">
      <formula>$G$6</formula>
    </cfRule>
  </conditionalFormatting>
  <conditionalFormatting sqref="E106">
    <cfRule type="cellIs" dxfId="15949" priority="952" operator="greaterThanOrEqual">
      <formula>$G$6</formula>
    </cfRule>
    <cfRule type="cellIs" dxfId="15948" priority="953" operator="lessThan">
      <formula>$G$6</formula>
    </cfRule>
  </conditionalFormatting>
  <conditionalFormatting sqref="B107">
    <cfRule type="timePeriod" dxfId="15947" priority="951" timePeriod="today">
      <formula>FLOOR(B107,1)=TODAY()</formula>
    </cfRule>
  </conditionalFormatting>
  <conditionalFormatting sqref="F118">
    <cfRule type="cellIs" dxfId="15946" priority="611" operator="greaterThanOrEqual">
      <formula>$G$6</formula>
    </cfRule>
    <cfRule type="cellIs" dxfId="15945" priority="612" operator="lessThan">
      <formula>$G$6</formula>
    </cfRule>
  </conditionalFormatting>
  <conditionalFormatting sqref="E107">
    <cfRule type="cellIs" dxfId="15944" priority="945" operator="greaterThanOrEqual">
      <formula>$G$6</formula>
    </cfRule>
    <cfRule type="cellIs" dxfId="15943" priority="946" operator="lessThan">
      <formula>$G$6</formula>
    </cfRule>
  </conditionalFormatting>
  <conditionalFormatting sqref="C97">
    <cfRule type="cellIs" dxfId="15942" priority="943" operator="greaterThanOrEqual">
      <formula>$G$6</formula>
    </cfRule>
    <cfRule type="cellIs" dxfId="15941" priority="944" operator="lessThan">
      <formula>$G$6</formula>
    </cfRule>
  </conditionalFormatting>
  <conditionalFormatting sqref="C98">
    <cfRule type="cellIs" dxfId="15940" priority="941" operator="greaterThanOrEqual">
      <formula>$G$6</formula>
    </cfRule>
    <cfRule type="cellIs" dxfId="15939" priority="942" operator="lessThan">
      <formula>$G$6</formula>
    </cfRule>
  </conditionalFormatting>
  <conditionalFormatting sqref="C99">
    <cfRule type="cellIs" dxfId="15938" priority="939" operator="greaterThanOrEqual">
      <formula>$G$6</formula>
    </cfRule>
    <cfRule type="cellIs" dxfId="15937" priority="940" operator="lessThan">
      <formula>$G$6</formula>
    </cfRule>
  </conditionalFormatting>
  <conditionalFormatting sqref="C100">
    <cfRule type="cellIs" dxfId="15936" priority="937" operator="greaterThanOrEqual">
      <formula>$G$6</formula>
    </cfRule>
    <cfRule type="cellIs" dxfId="15935" priority="938" operator="lessThan">
      <formula>$G$6</formula>
    </cfRule>
  </conditionalFormatting>
  <conditionalFormatting sqref="C101">
    <cfRule type="cellIs" dxfId="15934" priority="935" operator="greaterThanOrEqual">
      <formula>$G$6</formula>
    </cfRule>
    <cfRule type="cellIs" dxfId="15933" priority="936" operator="lessThan">
      <formula>$G$6</formula>
    </cfRule>
  </conditionalFormatting>
  <conditionalFormatting sqref="C102">
    <cfRule type="cellIs" dxfId="15932" priority="933" operator="greaterThanOrEqual">
      <formula>$G$6</formula>
    </cfRule>
    <cfRule type="cellIs" dxfId="15931" priority="934" operator="lessThan">
      <formula>$G$6</formula>
    </cfRule>
  </conditionalFormatting>
  <conditionalFormatting sqref="C103">
    <cfRule type="cellIs" dxfId="15930" priority="931" operator="greaterThanOrEqual">
      <formula>$G$6</formula>
    </cfRule>
    <cfRule type="cellIs" dxfId="15929" priority="932" operator="lessThan">
      <formula>$G$6</formula>
    </cfRule>
  </conditionalFormatting>
  <conditionalFormatting sqref="C104">
    <cfRule type="cellIs" dxfId="15928" priority="929" operator="greaterThanOrEqual">
      <formula>$G$6</formula>
    </cfRule>
    <cfRule type="cellIs" dxfId="15927" priority="930" operator="lessThan">
      <formula>$G$6</formula>
    </cfRule>
  </conditionalFormatting>
  <conditionalFormatting sqref="C105">
    <cfRule type="cellIs" dxfId="15926" priority="927" operator="greaterThanOrEqual">
      <formula>$G$6</formula>
    </cfRule>
    <cfRule type="cellIs" dxfId="15925" priority="928" operator="lessThan">
      <formula>$G$6</formula>
    </cfRule>
  </conditionalFormatting>
  <conditionalFormatting sqref="C106">
    <cfRule type="cellIs" dxfId="15924" priority="925" operator="greaterThanOrEqual">
      <formula>$G$6</formula>
    </cfRule>
    <cfRule type="cellIs" dxfId="15923" priority="926" operator="lessThan">
      <formula>$G$6</formula>
    </cfRule>
  </conditionalFormatting>
  <conditionalFormatting sqref="C107">
    <cfRule type="cellIs" dxfId="15922" priority="923" operator="greaterThanOrEqual">
      <formula>$G$6</formula>
    </cfRule>
    <cfRule type="cellIs" dxfId="15921" priority="924" operator="lessThan">
      <formula>$G$6</formula>
    </cfRule>
  </conditionalFormatting>
  <conditionalFormatting sqref="D97">
    <cfRule type="cellIs" dxfId="15920" priority="921" operator="greaterThanOrEqual">
      <formula>$G$6</formula>
    </cfRule>
    <cfRule type="cellIs" dxfId="15919" priority="922" operator="lessThan">
      <formula>$G$6</formula>
    </cfRule>
  </conditionalFormatting>
  <conditionalFormatting sqref="D98">
    <cfRule type="cellIs" dxfId="15918" priority="919" operator="greaterThanOrEqual">
      <formula>$G$6</formula>
    </cfRule>
    <cfRule type="cellIs" dxfId="15917" priority="920" operator="lessThan">
      <formula>$G$6</formula>
    </cfRule>
  </conditionalFormatting>
  <conditionalFormatting sqref="D99">
    <cfRule type="cellIs" dxfId="15916" priority="917" operator="greaterThanOrEqual">
      <formula>$G$6</formula>
    </cfRule>
    <cfRule type="cellIs" dxfId="15915" priority="918" operator="lessThan">
      <formula>$G$6</formula>
    </cfRule>
  </conditionalFormatting>
  <conditionalFormatting sqref="D100">
    <cfRule type="cellIs" dxfId="15914" priority="915" operator="greaterThanOrEqual">
      <formula>$G$6</formula>
    </cfRule>
    <cfRule type="cellIs" dxfId="15913" priority="916" operator="lessThan">
      <formula>$G$6</formula>
    </cfRule>
  </conditionalFormatting>
  <conditionalFormatting sqref="D101">
    <cfRule type="cellIs" dxfId="15912" priority="913" operator="greaterThanOrEqual">
      <formula>$G$6</formula>
    </cfRule>
    <cfRule type="cellIs" dxfId="15911" priority="914" operator="lessThan">
      <formula>$G$6</formula>
    </cfRule>
  </conditionalFormatting>
  <conditionalFormatting sqref="D102">
    <cfRule type="cellIs" dxfId="15910" priority="911" operator="greaterThanOrEqual">
      <formula>$G$6</formula>
    </cfRule>
    <cfRule type="cellIs" dxfId="15909" priority="912" operator="lessThan">
      <formula>$G$6</formula>
    </cfRule>
  </conditionalFormatting>
  <conditionalFormatting sqref="D103">
    <cfRule type="cellIs" dxfId="15908" priority="909" operator="greaterThanOrEqual">
      <formula>$G$6</formula>
    </cfRule>
    <cfRule type="cellIs" dxfId="15907" priority="910" operator="lessThan">
      <formula>$G$6</formula>
    </cfRule>
  </conditionalFormatting>
  <conditionalFormatting sqref="D104">
    <cfRule type="cellIs" dxfId="15906" priority="907" operator="greaterThanOrEqual">
      <formula>$G$6</formula>
    </cfRule>
    <cfRule type="cellIs" dxfId="15905" priority="908" operator="lessThan">
      <formula>$G$6</formula>
    </cfRule>
  </conditionalFormatting>
  <conditionalFormatting sqref="D105">
    <cfRule type="cellIs" dxfId="15904" priority="905" operator="greaterThanOrEqual">
      <formula>$G$6</formula>
    </cfRule>
    <cfRule type="cellIs" dxfId="15903" priority="906" operator="lessThan">
      <formula>$G$6</formula>
    </cfRule>
  </conditionalFormatting>
  <conditionalFormatting sqref="D106">
    <cfRule type="cellIs" dxfId="15902" priority="903" operator="greaterThanOrEqual">
      <formula>$G$6</formula>
    </cfRule>
    <cfRule type="cellIs" dxfId="15901" priority="904" operator="lessThan">
      <formula>$G$6</formula>
    </cfRule>
  </conditionalFormatting>
  <conditionalFormatting sqref="D107">
    <cfRule type="cellIs" dxfId="15900" priority="901" operator="greaterThanOrEqual">
      <formula>$G$6</formula>
    </cfRule>
    <cfRule type="cellIs" dxfId="15899" priority="902" operator="lessThan">
      <formula>$G$6</formula>
    </cfRule>
  </conditionalFormatting>
  <conditionalFormatting sqref="E97">
    <cfRule type="cellIs" dxfId="15898" priority="899" operator="greaterThanOrEqual">
      <formula>$G$6</formula>
    </cfRule>
    <cfRule type="cellIs" dxfId="15897" priority="900" operator="lessThan">
      <formula>$G$6</formula>
    </cfRule>
  </conditionalFormatting>
  <conditionalFormatting sqref="E98">
    <cfRule type="cellIs" dxfId="15896" priority="897" operator="greaterThanOrEqual">
      <formula>$G$6</formula>
    </cfRule>
    <cfRule type="cellIs" dxfId="15895" priority="898" operator="lessThan">
      <formula>$G$6</formula>
    </cfRule>
  </conditionalFormatting>
  <conditionalFormatting sqref="E99">
    <cfRule type="cellIs" dxfId="15894" priority="895" operator="greaterThanOrEqual">
      <formula>$G$6</formula>
    </cfRule>
    <cfRule type="cellIs" dxfId="15893" priority="896" operator="lessThan">
      <formula>$G$6</formula>
    </cfRule>
  </conditionalFormatting>
  <conditionalFormatting sqref="E100">
    <cfRule type="cellIs" dxfId="15892" priority="893" operator="greaterThanOrEqual">
      <formula>$G$6</formula>
    </cfRule>
    <cfRule type="cellIs" dxfId="15891" priority="894" operator="lessThan">
      <formula>$G$6</formula>
    </cfRule>
  </conditionalFormatting>
  <conditionalFormatting sqref="E101">
    <cfRule type="cellIs" dxfId="15890" priority="891" operator="greaterThanOrEqual">
      <formula>$G$6</formula>
    </cfRule>
    <cfRule type="cellIs" dxfId="15889" priority="892" operator="lessThan">
      <formula>$G$6</formula>
    </cfRule>
  </conditionalFormatting>
  <conditionalFormatting sqref="F97">
    <cfRule type="cellIs" dxfId="15888" priority="889" operator="greaterThanOrEqual">
      <formula>$G$6</formula>
    </cfRule>
    <cfRule type="cellIs" dxfId="15887" priority="890" operator="lessThan">
      <formula>$G$6</formula>
    </cfRule>
  </conditionalFormatting>
  <conditionalFormatting sqref="F98">
    <cfRule type="cellIs" dxfId="15886" priority="887" operator="greaterThanOrEqual">
      <formula>$G$6</formula>
    </cfRule>
    <cfRule type="cellIs" dxfId="15885" priority="888" operator="lessThan">
      <formula>$G$6</formula>
    </cfRule>
  </conditionalFormatting>
  <conditionalFormatting sqref="F99">
    <cfRule type="cellIs" dxfId="15884" priority="885" operator="greaterThanOrEqual">
      <formula>$G$6</formula>
    </cfRule>
    <cfRule type="cellIs" dxfId="15883" priority="886" operator="lessThan">
      <formula>$G$6</formula>
    </cfRule>
  </conditionalFormatting>
  <conditionalFormatting sqref="F100">
    <cfRule type="cellIs" dxfId="15882" priority="883" operator="greaterThanOrEqual">
      <formula>$G$6</formula>
    </cfRule>
    <cfRule type="cellIs" dxfId="15881" priority="884" operator="lessThan">
      <formula>$G$6</formula>
    </cfRule>
  </conditionalFormatting>
  <conditionalFormatting sqref="F101">
    <cfRule type="cellIs" dxfId="15880" priority="881" operator="greaterThanOrEqual">
      <formula>$G$6</formula>
    </cfRule>
    <cfRule type="cellIs" dxfId="15879" priority="882" operator="lessThan">
      <formula>$G$6</formula>
    </cfRule>
  </conditionalFormatting>
  <conditionalFormatting sqref="F102">
    <cfRule type="cellIs" dxfId="15878" priority="879" operator="greaterThanOrEqual">
      <formula>$G$6</formula>
    </cfRule>
    <cfRule type="cellIs" dxfId="15877" priority="880" operator="lessThan">
      <formula>$G$6</formula>
    </cfRule>
  </conditionalFormatting>
  <conditionalFormatting sqref="F103">
    <cfRule type="cellIs" dxfId="15876" priority="877" operator="greaterThanOrEqual">
      <formula>$G$6</formula>
    </cfRule>
    <cfRule type="cellIs" dxfId="15875" priority="878" operator="lessThan">
      <formula>$G$6</formula>
    </cfRule>
  </conditionalFormatting>
  <conditionalFormatting sqref="F104">
    <cfRule type="cellIs" dxfId="15874" priority="875" operator="greaterThanOrEqual">
      <formula>$G$6</formula>
    </cfRule>
    <cfRule type="cellIs" dxfId="15873" priority="876" operator="lessThan">
      <formula>$G$6</formula>
    </cfRule>
  </conditionalFormatting>
  <conditionalFormatting sqref="F105">
    <cfRule type="cellIs" dxfId="15872" priority="873" operator="greaterThanOrEqual">
      <formula>$G$6</formula>
    </cfRule>
    <cfRule type="cellIs" dxfId="15871" priority="874" operator="lessThan">
      <formula>$G$6</formula>
    </cfRule>
  </conditionalFormatting>
  <conditionalFormatting sqref="F106">
    <cfRule type="cellIs" dxfId="15870" priority="871" operator="greaterThanOrEqual">
      <formula>$G$6</formula>
    </cfRule>
    <cfRule type="cellIs" dxfId="15869" priority="872" operator="lessThan">
      <formula>$G$6</formula>
    </cfRule>
  </conditionalFormatting>
  <conditionalFormatting sqref="F107">
    <cfRule type="cellIs" dxfId="15868" priority="869" operator="greaterThanOrEqual">
      <formula>$G$6</formula>
    </cfRule>
    <cfRule type="cellIs" dxfId="15867" priority="870" operator="lessThan">
      <formula>$G$6</formula>
    </cfRule>
  </conditionalFormatting>
  <conditionalFormatting sqref="E111">
    <cfRule type="cellIs" dxfId="15866" priority="740" operator="greaterThanOrEqual">
      <formula>$G$6</formula>
    </cfRule>
    <cfRule type="cellIs" dxfId="15865" priority="741" operator="lessThan">
      <formula>$G$6</formula>
    </cfRule>
  </conditionalFormatting>
  <conditionalFormatting sqref="E108:E109">
    <cfRule type="cellIs" dxfId="15864" priority="770" operator="greaterThanOrEqual">
      <formula>$G$6</formula>
    </cfRule>
    <cfRule type="cellIs" dxfId="15863" priority="771" operator="lessThan">
      <formula>$G$6</formula>
    </cfRule>
  </conditionalFormatting>
  <conditionalFormatting sqref="B108:B109">
    <cfRule type="timePeriod" dxfId="15862" priority="769" timePeriod="today">
      <formula>FLOOR(B108,1)=TODAY()</formula>
    </cfRule>
  </conditionalFormatting>
  <conditionalFormatting sqref="C111">
    <cfRule type="cellIs" dxfId="15861" priority="683" operator="greaterThanOrEqual">
      <formula>$G$6</formula>
    </cfRule>
    <cfRule type="cellIs" dxfId="15860" priority="684" operator="lessThan">
      <formula>$G$6</formula>
    </cfRule>
  </conditionalFormatting>
  <conditionalFormatting sqref="E110">
    <cfRule type="cellIs" dxfId="15859" priority="763" operator="greaterThanOrEqual">
      <formula>$G$6</formula>
    </cfRule>
    <cfRule type="cellIs" dxfId="15858" priority="764" operator="lessThan">
      <formula>$G$6</formula>
    </cfRule>
  </conditionalFormatting>
  <conditionalFormatting sqref="B110">
    <cfRule type="timePeriod" dxfId="15857" priority="762" timePeriod="today">
      <formula>FLOOR(B110,1)=TODAY()</formula>
    </cfRule>
  </conditionalFormatting>
  <conditionalFormatting sqref="E115">
    <cfRule type="cellIs" dxfId="15856" priority="706" operator="greaterThanOrEqual">
      <formula>$G$6</formula>
    </cfRule>
    <cfRule type="cellIs" dxfId="15855" priority="707" operator="lessThan">
      <formula>$G$6</formula>
    </cfRule>
  </conditionalFormatting>
  <conditionalFormatting sqref="B110">
    <cfRule type="timePeriod" dxfId="15854" priority="757" timePeriod="today">
      <formula>FLOOR(B110,1)=TODAY()</formula>
    </cfRule>
  </conditionalFormatting>
  <conditionalFormatting sqref="E110">
    <cfRule type="cellIs" dxfId="15853" priority="755" operator="greaterThanOrEqual">
      <formula>$G$6</formula>
    </cfRule>
    <cfRule type="cellIs" dxfId="15852" priority="756" operator="lessThan">
      <formula>$G$6</formula>
    </cfRule>
  </conditionalFormatting>
  <conditionalFormatting sqref="E110">
    <cfRule type="cellIs" dxfId="15851" priority="753" operator="greaterThanOrEqual">
      <formula>$G$6</formula>
    </cfRule>
    <cfRule type="cellIs" dxfId="15850" priority="754" operator="lessThan">
      <formula>$G$6</formula>
    </cfRule>
  </conditionalFormatting>
  <conditionalFormatting sqref="E116">
    <cfRule type="cellIs" dxfId="15849" priority="699" operator="greaterThanOrEqual">
      <formula>$G$6</formula>
    </cfRule>
    <cfRule type="cellIs" dxfId="15848" priority="700" operator="lessThan">
      <formula>$G$6</formula>
    </cfRule>
  </conditionalFormatting>
  <conditionalFormatting sqref="E117">
    <cfRule type="cellIs" dxfId="15847" priority="695" operator="greaterThanOrEqual">
      <formula>$G$6</formula>
    </cfRule>
    <cfRule type="cellIs" dxfId="15846" priority="696" operator="lessThan">
      <formula>$G$6</formula>
    </cfRule>
  </conditionalFormatting>
  <conditionalFormatting sqref="B111">
    <cfRule type="timePeriod" dxfId="15845" priority="744" timePeriod="today">
      <formula>FLOOR(B111,1)=TODAY()</formula>
    </cfRule>
  </conditionalFormatting>
  <conditionalFormatting sqref="E111">
    <cfRule type="cellIs" dxfId="15844" priority="742" operator="greaterThanOrEqual">
      <formula>$G$6</formula>
    </cfRule>
    <cfRule type="cellIs" dxfId="15843" priority="743" operator="lessThan">
      <formula>$G$6</formula>
    </cfRule>
  </conditionalFormatting>
  <conditionalFormatting sqref="B112">
    <cfRule type="timePeriod" dxfId="15842" priority="735" timePeriod="today">
      <formula>FLOOR(B112,1)=TODAY()</formula>
    </cfRule>
  </conditionalFormatting>
  <conditionalFormatting sqref="E112">
    <cfRule type="cellIs" dxfId="15841" priority="733" operator="greaterThanOrEqual">
      <formula>$G$6</formula>
    </cfRule>
    <cfRule type="cellIs" dxfId="15840" priority="734" operator="lessThan">
      <formula>$G$6</formula>
    </cfRule>
  </conditionalFormatting>
  <conditionalFormatting sqref="B113">
    <cfRule type="timePeriod" dxfId="15839" priority="732" timePeriod="today">
      <formula>FLOOR(B113,1)=TODAY()</formula>
    </cfRule>
  </conditionalFormatting>
  <conditionalFormatting sqref="E113">
    <cfRule type="cellIs" dxfId="15838" priority="722" operator="greaterThanOrEqual">
      <formula>$G$6</formula>
    </cfRule>
    <cfRule type="cellIs" dxfId="15837" priority="723" operator="lessThan">
      <formula>$G$6</formula>
    </cfRule>
  </conditionalFormatting>
  <conditionalFormatting sqref="E113">
    <cfRule type="cellIs" dxfId="15836" priority="720" operator="greaterThanOrEqual">
      <formula>$G$6</formula>
    </cfRule>
    <cfRule type="cellIs" dxfId="15835" priority="721" operator="lessThan">
      <formula>$G$6</formula>
    </cfRule>
  </conditionalFormatting>
  <conditionalFormatting sqref="E114">
    <cfRule type="cellIs" dxfId="15834" priority="714" operator="greaterThanOrEqual">
      <formula>$G$6</formula>
    </cfRule>
    <cfRule type="cellIs" dxfId="15833" priority="715" operator="lessThan">
      <formula>$G$6</formula>
    </cfRule>
  </conditionalFormatting>
  <conditionalFormatting sqref="B114">
    <cfRule type="timePeriod" dxfId="15832" priority="713" timePeriod="today">
      <formula>FLOOR(B114,1)=TODAY()</formula>
    </cfRule>
  </conditionalFormatting>
  <conditionalFormatting sqref="C114">
    <cfRule type="cellIs" dxfId="15831" priority="673" operator="greaterThanOrEqual">
      <formula>$G$6</formula>
    </cfRule>
    <cfRule type="cellIs" dxfId="15830" priority="674" operator="lessThan">
      <formula>$G$6</formula>
    </cfRule>
  </conditionalFormatting>
  <conditionalFormatting sqref="F112">
    <cfRule type="cellIs" dxfId="15829" priority="625" operator="greaterThanOrEqual">
      <formula>$G$6</formula>
    </cfRule>
    <cfRule type="cellIs" dxfId="15828" priority="626" operator="lessThan">
      <formula>$G$6</formula>
    </cfRule>
  </conditionalFormatting>
  <conditionalFormatting sqref="B115">
    <cfRule type="timePeriod" dxfId="15827" priority="708" timePeriod="today">
      <formula>FLOOR(B115,1)=TODAY()</formula>
    </cfRule>
  </conditionalFormatting>
  <conditionalFormatting sqref="B116:B118">
    <cfRule type="timePeriod" dxfId="15826" priority="705" timePeriod="today">
      <formula>FLOOR(B116,1)=TODAY()</formula>
    </cfRule>
  </conditionalFormatting>
  <conditionalFormatting sqref="F115">
    <cfRule type="cellIs" dxfId="15825" priority="617" operator="greaterThanOrEqual">
      <formula>$G$6</formula>
    </cfRule>
    <cfRule type="cellIs" dxfId="15824" priority="618" operator="lessThan">
      <formula>$G$6</formula>
    </cfRule>
  </conditionalFormatting>
  <conditionalFormatting sqref="F117">
    <cfRule type="cellIs" dxfId="15823" priority="613" operator="greaterThanOrEqual">
      <formula>$G$6</formula>
    </cfRule>
    <cfRule type="cellIs" dxfId="15822" priority="614" operator="lessThan">
      <formula>$G$6</formula>
    </cfRule>
  </conditionalFormatting>
  <conditionalFormatting sqref="E118">
    <cfRule type="cellIs" dxfId="15821" priority="693" operator="greaterThanOrEqual">
      <formula>$G$6</formula>
    </cfRule>
    <cfRule type="cellIs" dxfId="15820" priority="694" operator="lessThan">
      <formula>$G$6</formula>
    </cfRule>
  </conditionalFormatting>
  <conditionalFormatting sqref="C108:C109">
    <cfRule type="cellIs" dxfId="15819" priority="691" operator="greaterThanOrEqual">
      <formula>$G$6</formula>
    </cfRule>
    <cfRule type="cellIs" dxfId="15818" priority="692" operator="lessThan">
      <formula>$G$6</formula>
    </cfRule>
  </conditionalFormatting>
  <conditionalFormatting sqref="C110">
    <cfRule type="cellIs" dxfId="15817" priority="689" operator="greaterThanOrEqual">
      <formula>$G$6</formula>
    </cfRule>
    <cfRule type="cellIs" dxfId="15816" priority="690" operator="lessThan">
      <formula>$G$6</formula>
    </cfRule>
  </conditionalFormatting>
  <conditionalFormatting sqref="C110">
    <cfRule type="cellIs" dxfId="15815" priority="685" operator="greaterThanOrEqual">
      <formula>$G$6</formula>
    </cfRule>
    <cfRule type="cellIs" dxfId="15814" priority="686" operator="lessThan">
      <formula>$G$6</formula>
    </cfRule>
  </conditionalFormatting>
  <conditionalFormatting sqref="C111">
    <cfRule type="cellIs" dxfId="15813" priority="681" operator="greaterThanOrEqual">
      <formula>$G$6</formula>
    </cfRule>
    <cfRule type="cellIs" dxfId="15812" priority="682" operator="lessThan">
      <formula>$G$6</formula>
    </cfRule>
  </conditionalFormatting>
  <conditionalFormatting sqref="C112">
    <cfRule type="cellIs" dxfId="15811" priority="679" operator="greaterThanOrEqual">
      <formula>$G$6</formula>
    </cfRule>
    <cfRule type="cellIs" dxfId="15810" priority="680" operator="lessThan">
      <formula>$G$6</formula>
    </cfRule>
  </conditionalFormatting>
  <conditionalFormatting sqref="C113">
    <cfRule type="cellIs" dxfId="15809" priority="677" operator="greaterThanOrEqual">
      <formula>$G$6</formula>
    </cfRule>
    <cfRule type="cellIs" dxfId="15808" priority="678" operator="lessThan">
      <formula>$G$6</formula>
    </cfRule>
  </conditionalFormatting>
  <conditionalFormatting sqref="C113">
    <cfRule type="cellIs" dxfId="15807" priority="675" operator="greaterThanOrEqual">
      <formula>$G$6</formula>
    </cfRule>
    <cfRule type="cellIs" dxfId="15806" priority="676" operator="lessThan">
      <formula>$G$6</formula>
    </cfRule>
  </conditionalFormatting>
  <conditionalFormatting sqref="C115">
    <cfRule type="cellIs" dxfId="15805" priority="671" operator="greaterThanOrEqual">
      <formula>$G$6</formula>
    </cfRule>
    <cfRule type="cellIs" dxfId="15804" priority="672" operator="lessThan">
      <formula>$G$6</formula>
    </cfRule>
  </conditionalFormatting>
  <conditionalFormatting sqref="C116">
    <cfRule type="cellIs" dxfId="15803" priority="669" operator="greaterThanOrEqual">
      <formula>$G$6</formula>
    </cfRule>
    <cfRule type="cellIs" dxfId="15802" priority="670" operator="lessThan">
      <formula>$G$6</formula>
    </cfRule>
  </conditionalFormatting>
  <conditionalFormatting sqref="C118">
    <cfRule type="cellIs" dxfId="15801" priority="665" operator="greaterThanOrEqual">
      <formula>$G$6</formula>
    </cfRule>
    <cfRule type="cellIs" dxfId="15800" priority="666" operator="lessThan">
      <formula>$G$6</formula>
    </cfRule>
  </conditionalFormatting>
  <conditionalFormatting sqref="D108:D109">
    <cfRule type="cellIs" dxfId="15799" priority="663" operator="greaterThanOrEqual">
      <formula>$G$6</formula>
    </cfRule>
    <cfRule type="cellIs" dxfId="15798" priority="664" operator="lessThan">
      <formula>$G$6</formula>
    </cfRule>
  </conditionalFormatting>
  <conditionalFormatting sqref="D110">
    <cfRule type="cellIs" dxfId="15797" priority="659" operator="greaterThanOrEqual">
      <formula>$G$6</formula>
    </cfRule>
    <cfRule type="cellIs" dxfId="15796" priority="660" operator="lessThan">
      <formula>$G$6</formula>
    </cfRule>
  </conditionalFormatting>
  <conditionalFormatting sqref="D111">
    <cfRule type="cellIs" dxfId="15795" priority="657" operator="greaterThanOrEqual">
      <formula>$G$6</formula>
    </cfRule>
    <cfRule type="cellIs" dxfId="15794" priority="658" operator="lessThan">
      <formula>$G$6</formula>
    </cfRule>
  </conditionalFormatting>
  <conditionalFormatting sqref="D111">
    <cfRule type="cellIs" dxfId="15793" priority="655" operator="greaterThanOrEqual">
      <formula>$G$6</formula>
    </cfRule>
    <cfRule type="cellIs" dxfId="15792" priority="656" operator="lessThan">
      <formula>$G$6</formula>
    </cfRule>
  </conditionalFormatting>
  <conditionalFormatting sqref="D112">
    <cfRule type="cellIs" dxfId="15791" priority="653" operator="greaterThanOrEqual">
      <formula>$G$6</formula>
    </cfRule>
    <cfRule type="cellIs" dxfId="15790" priority="654" operator="lessThan">
      <formula>$G$6</formula>
    </cfRule>
  </conditionalFormatting>
  <conditionalFormatting sqref="D113">
    <cfRule type="cellIs" dxfId="15789" priority="651" operator="greaterThanOrEqual">
      <formula>$G$6</formula>
    </cfRule>
    <cfRule type="cellIs" dxfId="15788" priority="652" operator="lessThan">
      <formula>$G$6</formula>
    </cfRule>
  </conditionalFormatting>
  <conditionalFormatting sqref="D113">
    <cfRule type="cellIs" dxfId="15787" priority="649" operator="greaterThanOrEqual">
      <formula>$G$6</formula>
    </cfRule>
    <cfRule type="cellIs" dxfId="15786" priority="650" operator="lessThan">
      <formula>$G$6</formula>
    </cfRule>
  </conditionalFormatting>
  <conditionalFormatting sqref="D114">
    <cfRule type="cellIs" dxfId="15785" priority="647" operator="greaterThanOrEqual">
      <formula>$G$6</formula>
    </cfRule>
    <cfRule type="cellIs" dxfId="15784" priority="648" operator="lessThan">
      <formula>$G$6</formula>
    </cfRule>
  </conditionalFormatting>
  <conditionalFormatting sqref="D116">
    <cfRule type="cellIs" dxfId="15783" priority="643" operator="greaterThanOrEqual">
      <formula>$G$6</formula>
    </cfRule>
    <cfRule type="cellIs" dxfId="15782" priority="644" operator="lessThan">
      <formula>$G$6</formula>
    </cfRule>
  </conditionalFormatting>
  <conditionalFormatting sqref="D117">
    <cfRule type="cellIs" dxfId="15781" priority="641" operator="greaterThanOrEqual">
      <formula>$G$6</formula>
    </cfRule>
    <cfRule type="cellIs" dxfId="15780" priority="642" operator="lessThan">
      <formula>$G$6</formula>
    </cfRule>
  </conditionalFormatting>
  <conditionalFormatting sqref="D118">
    <cfRule type="cellIs" dxfId="15779" priority="639" operator="greaterThanOrEqual">
      <formula>$G$6</formula>
    </cfRule>
    <cfRule type="cellIs" dxfId="15778" priority="640" operator="lessThan">
      <formula>$G$6</formula>
    </cfRule>
  </conditionalFormatting>
  <conditionalFormatting sqref="F108:F109">
    <cfRule type="cellIs" dxfId="15777" priority="637" operator="greaterThanOrEqual">
      <formula>$G$6</formula>
    </cfRule>
    <cfRule type="cellIs" dxfId="15776" priority="638" operator="lessThan">
      <formula>$G$6</formula>
    </cfRule>
  </conditionalFormatting>
  <conditionalFormatting sqref="F110">
    <cfRule type="cellIs" dxfId="15775" priority="635" operator="greaterThanOrEqual">
      <formula>$G$6</formula>
    </cfRule>
    <cfRule type="cellIs" dxfId="15774" priority="636" operator="lessThan">
      <formula>$G$6</formula>
    </cfRule>
  </conditionalFormatting>
  <conditionalFormatting sqref="F110">
    <cfRule type="cellIs" dxfId="15773" priority="633" operator="greaterThanOrEqual">
      <formula>$G$6</formula>
    </cfRule>
    <cfRule type="cellIs" dxfId="15772" priority="634" operator="lessThan">
      <formula>$G$6</formula>
    </cfRule>
  </conditionalFormatting>
  <conditionalFormatting sqref="F111">
    <cfRule type="cellIs" dxfId="15771" priority="631" operator="greaterThanOrEqual">
      <formula>$G$6</formula>
    </cfRule>
    <cfRule type="cellIs" dxfId="15770" priority="632" operator="lessThan">
      <formula>$G$6</formula>
    </cfRule>
  </conditionalFormatting>
  <conditionalFormatting sqref="F111">
    <cfRule type="cellIs" dxfId="15769" priority="629" operator="greaterThanOrEqual">
      <formula>$G$6</formula>
    </cfRule>
    <cfRule type="cellIs" dxfId="15768" priority="630" operator="lessThan">
      <formula>$G$6</formula>
    </cfRule>
  </conditionalFormatting>
  <conditionalFormatting sqref="F112">
    <cfRule type="cellIs" dxfId="15767" priority="627" operator="greaterThanOrEqual">
      <formula>$G$6</formula>
    </cfRule>
    <cfRule type="cellIs" dxfId="15766" priority="628" operator="lessThan">
      <formula>$G$6</formula>
    </cfRule>
  </conditionalFormatting>
  <conditionalFormatting sqref="F113">
    <cfRule type="cellIs" dxfId="15765" priority="623" operator="greaterThanOrEqual">
      <formula>$G$6</formula>
    </cfRule>
    <cfRule type="cellIs" dxfId="15764" priority="624" operator="lessThan">
      <formula>$G$6</formula>
    </cfRule>
  </conditionalFormatting>
  <conditionalFormatting sqref="F114">
    <cfRule type="cellIs" dxfId="15763" priority="621" operator="greaterThanOrEqual">
      <formula>$G$6</formula>
    </cfRule>
    <cfRule type="cellIs" dxfId="15762" priority="622" operator="lessThan">
      <formula>$G$6</formula>
    </cfRule>
  </conditionalFormatting>
  <conditionalFormatting sqref="F114">
    <cfRule type="cellIs" dxfId="15761" priority="619" operator="greaterThanOrEqual">
      <formula>$G$6</formula>
    </cfRule>
    <cfRule type="cellIs" dxfId="15760" priority="620" operator="lessThan">
      <formula>$G$6</formula>
    </cfRule>
  </conditionalFormatting>
  <conditionalFormatting sqref="F116">
    <cfRule type="cellIs" dxfId="15759" priority="615" operator="greaterThanOrEqual">
      <formula>$G$6</formula>
    </cfRule>
    <cfRule type="cellIs" dxfId="15758" priority="616" operator="lessThan">
      <formula>$G$6</formula>
    </cfRule>
  </conditionalFormatting>
  <conditionalFormatting sqref="E141">
    <cfRule type="containsBlanks" dxfId="15757" priority="608">
      <formula>LEN(TRIM(E141))=0</formula>
    </cfRule>
  </conditionalFormatting>
  <conditionalFormatting sqref="B131">
    <cfRule type="timePeriod" dxfId="15756" priority="607" timePeriod="today">
      <formula>FLOOR(B131,1)=TODAY()</formula>
    </cfRule>
  </conditionalFormatting>
  <conditionalFormatting sqref="B131">
    <cfRule type="timePeriod" dxfId="15755" priority="606" timePeriod="today">
      <formula>FLOOR(B131,1)=TODAY()</formula>
    </cfRule>
  </conditionalFormatting>
  <conditionalFormatting sqref="B132">
    <cfRule type="timePeriod" dxfId="15754" priority="605" timePeriod="today">
      <formula>FLOOR(B132,1)=TODAY()</formula>
    </cfRule>
  </conditionalFormatting>
  <conditionalFormatting sqref="B133">
    <cfRule type="timePeriod" dxfId="15753" priority="604" timePeriod="today">
      <formula>FLOOR(B133,1)=TODAY()</formula>
    </cfRule>
  </conditionalFormatting>
  <conditionalFormatting sqref="B134">
    <cfRule type="timePeriod" dxfId="15752" priority="603" timePeriod="today">
      <formula>FLOOR(B134,1)=TODAY()</formula>
    </cfRule>
  </conditionalFormatting>
  <conditionalFormatting sqref="B135">
    <cfRule type="timePeriod" dxfId="15751" priority="602" timePeriod="today">
      <formula>FLOOR(B135,1)=TODAY()</formula>
    </cfRule>
  </conditionalFormatting>
  <conditionalFormatting sqref="B135">
    <cfRule type="timePeriod" dxfId="15750" priority="601" timePeriod="today">
      <formula>FLOOR(B135,1)=TODAY()</formula>
    </cfRule>
  </conditionalFormatting>
  <conditionalFormatting sqref="B136">
    <cfRule type="timePeriod" dxfId="15749" priority="600" timePeriod="today">
      <formula>FLOOR(B136,1)=TODAY()</formula>
    </cfRule>
  </conditionalFormatting>
  <conditionalFormatting sqref="B136">
    <cfRule type="timePeriod" dxfId="15748" priority="599" timePeriod="today">
      <formula>FLOOR(B136,1)=TODAY()</formula>
    </cfRule>
  </conditionalFormatting>
  <conditionalFormatting sqref="B137">
    <cfRule type="timePeriod" dxfId="15747" priority="598" timePeriod="today">
      <formula>FLOOR(B137,1)=TODAY()</formula>
    </cfRule>
  </conditionalFormatting>
  <conditionalFormatting sqref="B138">
    <cfRule type="timePeriod" dxfId="15746" priority="597" timePeriod="today">
      <formula>FLOOR(B138,1)=TODAY()</formula>
    </cfRule>
  </conditionalFormatting>
  <conditionalFormatting sqref="B139">
    <cfRule type="timePeriod" dxfId="15745" priority="596" timePeriod="today">
      <formula>FLOOR(B139,1)=TODAY()</formula>
    </cfRule>
  </conditionalFormatting>
  <conditionalFormatting sqref="B140">
    <cfRule type="timePeriod" dxfId="15744" priority="595" timePeriod="today">
      <formula>FLOOR(B140,1)=TODAY()</formula>
    </cfRule>
  </conditionalFormatting>
  <conditionalFormatting sqref="B141">
    <cfRule type="timePeriod" dxfId="15743" priority="594" timePeriod="today">
      <formula>FLOOR(B141,1)=TODAY()</formula>
    </cfRule>
  </conditionalFormatting>
  <conditionalFormatting sqref="B141">
    <cfRule type="timePeriod" dxfId="15742" priority="593" timePeriod="today">
      <formula>FLOOR(B141,1)=TODAY()</formula>
    </cfRule>
  </conditionalFormatting>
  <conditionalFormatting sqref="B141">
    <cfRule type="timePeriod" dxfId="15741" priority="592" timePeriod="today">
      <formula>FLOOR(B141,1)=TODAY()</formula>
    </cfRule>
  </conditionalFormatting>
  <conditionalFormatting sqref="C131">
    <cfRule type="cellIs" dxfId="15740" priority="590" operator="greaterThanOrEqual">
      <formula>$G$6</formula>
    </cfRule>
    <cfRule type="cellIs" dxfId="15739" priority="591" operator="lessThan">
      <formula>$G$6</formula>
    </cfRule>
  </conditionalFormatting>
  <conditionalFormatting sqref="C132">
    <cfRule type="cellIs" dxfId="15738" priority="588" operator="greaterThanOrEqual">
      <formula>$G$6</formula>
    </cfRule>
    <cfRule type="cellIs" dxfId="15737" priority="589" operator="lessThan">
      <formula>$G$6</formula>
    </cfRule>
  </conditionalFormatting>
  <conditionalFormatting sqref="C133">
    <cfRule type="cellIs" dxfId="15736" priority="586" operator="greaterThanOrEqual">
      <formula>$G$6</formula>
    </cfRule>
    <cfRule type="cellIs" dxfId="15735" priority="587" operator="lessThan">
      <formula>$G$6</formula>
    </cfRule>
  </conditionalFormatting>
  <conditionalFormatting sqref="C134">
    <cfRule type="cellIs" dxfId="15734" priority="584" operator="greaterThanOrEqual">
      <formula>$G$6</formula>
    </cfRule>
    <cfRule type="cellIs" dxfId="15733" priority="585" operator="lessThan">
      <formula>$G$6</formula>
    </cfRule>
  </conditionalFormatting>
  <conditionalFormatting sqref="C135">
    <cfRule type="cellIs" dxfId="15732" priority="582" operator="greaterThanOrEqual">
      <formula>$G$6</formula>
    </cfRule>
    <cfRule type="cellIs" dxfId="15731" priority="583" operator="lessThan">
      <formula>$G$6</formula>
    </cfRule>
  </conditionalFormatting>
  <conditionalFormatting sqref="C136">
    <cfRule type="cellIs" dxfId="15730" priority="580" operator="greaterThanOrEqual">
      <formula>$G$6</formula>
    </cfRule>
    <cfRule type="cellIs" dxfId="15729" priority="581" operator="lessThan">
      <formula>$G$6</formula>
    </cfRule>
  </conditionalFormatting>
  <conditionalFormatting sqref="C137">
    <cfRule type="cellIs" dxfId="15728" priority="578" operator="greaterThanOrEqual">
      <formula>$G$6</formula>
    </cfRule>
    <cfRule type="cellIs" dxfId="15727" priority="579" operator="lessThan">
      <formula>$G$6</formula>
    </cfRule>
  </conditionalFormatting>
  <conditionalFormatting sqref="C138">
    <cfRule type="cellIs" dxfId="15726" priority="576" operator="greaterThanOrEqual">
      <formula>$G$6</formula>
    </cfRule>
    <cfRule type="cellIs" dxfId="15725" priority="577" operator="lessThan">
      <formula>$G$6</formula>
    </cfRule>
  </conditionalFormatting>
  <conditionalFormatting sqref="C138">
    <cfRule type="cellIs" dxfId="15724" priority="574" operator="greaterThanOrEqual">
      <formula>$G$6</formula>
    </cfRule>
    <cfRule type="cellIs" dxfId="15723" priority="575" operator="lessThan">
      <formula>$G$6</formula>
    </cfRule>
  </conditionalFormatting>
  <conditionalFormatting sqref="C141 C139">
    <cfRule type="cellIs" dxfId="15722" priority="572" operator="greaterThanOrEqual">
      <formula>$I$6</formula>
    </cfRule>
    <cfRule type="cellIs" dxfId="15721" priority="573" operator="lessThan">
      <formula>$I$6</formula>
    </cfRule>
  </conditionalFormatting>
  <conditionalFormatting sqref="C139">
    <cfRule type="cellIs" dxfId="15720" priority="570" operator="greaterThanOrEqual">
      <formula>$G$6</formula>
    </cfRule>
    <cfRule type="cellIs" dxfId="15719" priority="571" operator="lessThan">
      <formula>$G$6</formula>
    </cfRule>
  </conditionalFormatting>
  <conditionalFormatting sqref="C140">
    <cfRule type="cellIs" dxfId="15718" priority="568" operator="greaterThanOrEqual">
      <formula>$G$6</formula>
    </cfRule>
    <cfRule type="cellIs" dxfId="15717" priority="569" operator="lessThan">
      <formula>$G$6</formula>
    </cfRule>
  </conditionalFormatting>
  <conditionalFormatting sqref="C140">
    <cfRule type="cellIs" dxfId="15716" priority="566" operator="greaterThanOrEqual">
      <formula>$G$6</formula>
    </cfRule>
    <cfRule type="cellIs" dxfId="15715" priority="567" operator="lessThan">
      <formula>$G$6</formula>
    </cfRule>
  </conditionalFormatting>
  <conditionalFormatting sqref="C141">
    <cfRule type="cellIs" dxfId="15714" priority="564" operator="greaterThanOrEqual">
      <formula>$G$6</formula>
    </cfRule>
    <cfRule type="cellIs" dxfId="15713" priority="565" operator="lessThan">
      <formula>$G$6</formula>
    </cfRule>
  </conditionalFormatting>
  <conditionalFormatting sqref="D131">
    <cfRule type="cellIs" dxfId="15712" priority="562" operator="greaterThanOrEqual">
      <formula>$G$6</formula>
    </cfRule>
    <cfRule type="cellIs" dxfId="15711" priority="563" operator="lessThan">
      <formula>$G$6</formula>
    </cfRule>
  </conditionalFormatting>
  <conditionalFormatting sqref="D132">
    <cfRule type="cellIs" dxfId="15710" priority="560" operator="greaterThanOrEqual">
      <formula>$G$6</formula>
    </cfRule>
    <cfRule type="cellIs" dxfId="15709" priority="561" operator="lessThan">
      <formula>$G$6</formula>
    </cfRule>
  </conditionalFormatting>
  <conditionalFormatting sqref="D133">
    <cfRule type="cellIs" dxfId="15708" priority="558" operator="greaterThanOrEqual">
      <formula>$G$6</formula>
    </cfRule>
    <cfRule type="cellIs" dxfId="15707" priority="559" operator="lessThan">
      <formula>$G$6</formula>
    </cfRule>
  </conditionalFormatting>
  <conditionalFormatting sqref="D134">
    <cfRule type="cellIs" dxfId="15706" priority="556" operator="greaterThanOrEqual">
      <formula>$G$6</formula>
    </cfRule>
    <cfRule type="cellIs" dxfId="15705" priority="557" operator="lessThan">
      <formula>$G$6</formula>
    </cfRule>
  </conditionalFormatting>
  <conditionalFormatting sqref="D135">
    <cfRule type="cellIs" dxfId="15704" priority="554" operator="greaterThanOrEqual">
      <formula>$G$6</formula>
    </cfRule>
    <cfRule type="cellIs" dxfId="15703" priority="555" operator="lessThan">
      <formula>$G$6</formula>
    </cfRule>
  </conditionalFormatting>
  <conditionalFormatting sqref="D136">
    <cfRule type="cellIs" dxfId="15702" priority="552" operator="greaterThanOrEqual">
      <formula>$G$6</formula>
    </cfRule>
    <cfRule type="cellIs" dxfId="15701" priority="553" operator="lessThan">
      <formula>$G$6</formula>
    </cfRule>
  </conditionalFormatting>
  <conditionalFormatting sqref="D137">
    <cfRule type="cellIs" dxfId="15700" priority="550" operator="greaterThanOrEqual">
      <formula>$G$6</formula>
    </cfRule>
    <cfRule type="cellIs" dxfId="15699" priority="551" operator="lessThan">
      <formula>$G$6</formula>
    </cfRule>
  </conditionalFormatting>
  <conditionalFormatting sqref="D138">
    <cfRule type="cellIs" dxfId="15698" priority="548" operator="greaterThanOrEqual">
      <formula>$G$6</formula>
    </cfRule>
    <cfRule type="cellIs" dxfId="15697" priority="549" operator="lessThan">
      <formula>$G$6</formula>
    </cfRule>
  </conditionalFormatting>
  <conditionalFormatting sqref="D139">
    <cfRule type="cellIs" dxfId="15696" priority="546" operator="greaterThanOrEqual">
      <formula>$G$6</formula>
    </cfRule>
    <cfRule type="cellIs" dxfId="15695" priority="547" operator="lessThan">
      <formula>$G$6</formula>
    </cfRule>
  </conditionalFormatting>
  <conditionalFormatting sqref="D140">
    <cfRule type="cellIs" dxfId="15694" priority="544" operator="greaterThanOrEqual">
      <formula>$G$6</formula>
    </cfRule>
    <cfRule type="cellIs" dxfId="15693" priority="545" operator="lessThan">
      <formula>$G$6</formula>
    </cfRule>
  </conditionalFormatting>
  <conditionalFormatting sqref="D141">
    <cfRule type="cellIs" dxfId="15692" priority="542" operator="greaterThanOrEqual">
      <formula>$I$6</formula>
    </cfRule>
    <cfRule type="cellIs" dxfId="15691" priority="543" operator="lessThan">
      <formula>$I$6</formula>
    </cfRule>
  </conditionalFormatting>
  <conditionalFormatting sqref="D141">
    <cfRule type="cellIs" dxfId="15690" priority="540" operator="greaterThanOrEqual">
      <formula>$G$6</formula>
    </cfRule>
    <cfRule type="cellIs" dxfId="15689" priority="541" operator="lessThan">
      <formula>$G$6</formula>
    </cfRule>
  </conditionalFormatting>
  <conditionalFormatting sqref="F131">
    <cfRule type="cellIs" dxfId="15688" priority="538" operator="greaterThanOrEqual">
      <formula>$G$6</formula>
    </cfRule>
    <cfRule type="cellIs" dxfId="15687" priority="539" operator="lessThan">
      <formula>$G$6</formula>
    </cfRule>
  </conditionalFormatting>
  <conditionalFormatting sqref="F132">
    <cfRule type="cellIs" dxfId="15686" priority="536" operator="greaterThanOrEqual">
      <formula>$G$6</formula>
    </cfRule>
    <cfRule type="cellIs" dxfId="15685" priority="537" operator="lessThan">
      <formula>$G$6</formula>
    </cfRule>
  </conditionalFormatting>
  <conditionalFormatting sqref="F133">
    <cfRule type="cellIs" dxfId="15684" priority="534" operator="greaterThanOrEqual">
      <formula>$G$6</formula>
    </cfRule>
    <cfRule type="cellIs" dxfId="15683" priority="535" operator="lessThan">
      <formula>$G$6</formula>
    </cfRule>
  </conditionalFormatting>
  <conditionalFormatting sqref="F134">
    <cfRule type="cellIs" dxfId="15682" priority="532" operator="greaterThanOrEqual">
      <formula>$G$6</formula>
    </cfRule>
    <cfRule type="cellIs" dxfId="15681" priority="533" operator="lessThan">
      <formula>$G$6</formula>
    </cfRule>
  </conditionalFormatting>
  <conditionalFormatting sqref="F135">
    <cfRule type="cellIs" dxfId="15680" priority="530" operator="greaterThanOrEqual">
      <formula>$G$6</formula>
    </cfRule>
    <cfRule type="cellIs" dxfId="15679" priority="531" operator="lessThan">
      <formula>$G$6</formula>
    </cfRule>
  </conditionalFormatting>
  <conditionalFormatting sqref="F136">
    <cfRule type="cellIs" dxfId="15678" priority="528" operator="greaterThanOrEqual">
      <formula>$G$6</formula>
    </cfRule>
    <cfRule type="cellIs" dxfId="15677" priority="529" operator="lessThan">
      <formula>$G$6</formula>
    </cfRule>
  </conditionalFormatting>
  <conditionalFormatting sqref="F137">
    <cfRule type="cellIs" dxfId="15676" priority="526" operator="greaterThanOrEqual">
      <formula>$G$6</formula>
    </cfRule>
    <cfRule type="cellIs" dxfId="15675" priority="527" operator="lessThan">
      <formula>$G$6</formula>
    </cfRule>
  </conditionalFormatting>
  <conditionalFormatting sqref="F138">
    <cfRule type="cellIs" dxfId="15674" priority="524" operator="greaterThanOrEqual">
      <formula>$G$6</formula>
    </cfRule>
    <cfRule type="cellIs" dxfId="15673" priority="525" operator="lessThan">
      <formula>$G$6</formula>
    </cfRule>
  </conditionalFormatting>
  <conditionalFormatting sqref="F139">
    <cfRule type="cellIs" dxfId="15672" priority="522" operator="greaterThanOrEqual">
      <formula>$G$6</formula>
    </cfRule>
    <cfRule type="cellIs" dxfId="15671" priority="523" operator="lessThan">
      <formula>$G$6</formula>
    </cfRule>
  </conditionalFormatting>
  <conditionalFormatting sqref="F140">
    <cfRule type="cellIs" dxfId="15670" priority="520" operator="greaterThanOrEqual">
      <formula>$G$6</formula>
    </cfRule>
    <cfRule type="cellIs" dxfId="15669" priority="521" operator="lessThan">
      <formula>$G$6</formula>
    </cfRule>
  </conditionalFormatting>
  <conditionalFormatting sqref="F141">
    <cfRule type="cellIs" dxfId="15668" priority="518" operator="greaterThanOrEqual">
      <formula>$I$6</formula>
    </cfRule>
    <cfRule type="cellIs" dxfId="15667" priority="519" operator="lessThan">
      <formula>$I$6</formula>
    </cfRule>
  </conditionalFormatting>
  <conditionalFormatting sqref="F141">
    <cfRule type="cellIs" dxfId="15666" priority="516" operator="greaterThanOrEqual">
      <formula>$G$6</formula>
    </cfRule>
    <cfRule type="cellIs" dxfId="15665" priority="517" operator="lessThan">
      <formula>$G$6</formula>
    </cfRule>
  </conditionalFormatting>
  <conditionalFormatting sqref="B142">
    <cfRule type="timePeriod" dxfId="15664" priority="515" timePeriod="today">
      <formula>FLOOR(B142,1)=TODAY()</formula>
    </cfRule>
  </conditionalFormatting>
  <conditionalFormatting sqref="B142">
    <cfRule type="timePeriod" dxfId="15663" priority="514" timePeriod="today">
      <formula>FLOOR(B142,1)=TODAY()</formula>
    </cfRule>
  </conditionalFormatting>
  <conditionalFormatting sqref="B143">
    <cfRule type="timePeriod" dxfId="15662" priority="513" timePeriod="today">
      <formula>FLOOR(B143,1)=TODAY()</formula>
    </cfRule>
  </conditionalFormatting>
  <conditionalFormatting sqref="B144">
    <cfRule type="timePeriod" dxfId="15661" priority="512" timePeriod="today">
      <formula>FLOOR(B144,1)=TODAY()</formula>
    </cfRule>
  </conditionalFormatting>
  <conditionalFormatting sqref="B145">
    <cfRule type="timePeriod" dxfId="15660" priority="511" timePeriod="today">
      <formula>FLOOR(B145,1)=TODAY()</formula>
    </cfRule>
  </conditionalFormatting>
  <conditionalFormatting sqref="B146">
    <cfRule type="timePeriod" dxfId="15659" priority="510" timePeriod="today">
      <formula>FLOOR(B146,1)=TODAY()</formula>
    </cfRule>
  </conditionalFormatting>
  <conditionalFormatting sqref="B146">
    <cfRule type="timePeriod" dxfId="15658" priority="509" timePeriod="today">
      <formula>FLOOR(B146,1)=TODAY()</formula>
    </cfRule>
  </conditionalFormatting>
  <conditionalFormatting sqref="B146">
    <cfRule type="timePeriod" dxfId="15657" priority="508" timePeriod="today">
      <formula>FLOOR(B146,1)=TODAY()</formula>
    </cfRule>
  </conditionalFormatting>
  <conditionalFormatting sqref="B147">
    <cfRule type="timePeriod" dxfId="15656" priority="507" timePeriod="today">
      <formula>FLOOR(B147,1)=TODAY()</formula>
    </cfRule>
  </conditionalFormatting>
  <conditionalFormatting sqref="B147">
    <cfRule type="timePeriod" dxfId="15655" priority="506" timePeriod="today">
      <formula>FLOOR(B147,1)=TODAY()</formula>
    </cfRule>
  </conditionalFormatting>
  <conditionalFormatting sqref="B147">
    <cfRule type="timePeriod" dxfId="15654" priority="505" timePeriod="today">
      <formula>FLOOR(B147,1)=TODAY()</formula>
    </cfRule>
  </conditionalFormatting>
  <conditionalFormatting sqref="B148">
    <cfRule type="timePeriod" dxfId="15653" priority="504" timePeriod="today">
      <formula>FLOOR(B148,1)=TODAY()</formula>
    </cfRule>
  </conditionalFormatting>
  <conditionalFormatting sqref="B148">
    <cfRule type="timePeriod" dxfId="15652" priority="503" timePeriod="today">
      <formula>FLOOR(B148,1)=TODAY()</formula>
    </cfRule>
  </conditionalFormatting>
  <conditionalFormatting sqref="B148">
    <cfRule type="timePeriod" dxfId="15651" priority="502" timePeriod="today">
      <formula>FLOOR(B148,1)=TODAY()</formula>
    </cfRule>
  </conditionalFormatting>
  <conditionalFormatting sqref="B149">
    <cfRule type="timePeriod" dxfId="15650" priority="501" timePeriod="today">
      <formula>FLOOR(B149,1)=TODAY()</formula>
    </cfRule>
  </conditionalFormatting>
  <conditionalFormatting sqref="B150">
    <cfRule type="timePeriod" dxfId="15649" priority="500" timePeriod="today">
      <formula>FLOOR(B150,1)=TODAY()</formula>
    </cfRule>
  </conditionalFormatting>
  <conditionalFormatting sqref="B151">
    <cfRule type="timePeriod" dxfId="15648" priority="499" timePeriod="today">
      <formula>FLOOR(B151,1)=TODAY()</formula>
    </cfRule>
  </conditionalFormatting>
  <conditionalFormatting sqref="B152">
    <cfRule type="timePeriod" dxfId="15647" priority="498" timePeriod="today">
      <formula>FLOOR(B152,1)=TODAY()</formula>
    </cfRule>
  </conditionalFormatting>
  <conditionalFormatting sqref="B152">
    <cfRule type="timePeriod" dxfId="15646" priority="497" timePeriod="today">
      <formula>FLOOR(B152,1)=TODAY()</formula>
    </cfRule>
  </conditionalFormatting>
  <conditionalFormatting sqref="B152">
    <cfRule type="timePeriod" dxfId="15645" priority="496" timePeriod="today">
      <formula>FLOOR(B152,1)=TODAY()</formula>
    </cfRule>
  </conditionalFormatting>
  <conditionalFormatting sqref="B152">
    <cfRule type="timePeriod" dxfId="15644" priority="495" timePeriod="today">
      <formula>FLOOR(B152,1)=TODAY()</formula>
    </cfRule>
  </conditionalFormatting>
  <conditionalFormatting sqref="B152">
    <cfRule type="timePeriod" dxfId="15643" priority="494" timePeriod="today">
      <formula>FLOOR(B152,1)=TODAY()</formula>
    </cfRule>
  </conditionalFormatting>
  <conditionalFormatting sqref="B152">
    <cfRule type="timePeriod" dxfId="15642" priority="493" timePeriod="today">
      <formula>FLOOR(B152,1)=TODAY()</formula>
    </cfRule>
  </conditionalFormatting>
  <conditionalFormatting sqref="B152">
    <cfRule type="timePeriod" dxfId="15641" priority="492" timePeriod="today">
      <formula>FLOOR(B152,1)=TODAY()</formula>
    </cfRule>
  </conditionalFormatting>
  <conditionalFormatting sqref="B152">
    <cfRule type="timePeriod" dxfId="15640" priority="491" timePeriod="today">
      <formula>FLOOR(B152,1)=TODAY()</formula>
    </cfRule>
  </conditionalFormatting>
  <conditionalFormatting sqref="B153">
    <cfRule type="timePeriod" dxfId="15639" priority="490" timePeriod="today">
      <formula>FLOOR(B153,1)=TODAY()</formula>
    </cfRule>
  </conditionalFormatting>
  <conditionalFormatting sqref="B153">
    <cfRule type="timePeriod" dxfId="15638" priority="489" timePeriod="today">
      <formula>FLOOR(B153,1)=TODAY()</formula>
    </cfRule>
  </conditionalFormatting>
  <conditionalFormatting sqref="B153">
    <cfRule type="timePeriod" dxfId="15637" priority="488" timePeriod="today">
      <formula>FLOOR(B153,1)=TODAY()</formula>
    </cfRule>
  </conditionalFormatting>
  <conditionalFormatting sqref="B153">
    <cfRule type="timePeriod" dxfId="15636" priority="487" timePeriod="today">
      <formula>FLOOR(B153,1)=TODAY()</formula>
    </cfRule>
  </conditionalFormatting>
  <conditionalFormatting sqref="B154">
    <cfRule type="timePeriod" dxfId="15635" priority="486" timePeriod="today">
      <formula>FLOOR(B154,1)=TODAY()</formula>
    </cfRule>
  </conditionalFormatting>
  <conditionalFormatting sqref="B154">
    <cfRule type="timePeriod" dxfId="15634" priority="485" timePeriod="today">
      <formula>FLOOR(B154,1)=TODAY()</formula>
    </cfRule>
  </conditionalFormatting>
  <conditionalFormatting sqref="B154">
    <cfRule type="timePeriod" dxfId="15633" priority="484" timePeriod="today">
      <formula>FLOOR(B154,1)=TODAY()</formula>
    </cfRule>
  </conditionalFormatting>
  <conditionalFormatting sqref="B154">
    <cfRule type="timePeriod" dxfId="15632" priority="483" timePeriod="today">
      <formula>FLOOR(B154,1)=TODAY()</formula>
    </cfRule>
  </conditionalFormatting>
  <conditionalFormatting sqref="C142">
    <cfRule type="cellIs" dxfId="15631" priority="481" operator="greaterThanOrEqual">
      <formula>$G$6</formula>
    </cfRule>
    <cfRule type="cellIs" dxfId="15630" priority="482" operator="lessThan">
      <formula>$G$6</formula>
    </cfRule>
  </conditionalFormatting>
  <conditionalFormatting sqref="C143">
    <cfRule type="cellIs" dxfId="15629" priority="479" operator="greaterThanOrEqual">
      <formula>$G$6</formula>
    </cfRule>
    <cfRule type="cellIs" dxfId="15628" priority="480" operator="lessThan">
      <formula>$G$6</formula>
    </cfRule>
  </conditionalFormatting>
  <conditionalFormatting sqref="C144">
    <cfRule type="cellIs" dxfId="15627" priority="477" operator="greaterThanOrEqual">
      <formula>$G$6</formula>
    </cfRule>
    <cfRule type="cellIs" dxfId="15626" priority="478" operator="lessThan">
      <formula>$G$6</formula>
    </cfRule>
  </conditionalFormatting>
  <conditionalFormatting sqref="C144">
    <cfRule type="cellIs" dxfId="15625" priority="475" operator="greaterThanOrEqual">
      <formula>$G$6</formula>
    </cfRule>
    <cfRule type="cellIs" dxfId="15624" priority="476" operator="lessThan">
      <formula>$G$6</formula>
    </cfRule>
  </conditionalFormatting>
  <conditionalFormatting sqref="C145">
    <cfRule type="cellIs" dxfId="15623" priority="473" operator="greaterThanOrEqual">
      <formula>$G$6</formula>
    </cfRule>
    <cfRule type="cellIs" dxfId="15622" priority="474" operator="lessThan">
      <formula>$G$6</formula>
    </cfRule>
  </conditionalFormatting>
  <conditionalFormatting sqref="C145">
    <cfRule type="cellIs" dxfId="15621" priority="471" operator="greaterThanOrEqual">
      <formula>$G$6</formula>
    </cfRule>
    <cfRule type="cellIs" dxfId="15620" priority="472" operator="lessThan">
      <formula>$G$6</formula>
    </cfRule>
  </conditionalFormatting>
  <conditionalFormatting sqref="C146">
    <cfRule type="cellIs" dxfId="15619" priority="469" operator="greaterThanOrEqual">
      <formula>$G$6</formula>
    </cfRule>
    <cfRule type="cellIs" dxfId="15618" priority="470" operator="lessThan">
      <formula>$G$6</formula>
    </cfRule>
  </conditionalFormatting>
  <conditionalFormatting sqref="C146">
    <cfRule type="cellIs" dxfId="15617" priority="467" operator="greaterThanOrEqual">
      <formula>$G$6</formula>
    </cfRule>
    <cfRule type="cellIs" dxfId="15616" priority="468" operator="lessThan">
      <formula>$G$6</formula>
    </cfRule>
  </conditionalFormatting>
  <conditionalFormatting sqref="C147">
    <cfRule type="cellIs" dxfId="15615" priority="465" operator="greaterThanOrEqual">
      <formula>$G$6</formula>
    </cfRule>
    <cfRule type="cellIs" dxfId="15614" priority="466" operator="lessThan">
      <formula>$G$6</formula>
    </cfRule>
  </conditionalFormatting>
  <conditionalFormatting sqref="C147">
    <cfRule type="cellIs" dxfId="15613" priority="463" operator="greaterThanOrEqual">
      <formula>$G$6</formula>
    </cfRule>
    <cfRule type="cellIs" dxfId="15612" priority="464" operator="lessThan">
      <formula>$G$6</formula>
    </cfRule>
  </conditionalFormatting>
  <conditionalFormatting sqref="C147">
    <cfRule type="cellIs" dxfId="15611" priority="461" operator="greaterThanOrEqual">
      <formula>$G$6</formula>
    </cfRule>
    <cfRule type="cellIs" dxfId="15610" priority="462" operator="lessThan">
      <formula>$G$6</formula>
    </cfRule>
  </conditionalFormatting>
  <conditionalFormatting sqref="C148">
    <cfRule type="cellIs" dxfId="15609" priority="459" operator="greaterThanOrEqual">
      <formula>$G$6</formula>
    </cfRule>
    <cfRule type="cellIs" dxfId="15608" priority="460" operator="lessThan">
      <formula>$G$6</formula>
    </cfRule>
  </conditionalFormatting>
  <conditionalFormatting sqref="C148">
    <cfRule type="cellIs" dxfId="15607" priority="457" operator="greaterThanOrEqual">
      <formula>$G$6</formula>
    </cfRule>
    <cfRule type="cellIs" dxfId="15606" priority="458" operator="lessThan">
      <formula>$G$6</formula>
    </cfRule>
  </conditionalFormatting>
  <conditionalFormatting sqref="C148">
    <cfRule type="cellIs" dxfId="15605" priority="455" operator="greaterThanOrEqual">
      <formula>$G$6</formula>
    </cfRule>
    <cfRule type="cellIs" dxfId="15604" priority="456" operator="lessThan">
      <formula>$G$6</formula>
    </cfRule>
  </conditionalFormatting>
  <conditionalFormatting sqref="C149">
    <cfRule type="cellIs" dxfId="15603" priority="453" operator="greaterThanOrEqual">
      <formula>$G$6</formula>
    </cfRule>
    <cfRule type="cellIs" dxfId="15602" priority="454" operator="lessThan">
      <formula>$G$6</formula>
    </cfRule>
  </conditionalFormatting>
  <conditionalFormatting sqref="C149">
    <cfRule type="cellIs" dxfId="15601" priority="451" operator="greaterThanOrEqual">
      <formula>$G$6</formula>
    </cfRule>
    <cfRule type="cellIs" dxfId="15600" priority="452" operator="lessThan">
      <formula>$G$6</formula>
    </cfRule>
  </conditionalFormatting>
  <conditionalFormatting sqref="C149">
    <cfRule type="cellIs" dxfId="15599" priority="449" operator="greaterThanOrEqual">
      <formula>$G$6</formula>
    </cfRule>
    <cfRule type="cellIs" dxfId="15598" priority="450" operator="lessThan">
      <formula>$G$6</formula>
    </cfRule>
  </conditionalFormatting>
  <conditionalFormatting sqref="C149">
    <cfRule type="cellIs" dxfId="15597" priority="447" operator="greaterThanOrEqual">
      <formula>$G$6</formula>
    </cfRule>
    <cfRule type="cellIs" dxfId="15596" priority="448" operator="lessThan">
      <formula>$G$6</formula>
    </cfRule>
  </conditionalFormatting>
  <conditionalFormatting sqref="C150">
    <cfRule type="cellIs" dxfId="15595" priority="445" operator="greaterThanOrEqual">
      <formula>$G$6</formula>
    </cfRule>
    <cfRule type="cellIs" dxfId="15594" priority="446" operator="lessThan">
      <formula>$G$6</formula>
    </cfRule>
  </conditionalFormatting>
  <conditionalFormatting sqref="C150">
    <cfRule type="cellIs" dxfId="15593" priority="443" operator="greaterThanOrEqual">
      <formula>$G$6</formula>
    </cfRule>
    <cfRule type="cellIs" dxfId="15592" priority="444" operator="lessThan">
      <formula>$G$6</formula>
    </cfRule>
  </conditionalFormatting>
  <conditionalFormatting sqref="C150">
    <cfRule type="cellIs" dxfId="15591" priority="441" operator="greaterThanOrEqual">
      <formula>$G$6</formula>
    </cfRule>
    <cfRule type="cellIs" dxfId="15590" priority="442" operator="lessThan">
      <formula>$G$6</formula>
    </cfRule>
  </conditionalFormatting>
  <conditionalFormatting sqref="C150">
    <cfRule type="cellIs" dxfId="15589" priority="439" operator="greaterThanOrEqual">
      <formula>$G$6</formula>
    </cfRule>
    <cfRule type="cellIs" dxfId="15588" priority="440" operator="lessThan">
      <formula>$G$6</formula>
    </cfRule>
  </conditionalFormatting>
  <conditionalFormatting sqref="C151">
    <cfRule type="cellIs" dxfId="15587" priority="437" operator="greaterThanOrEqual">
      <formula>$G$6</formula>
    </cfRule>
    <cfRule type="cellIs" dxfId="15586" priority="438" operator="lessThan">
      <formula>$G$6</formula>
    </cfRule>
  </conditionalFormatting>
  <conditionalFormatting sqref="C151">
    <cfRule type="cellIs" dxfId="15585" priority="435" operator="greaterThanOrEqual">
      <formula>$G$6</formula>
    </cfRule>
    <cfRule type="cellIs" dxfId="15584" priority="436" operator="lessThan">
      <formula>$G$6</formula>
    </cfRule>
  </conditionalFormatting>
  <conditionalFormatting sqref="C151">
    <cfRule type="cellIs" dxfId="15583" priority="433" operator="greaterThanOrEqual">
      <formula>$G$6</formula>
    </cfRule>
    <cfRule type="cellIs" dxfId="15582" priority="434" operator="lessThan">
      <formula>$G$6</formula>
    </cfRule>
  </conditionalFormatting>
  <conditionalFormatting sqref="C151">
    <cfRule type="cellIs" dxfId="15581" priority="431" operator="greaterThanOrEqual">
      <formula>$G$6</formula>
    </cfRule>
    <cfRule type="cellIs" dxfId="15580" priority="432" operator="lessThan">
      <formula>$G$6</formula>
    </cfRule>
  </conditionalFormatting>
  <conditionalFormatting sqref="C152">
    <cfRule type="cellIs" dxfId="15579" priority="429" operator="greaterThanOrEqual">
      <formula>$I$6</formula>
    </cfRule>
    <cfRule type="cellIs" dxfId="15578" priority="430" operator="lessThan">
      <formula>$I$6</formula>
    </cfRule>
  </conditionalFormatting>
  <conditionalFormatting sqref="C152">
    <cfRule type="cellIs" dxfId="15577" priority="427" operator="greaterThanOrEqual">
      <formula>$G$6</formula>
    </cfRule>
    <cfRule type="cellIs" dxfId="15576" priority="428" operator="lessThan">
      <formula>$G$6</formula>
    </cfRule>
  </conditionalFormatting>
  <conditionalFormatting sqref="C152">
    <cfRule type="expression" dxfId="15575" priority="423">
      <formula>C152&lt;=$H$5</formula>
    </cfRule>
    <cfRule type="expression" dxfId="15574" priority="424">
      <formula>AND(C152&gt;$H$5,C152&lt;=$H$6)</formula>
    </cfRule>
    <cfRule type="expression" dxfId="15573" priority="425">
      <formula>AND(C152&gt;$H$6,C152&lt;=$H$4)</formula>
    </cfRule>
    <cfRule type="expression" dxfId="15572" priority="426">
      <formula>C152&gt;$H$4</formula>
    </cfRule>
  </conditionalFormatting>
  <conditionalFormatting sqref="C152">
    <cfRule type="cellIs" dxfId="15571" priority="421" operator="greaterThanOrEqual">
      <formula>$G$6</formula>
    </cfRule>
    <cfRule type="cellIs" dxfId="15570" priority="422" operator="lessThan">
      <formula>$G$6</formula>
    </cfRule>
  </conditionalFormatting>
  <conditionalFormatting sqref="C152">
    <cfRule type="cellIs" dxfId="15569" priority="419" operator="greaterThanOrEqual">
      <formula>$G$6</formula>
    </cfRule>
    <cfRule type="cellIs" dxfId="15568" priority="420" operator="lessThan">
      <formula>$G$6</formula>
    </cfRule>
  </conditionalFormatting>
  <conditionalFormatting sqref="C152">
    <cfRule type="cellIs" dxfId="15567" priority="417" operator="greaterThanOrEqual">
      <formula>$G$6</formula>
    </cfRule>
    <cfRule type="cellIs" dxfId="15566" priority="418" operator="lessThan">
      <formula>$G$6</formula>
    </cfRule>
  </conditionalFormatting>
  <conditionalFormatting sqref="C152">
    <cfRule type="cellIs" dxfId="15565" priority="415" operator="greaterThanOrEqual">
      <formula>$G$6</formula>
    </cfRule>
    <cfRule type="cellIs" dxfId="15564" priority="416" operator="lessThan">
      <formula>$G$6</formula>
    </cfRule>
  </conditionalFormatting>
  <conditionalFormatting sqref="C152">
    <cfRule type="cellIs" dxfId="15563" priority="413" operator="greaterThanOrEqual">
      <formula>$G$6</formula>
    </cfRule>
    <cfRule type="cellIs" dxfId="15562" priority="414" operator="lessThan">
      <formula>$G$6</formula>
    </cfRule>
  </conditionalFormatting>
  <conditionalFormatting sqref="C153">
    <cfRule type="expression" dxfId="15561" priority="409">
      <formula>C153&lt;=$H$5</formula>
    </cfRule>
    <cfRule type="expression" dxfId="15560" priority="410">
      <formula>AND(C153&gt;$H$5,C153&lt;=$H$6)</formula>
    </cfRule>
    <cfRule type="expression" dxfId="15559" priority="411">
      <formula>AND(C153&gt;$H$6,C153&lt;=$H$4)</formula>
    </cfRule>
    <cfRule type="expression" dxfId="15558" priority="412">
      <formula>C153&gt;$H$4</formula>
    </cfRule>
  </conditionalFormatting>
  <conditionalFormatting sqref="C153">
    <cfRule type="cellIs" dxfId="15557" priority="407" operator="greaterThanOrEqual">
      <formula>$G$6</formula>
    </cfRule>
    <cfRule type="cellIs" dxfId="15556" priority="408" operator="lessThan">
      <formula>$G$6</formula>
    </cfRule>
  </conditionalFormatting>
  <conditionalFormatting sqref="C153">
    <cfRule type="cellIs" dxfId="15555" priority="405" operator="greaterThanOrEqual">
      <formula>$G$6</formula>
    </cfRule>
    <cfRule type="cellIs" dxfId="15554" priority="406" operator="lessThan">
      <formula>$G$6</formula>
    </cfRule>
  </conditionalFormatting>
  <conditionalFormatting sqref="C153">
    <cfRule type="cellIs" dxfId="15553" priority="403" operator="greaterThanOrEqual">
      <formula>$G$6</formula>
    </cfRule>
    <cfRule type="cellIs" dxfId="15552" priority="404" operator="lessThan">
      <formula>$G$6</formula>
    </cfRule>
  </conditionalFormatting>
  <conditionalFormatting sqref="C153">
    <cfRule type="cellIs" dxfId="15551" priority="401" operator="greaterThanOrEqual">
      <formula>$G$6</formula>
    </cfRule>
    <cfRule type="cellIs" dxfId="15550" priority="402" operator="lessThan">
      <formula>$G$6</formula>
    </cfRule>
  </conditionalFormatting>
  <conditionalFormatting sqref="C153">
    <cfRule type="cellIs" dxfId="15549" priority="399" operator="greaterThanOrEqual">
      <formula>$G$6</formula>
    </cfRule>
    <cfRule type="cellIs" dxfId="15548" priority="400" operator="lessThan">
      <formula>$G$6</formula>
    </cfRule>
  </conditionalFormatting>
  <conditionalFormatting sqref="C154">
    <cfRule type="expression" dxfId="15547" priority="395">
      <formula>C154&lt;=$H$5</formula>
    </cfRule>
    <cfRule type="expression" dxfId="15546" priority="396">
      <formula>AND(C154&gt;$H$5,C154&lt;=$H$6)</formula>
    </cfRule>
    <cfRule type="expression" dxfId="15545" priority="397">
      <formula>AND(C154&gt;$H$6,C154&lt;=$H$4)</formula>
    </cfRule>
    <cfRule type="expression" dxfId="15544" priority="398">
      <formula>C154&gt;$H$4</formula>
    </cfRule>
  </conditionalFormatting>
  <conditionalFormatting sqref="C154">
    <cfRule type="cellIs" dxfId="15543" priority="393" operator="greaterThanOrEqual">
      <formula>$G$6</formula>
    </cfRule>
    <cfRule type="cellIs" dxfId="15542" priority="394" operator="lessThan">
      <formula>$G$6</formula>
    </cfRule>
  </conditionalFormatting>
  <conditionalFormatting sqref="C154">
    <cfRule type="cellIs" dxfId="15541" priority="391" operator="greaterThanOrEqual">
      <formula>$G$6</formula>
    </cfRule>
    <cfRule type="cellIs" dxfId="15540" priority="392" operator="lessThan">
      <formula>$G$6</formula>
    </cfRule>
  </conditionalFormatting>
  <conditionalFormatting sqref="C154">
    <cfRule type="cellIs" dxfId="15539" priority="389" operator="greaterThanOrEqual">
      <formula>$G$6</formula>
    </cfRule>
    <cfRule type="cellIs" dxfId="15538" priority="390" operator="lessThan">
      <formula>$G$6</formula>
    </cfRule>
  </conditionalFormatting>
  <conditionalFormatting sqref="C154">
    <cfRule type="cellIs" dxfId="15537" priority="387" operator="greaterThanOrEqual">
      <formula>$G$6</formula>
    </cfRule>
    <cfRule type="cellIs" dxfId="15536" priority="388" operator="lessThan">
      <formula>$G$6</formula>
    </cfRule>
  </conditionalFormatting>
  <conditionalFormatting sqref="C154">
    <cfRule type="cellIs" dxfId="15535" priority="385" operator="greaterThanOrEqual">
      <formula>$G$6</formula>
    </cfRule>
    <cfRule type="cellIs" dxfId="15534" priority="386" operator="lessThan">
      <formula>$G$6</formula>
    </cfRule>
  </conditionalFormatting>
  <conditionalFormatting sqref="D142">
    <cfRule type="cellIs" dxfId="15533" priority="383" operator="greaterThanOrEqual">
      <formula>$G$6</formula>
    </cfRule>
    <cfRule type="cellIs" dxfId="15532" priority="384" operator="lessThan">
      <formula>$G$6</formula>
    </cfRule>
  </conditionalFormatting>
  <conditionalFormatting sqref="D143">
    <cfRule type="cellIs" dxfId="15531" priority="381" operator="greaterThanOrEqual">
      <formula>$G$6</formula>
    </cfRule>
    <cfRule type="cellIs" dxfId="15530" priority="382" operator="lessThan">
      <formula>$G$6</formula>
    </cfRule>
  </conditionalFormatting>
  <conditionalFormatting sqref="D144">
    <cfRule type="cellIs" dxfId="15529" priority="379" operator="greaterThanOrEqual">
      <formula>$G$6</formula>
    </cfRule>
    <cfRule type="cellIs" dxfId="15528" priority="380" operator="lessThan">
      <formula>$G$6</formula>
    </cfRule>
  </conditionalFormatting>
  <conditionalFormatting sqref="D144">
    <cfRule type="cellIs" dxfId="15527" priority="377" operator="greaterThanOrEqual">
      <formula>$G$6</formula>
    </cfRule>
    <cfRule type="cellIs" dxfId="15526" priority="378" operator="lessThan">
      <formula>$G$6</formula>
    </cfRule>
  </conditionalFormatting>
  <conditionalFormatting sqref="D145">
    <cfRule type="cellIs" dxfId="15525" priority="375" operator="greaterThanOrEqual">
      <formula>$G$6</formula>
    </cfRule>
    <cfRule type="cellIs" dxfId="15524" priority="376" operator="lessThan">
      <formula>$G$6</formula>
    </cfRule>
  </conditionalFormatting>
  <conditionalFormatting sqref="D145">
    <cfRule type="cellIs" dxfId="15523" priority="373" operator="greaterThanOrEqual">
      <formula>$G$6</formula>
    </cfRule>
    <cfRule type="cellIs" dxfId="15522" priority="374" operator="lessThan">
      <formula>$G$6</formula>
    </cfRule>
  </conditionalFormatting>
  <conditionalFormatting sqref="D146">
    <cfRule type="cellIs" dxfId="15521" priority="371" operator="greaterThanOrEqual">
      <formula>$G$6</formula>
    </cfRule>
    <cfRule type="cellIs" dxfId="15520" priority="372" operator="lessThan">
      <formula>$G$6</formula>
    </cfRule>
  </conditionalFormatting>
  <conditionalFormatting sqref="D146">
    <cfRule type="cellIs" dxfId="15519" priority="369" operator="greaterThanOrEqual">
      <formula>$G$6</formula>
    </cfRule>
    <cfRule type="cellIs" dxfId="15518" priority="370" operator="lessThan">
      <formula>$G$6</formula>
    </cfRule>
  </conditionalFormatting>
  <conditionalFormatting sqref="D147">
    <cfRule type="cellIs" dxfId="15517" priority="367" operator="greaterThanOrEqual">
      <formula>$G$6</formula>
    </cfRule>
    <cfRule type="cellIs" dxfId="15516" priority="368" operator="lessThan">
      <formula>$G$6</formula>
    </cfRule>
  </conditionalFormatting>
  <conditionalFormatting sqref="D147">
    <cfRule type="cellIs" dxfId="15515" priority="365" operator="greaterThanOrEqual">
      <formula>$G$6</formula>
    </cfRule>
    <cfRule type="cellIs" dxfId="15514" priority="366" operator="lessThan">
      <formula>$G$6</formula>
    </cfRule>
  </conditionalFormatting>
  <conditionalFormatting sqref="D147">
    <cfRule type="cellIs" dxfId="15513" priority="363" operator="greaterThanOrEqual">
      <formula>$G$6</formula>
    </cfRule>
    <cfRule type="cellIs" dxfId="15512" priority="364" operator="lessThan">
      <formula>$G$6</formula>
    </cfRule>
  </conditionalFormatting>
  <conditionalFormatting sqref="D148">
    <cfRule type="cellIs" dxfId="15511" priority="361" operator="greaterThanOrEqual">
      <formula>$G$6</formula>
    </cfRule>
    <cfRule type="cellIs" dxfId="15510" priority="362" operator="lessThan">
      <formula>$G$6</formula>
    </cfRule>
  </conditionalFormatting>
  <conditionalFormatting sqref="D148">
    <cfRule type="cellIs" dxfId="15509" priority="359" operator="greaterThanOrEqual">
      <formula>$G$6</formula>
    </cfRule>
    <cfRule type="cellIs" dxfId="15508" priority="360" operator="lessThan">
      <formula>$G$6</formula>
    </cfRule>
  </conditionalFormatting>
  <conditionalFormatting sqref="D148">
    <cfRule type="cellIs" dxfId="15507" priority="357" operator="greaterThanOrEqual">
      <formula>$G$6</formula>
    </cfRule>
    <cfRule type="cellIs" dxfId="15506" priority="358" operator="lessThan">
      <formula>$G$6</formula>
    </cfRule>
  </conditionalFormatting>
  <conditionalFormatting sqref="D149">
    <cfRule type="cellIs" dxfId="15505" priority="355" operator="greaterThanOrEqual">
      <formula>$G$6</formula>
    </cfRule>
    <cfRule type="cellIs" dxfId="15504" priority="356" operator="lessThan">
      <formula>$G$6</formula>
    </cfRule>
  </conditionalFormatting>
  <conditionalFormatting sqref="D149">
    <cfRule type="cellIs" dxfId="15503" priority="353" operator="greaterThanOrEqual">
      <formula>$G$6</formula>
    </cfRule>
    <cfRule type="cellIs" dxfId="15502" priority="354" operator="lessThan">
      <formula>$G$6</formula>
    </cfRule>
  </conditionalFormatting>
  <conditionalFormatting sqref="D149">
    <cfRule type="cellIs" dxfId="15501" priority="351" operator="greaterThanOrEqual">
      <formula>$G$6</formula>
    </cfRule>
    <cfRule type="cellIs" dxfId="15500" priority="352" operator="lessThan">
      <formula>$G$6</formula>
    </cfRule>
  </conditionalFormatting>
  <conditionalFormatting sqref="D149">
    <cfRule type="cellIs" dxfId="15499" priority="349" operator="greaterThanOrEqual">
      <formula>$G$6</formula>
    </cfRule>
    <cfRule type="cellIs" dxfId="15498" priority="350" operator="lessThan">
      <formula>$G$6</formula>
    </cfRule>
  </conditionalFormatting>
  <conditionalFormatting sqref="D150">
    <cfRule type="cellIs" dxfId="15497" priority="347" operator="greaterThanOrEqual">
      <formula>$G$6</formula>
    </cfRule>
    <cfRule type="cellIs" dxfId="15496" priority="348" operator="lessThan">
      <formula>$G$6</formula>
    </cfRule>
  </conditionalFormatting>
  <conditionalFormatting sqref="D150">
    <cfRule type="cellIs" dxfId="15495" priority="345" operator="greaterThanOrEqual">
      <formula>$G$6</formula>
    </cfRule>
    <cfRule type="cellIs" dxfId="15494" priority="346" operator="lessThan">
      <formula>$G$6</formula>
    </cfRule>
  </conditionalFormatting>
  <conditionalFormatting sqref="D150">
    <cfRule type="cellIs" dxfId="15493" priority="343" operator="greaterThanOrEqual">
      <formula>$G$6</formula>
    </cfRule>
    <cfRule type="cellIs" dxfId="15492" priority="344" operator="lessThan">
      <formula>$G$6</formula>
    </cfRule>
  </conditionalFormatting>
  <conditionalFormatting sqref="D150">
    <cfRule type="cellIs" dxfId="15491" priority="341" operator="greaterThanOrEqual">
      <formula>$G$6</formula>
    </cfRule>
    <cfRule type="cellIs" dxfId="15490" priority="342" operator="lessThan">
      <formula>$G$6</formula>
    </cfRule>
  </conditionalFormatting>
  <conditionalFormatting sqref="D151">
    <cfRule type="cellIs" dxfId="15489" priority="339" operator="greaterThanOrEqual">
      <formula>$G$6</formula>
    </cfRule>
    <cfRule type="cellIs" dxfId="15488" priority="340" operator="lessThan">
      <formula>$G$6</formula>
    </cfRule>
  </conditionalFormatting>
  <conditionalFormatting sqref="D151">
    <cfRule type="cellIs" dxfId="15487" priority="337" operator="greaterThanOrEqual">
      <formula>$G$6</formula>
    </cfRule>
    <cfRule type="cellIs" dxfId="15486" priority="338" operator="lessThan">
      <formula>$G$6</formula>
    </cfRule>
  </conditionalFormatting>
  <conditionalFormatting sqref="D151">
    <cfRule type="cellIs" dxfId="15485" priority="335" operator="greaterThanOrEqual">
      <formula>$G$6</formula>
    </cfRule>
    <cfRule type="cellIs" dxfId="15484" priority="336" operator="lessThan">
      <formula>$G$6</formula>
    </cfRule>
  </conditionalFormatting>
  <conditionalFormatting sqref="D151">
    <cfRule type="cellIs" dxfId="15483" priority="333" operator="greaterThanOrEqual">
      <formula>$G$6</formula>
    </cfRule>
    <cfRule type="cellIs" dxfId="15482" priority="334" operator="lessThan">
      <formula>$G$6</formula>
    </cfRule>
  </conditionalFormatting>
  <conditionalFormatting sqref="D152">
    <cfRule type="expression" dxfId="15481" priority="329">
      <formula>D152&lt;=$H$5</formula>
    </cfRule>
    <cfRule type="expression" dxfId="15480" priority="330">
      <formula>AND(D152&gt;$H$5,D152&lt;=$H$6)</formula>
    </cfRule>
    <cfRule type="expression" dxfId="15479" priority="331">
      <formula>AND(D152&gt;$H$6,D152&lt;=$H$4)</formula>
    </cfRule>
    <cfRule type="expression" dxfId="15478" priority="332">
      <formula>D152&gt;$H$4</formula>
    </cfRule>
  </conditionalFormatting>
  <conditionalFormatting sqref="D152">
    <cfRule type="cellIs" dxfId="15477" priority="327" operator="greaterThanOrEqual">
      <formula>$G$6</formula>
    </cfRule>
    <cfRule type="cellIs" dxfId="15476" priority="328" operator="lessThan">
      <formula>$G$6</formula>
    </cfRule>
  </conditionalFormatting>
  <conditionalFormatting sqref="D152">
    <cfRule type="cellIs" dxfId="15475" priority="325" operator="greaterThanOrEqual">
      <formula>$G$6</formula>
    </cfRule>
    <cfRule type="cellIs" dxfId="15474" priority="326" operator="lessThan">
      <formula>$G$6</formula>
    </cfRule>
  </conditionalFormatting>
  <conditionalFormatting sqref="D152">
    <cfRule type="cellIs" dxfId="15473" priority="323" operator="greaterThanOrEqual">
      <formula>$G$6</formula>
    </cfRule>
    <cfRule type="cellIs" dxfId="15472" priority="324" operator="lessThan">
      <formula>$G$6</formula>
    </cfRule>
  </conditionalFormatting>
  <conditionalFormatting sqref="D152">
    <cfRule type="cellIs" dxfId="15471" priority="321" operator="greaterThanOrEqual">
      <formula>$G$6</formula>
    </cfRule>
    <cfRule type="cellIs" dxfId="15470" priority="322" operator="lessThan">
      <formula>$G$6</formula>
    </cfRule>
  </conditionalFormatting>
  <conditionalFormatting sqref="D152">
    <cfRule type="cellIs" dxfId="15469" priority="319" operator="greaterThanOrEqual">
      <formula>$G$6</formula>
    </cfRule>
    <cfRule type="cellIs" dxfId="15468" priority="320" operator="lessThan">
      <formula>$G$6</formula>
    </cfRule>
  </conditionalFormatting>
  <conditionalFormatting sqref="D153">
    <cfRule type="expression" dxfId="15467" priority="315">
      <formula>D153&lt;=$H$5</formula>
    </cfRule>
    <cfRule type="expression" dxfId="15466" priority="316">
      <formula>AND(D153&gt;$H$5,D153&lt;=$H$6)</formula>
    </cfRule>
    <cfRule type="expression" dxfId="15465" priority="317">
      <formula>AND(D153&gt;$H$6,D153&lt;=$H$4)</formula>
    </cfRule>
    <cfRule type="expression" dxfId="15464" priority="318">
      <formula>D153&gt;$H$4</formula>
    </cfRule>
  </conditionalFormatting>
  <conditionalFormatting sqref="D153">
    <cfRule type="cellIs" dxfId="15463" priority="313" operator="greaterThanOrEqual">
      <formula>$G$6</formula>
    </cfRule>
    <cfRule type="cellIs" dxfId="15462" priority="314" operator="lessThan">
      <formula>$G$6</formula>
    </cfRule>
  </conditionalFormatting>
  <conditionalFormatting sqref="D153">
    <cfRule type="cellIs" dxfId="15461" priority="311" operator="greaterThanOrEqual">
      <formula>$G$6</formula>
    </cfRule>
    <cfRule type="cellIs" dxfId="15460" priority="312" operator="lessThan">
      <formula>$G$6</formula>
    </cfRule>
  </conditionalFormatting>
  <conditionalFormatting sqref="D153">
    <cfRule type="cellIs" dxfId="15459" priority="309" operator="greaterThanOrEqual">
      <formula>$G$6</formula>
    </cfRule>
    <cfRule type="cellIs" dxfId="15458" priority="310" operator="lessThan">
      <formula>$G$6</formula>
    </cfRule>
  </conditionalFormatting>
  <conditionalFormatting sqref="D153">
    <cfRule type="cellIs" dxfId="15457" priority="307" operator="greaterThanOrEqual">
      <formula>$G$6</formula>
    </cfRule>
    <cfRule type="cellIs" dxfId="15456" priority="308" operator="lessThan">
      <formula>$G$6</formula>
    </cfRule>
  </conditionalFormatting>
  <conditionalFormatting sqref="D153">
    <cfRule type="cellIs" dxfId="15455" priority="305" operator="greaterThanOrEqual">
      <formula>$G$6</formula>
    </cfRule>
    <cfRule type="cellIs" dxfId="15454" priority="306" operator="lessThan">
      <formula>$G$6</formula>
    </cfRule>
  </conditionalFormatting>
  <conditionalFormatting sqref="D154">
    <cfRule type="expression" dxfId="15453" priority="301">
      <formula>D154&lt;=$H$5</formula>
    </cfRule>
    <cfRule type="expression" dxfId="15452" priority="302">
      <formula>AND(D154&gt;$H$5,D154&lt;=$H$6)</formula>
    </cfRule>
    <cfRule type="expression" dxfId="15451" priority="303">
      <formula>AND(D154&gt;$H$6,D154&lt;=$H$4)</formula>
    </cfRule>
    <cfRule type="expression" dxfId="15450" priority="304">
      <formula>D154&gt;$H$4</formula>
    </cfRule>
  </conditionalFormatting>
  <conditionalFormatting sqref="D154">
    <cfRule type="cellIs" dxfId="15449" priority="299" operator="greaterThanOrEqual">
      <formula>$G$6</formula>
    </cfRule>
    <cfRule type="cellIs" dxfId="15448" priority="300" operator="lessThan">
      <formula>$G$6</formula>
    </cfRule>
  </conditionalFormatting>
  <conditionalFormatting sqref="D154">
    <cfRule type="cellIs" dxfId="15447" priority="297" operator="greaterThanOrEqual">
      <formula>$G$6</formula>
    </cfRule>
    <cfRule type="cellIs" dxfId="15446" priority="298" operator="lessThan">
      <formula>$G$6</formula>
    </cfRule>
  </conditionalFormatting>
  <conditionalFormatting sqref="D154">
    <cfRule type="cellIs" dxfId="15445" priority="295" operator="greaterThanOrEqual">
      <formula>$G$6</formula>
    </cfRule>
    <cfRule type="cellIs" dxfId="15444" priority="296" operator="lessThan">
      <formula>$G$6</formula>
    </cfRule>
  </conditionalFormatting>
  <conditionalFormatting sqref="D154">
    <cfRule type="cellIs" dxfId="15443" priority="293" operator="greaterThanOrEqual">
      <formula>$G$6</formula>
    </cfRule>
    <cfRule type="cellIs" dxfId="15442" priority="294" operator="lessThan">
      <formula>$G$6</formula>
    </cfRule>
  </conditionalFormatting>
  <conditionalFormatting sqref="D154">
    <cfRule type="cellIs" dxfId="15441" priority="291" operator="greaterThanOrEqual">
      <formula>$G$6</formula>
    </cfRule>
    <cfRule type="cellIs" dxfId="15440" priority="292" operator="lessThan">
      <formula>$G$6</formula>
    </cfRule>
  </conditionalFormatting>
  <conditionalFormatting sqref="F142">
    <cfRule type="cellIs" dxfId="15439" priority="289" operator="greaterThanOrEqual">
      <formula>$G$6</formula>
    </cfRule>
    <cfRule type="cellIs" dxfId="15438" priority="290" operator="lessThan">
      <formula>$G$6</formula>
    </cfRule>
  </conditionalFormatting>
  <conditionalFormatting sqref="F143">
    <cfRule type="cellIs" dxfId="15437" priority="287" operator="greaterThanOrEqual">
      <formula>$G$6</formula>
    </cfRule>
    <cfRule type="cellIs" dxfId="15436" priority="288" operator="lessThan">
      <formula>$G$6</formula>
    </cfRule>
  </conditionalFormatting>
  <conditionalFormatting sqref="F144">
    <cfRule type="cellIs" dxfId="15435" priority="285" operator="greaterThanOrEqual">
      <formula>$G$6</formula>
    </cfRule>
    <cfRule type="cellIs" dxfId="15434" priority="286" operator="lessThan">
      <formula>$G$6</formula>
    </cfRule>
  </conditionalFormatting>
  <conditionalFormatting sqref="F144">
    <cfRule type="cellIs" dxfId="15433" priority="283" operator="greaterThanOrEqual">
      <formula>$G$6</formula>
    </cfRule>
    <cfRule type="cellIs" dxfId="15432" priority="284" operator="lessThan">
      <formula>$G$6</formula>
    </cfRule>
  </conditionalFormatting>
  <conditionalFormatting sqref="F145">
    <cfRule type="cellIs" dxfId="15431" priority="281" operator="greaterThanOrEqual">
      <formula>$G$6</formula>
    </cfRule>
    <cfRule type="cellIs" dxfId="15430" priority="282" operator="lessThan">
      <formula>$G$6</formula>
    </cfRule>
  </conditionalFormatting>
  <conditionalFormatting sqref="F145">
    <cfRule type="cellIs" dxfId="15429" priority="279" operator="greaterThanOrEqual">
      <formula>$G$6</formula>
    </cfRule>
    <cfRule type="cellIs" dxfId="15428" priority="280" operator="lessThan">
      <formula>$G$6</formula>
    </cfRule>
  </conditionalFormatting>
  <conditionalFormatting sqref="F146">
    <cfRule type="cellIs" dxfId="15427" priority="277" operator="greaterThanOrEqual">
      <formula>$G$6</formula>
    </cfRule>
    <cfRule type="cellIs" dxfId="15426" priority="278" operator="lessThan">
      <formula>$G$6</formula>
    </cfRule>
  </conditionalFormatting>
  <conditionalFormatting sqref="F146">
    <cfRule type="cellIs" dxfId="15425" priority="275" operator="greaterThanOrEqual">
      <formula>$G$6</formula>
    </cfRule>
    <cfRule type="cellIs" dxfId="15424" priority="276" operator="lessThan">
      <formula>$G$6</formula>
    </cfRule>
  </conditionalFormatting>
  <conditionalFormatting sqref="F147">
    <cfRule type="cellIs" dxfId="15423" priority="273" operator="greaterThanOrEqual">
      <formula>$G$6</formula>
    </cfRule>
    <cfRule type="cellIs" dxfId="15422" priority="274" operator="lessThan">
      <formula>$G$6</formula>
    </cfRule>
  </conditionalFormatting>
  <conditionalFormatting sqref="F147">
    <cfRule type="cellIs" dxfId="15421" priority="271" operator="greaterThanOrEqual">
      <formula>$G$6</formula>
    </cfRule>
    <cfRule type="cellIs" dxfId="15420" priority="272" operator="lessThan">
      <formula>$G$6</formula>
    </cfRule>
  </conditionalFormatting>
  <conditionalFormatting sqref="F147">
    <cfRule type="cellIs" dxfId="15419" priority="269" operator="greaterThanOrEqual">
      <formula>$G$6</formula>
    </cfRule>
    <cfRule type="cellIs" dxfId="15418" priority="270" operator="lessThan">
      <formula>$G$6</formula>
    </cfRule>
  </conditionalFormatting>
  <conditionalFormatting sqref="F148">
    <cfRule type="cellIs" dxfId="15417" priority="267" operator="greaterThanOrEqual">
      <formula>$G$6</formula>
    </cfRule>
    <cfRule type="cellIs" dxfId="15416" priority="268" operator="lessThan">
      <formula>$G$6</formula>
    </cfRule>
  </conditionalFormatting>
  <conditionalFormatting sqref="F148">
    <cfRule type="cellIs" dxfId="15415" priority="265" operator="greaterThanOrEqual">
      <formula>$G$6</formula>
    </cfRule>
    <cfRule type="cellIs" dxfId="15414" priority="266" operator="lessThan">
      <formula>$G$6</formula>
    </cfRule>
  </conditionalFormatting>
  <conditionalFormatting sqref="F148">
    <cfRule type="cellIs" dxfId="15413" priority="263" operator="greaterThanOrEqual">
      <formula>$G$6</formula>
    </cfRule>
    <cfRule type="cellIs" dxfId="15412" priority="264" operator="lessThan">
      <formula>$G$6</formula>
    </cfRule>
  </conditionalFormatting>
  <conditionalFormatting sqref="F149">
    <cfRule type="cellIs" dxfId="15411" priority="261" operator="greaterThanOrEqual">
      <formula>$G$6</formula>
    </cfRule>
    <cfRule type="cellIs" dxfId="15410" priority="262" operator="lessThan">
      <formula>$G$6</formula>
    </cfRule>
  </conditionalFormatting>
  <conditionalFormatting sqref="F149">
    <cfRule type="cellIs" dxfId="15409" priority="259" operator="greaterThanOrEqual">
      <formula>$G$6</formula>
    </cfRule>
    <cfRule type="cellIs" dxfId="15408" priority="260" operator="lessThan">
      <formula>$G$6</formula>
    </cfRule>
  </conditionalFormatting>
  <conditionalFormatting sqref="F149">
    <cfRule type="cellIs" dxfId="15407" priority="257" operator="greaterThanOrEqual">
      <formula>$G$6</formula>
    </cfRule>
    <cfRule type="cellIs" dxfId="15406" priority="258" operator="lessThan">
      <formula>$G$6</formula>
    </cfRule>
  </conditionalFormatting>
  <conditionalFormatting sqref="F149">
    <cfRule type="cellIs" dxfId="15405" priority="255" operator="greaterThanOrEqual">
      <formula>$G$6</formula>
    </cfRule>
    <cfRule type="cellIs" dxfId="15404" priority="256" operator="lessThan">
      <formula>$G$6</formula>
    </cfRule>
  </conditionalFormatting>
  <conditionalFormatting sqref="F150">
    <cfRule type="cellIs" dxfId="15403" priority="253" operator="greaterThanOrEqual">
      <formula>$G$6</formula>
    </cfRule>
    <cfRule type="cellIs" dxfId="15402" priority="254" operator="lessThan">
      <formula>$G$6</formula>
    </cfRule>
  </conditionalFormatting>
  <conditionalFormatting sqref="F150">
    <cfRule type="cellIs" dxfId="15401" priority="251" operator="greaterThanOrEqual">
      <formula>$G$6</formula>
    </cfRule>
    <cfRule type="cellIs" dxfId="15400" priority="252" operator="lessThan">
      <formula>$G$6</formula>
    </cfRule>
  </conditionalFormatting>
  <conditionalFormatting sqref="F150">
    <cfRule type="cellIs" dxfId="15399" priority="249" operator="greaterThanOrEqual">
      <formula>$G$6</formula>
    </cfRule>
    <cfRule type="cellIs" dxfId="15398" priority="250" operator="lessThan">
      <formula>$G$6</formula>
    </cfRule>
  </conditionalFormatting>
  <conditionalFormatting sqref="F150">
    <cfRule type="cellIs" dxfId="15397" priority="247" operator="greaterThanOrEqual">
      <formula>$G$6</formula>
    </cfRule>
    <cfRule type="cellIs" dxfId="15396" priority="248" operator="lessThan">
      <formula>$G$6</formula>
    </cfRule>
  </conditionalFormatting>
  <conditionalFormatting sqref="F151">
    <cfRule type="cellIs" dxfId="15395" priority="245" operator="greaterThanOrEqual">
      <formula>$G$6</formula>
    </cfRule>
    <cfRule type="cellIs" dxfId="15394" priority="246" operator="lessThan">
      <formula>$G$6</formula>
    </cfRule>
  </conditionalFormatting>
  <conditionalFormatting sqref="F151">
    <cfRule type="cellIs" dxfId="15393" priority="243" operator="greaterThanOrEqual">
      <formula>$G$6</formula>
    </cfRule>
    <cfRule type="cellIs" dxfId="15392" priority="244" operator="lessThan">
      <formula>$G$6</formula>
    </cfRule>
  </conditionalFormatting>
  <conditionalFormatting sqref="F151">
    <cfRule type="cellIs" dxfId="15391" priority="241" operator="greaterThanOrEqual">
      <formula>$G$6</formula>
    </cfRule>
    <cfRule type="cellIs" dxfId="15390" priority="242" operator="lessThan">
      <formula>$G$6</formula>
    </cfRule>
  </conditionalFormatting>
  <conditionalFormatting sqref="F151">
    <cfRule type="cellIs" dxfId="15389" priority="239" operator="greaterThanOrEqual">
      <formula>$G$6</formula>
    </cfRule>
    <cfRule type="cellIs" dxfId="15388" priority="240" operator="lessThan">
      <formula>$G$6</formula>
    </cfRule>
  </conditionalFormatting>
  <conditionalFormatting sqref="F152">
    <cfRule type="expression" dxfId="15387" priority="235">
      <formula>F152&lt;=$H$5</formula>
    </cfRule>
    <cfRule type="expression" dxfId="15386" priority="236">
      <formula>AND(F152&gt;$H$5,F152&lt;=$H$6)</formula>
    </cfRule>
    <cfRule type="expression" dxfId="15385" priority="237">
      <formula>AND(F152&gt;$H$6,F152&lt;=$H$4)</formula>
    </cfRule>
    <cfRule type="expression" dxfId="15384" priority="238">
      <formula>F152&gt;$H$4</formula>
    </cfRule>
  </conditionalFormatting>
  <conditionalFormatting sqref="F152">
    <cfRule type="cellIs" dxfId="15383" priority="233" operator="greaterThanOrEqual">
      <formula>$G$6</formula>
    </cfRule>
    <cfRule type="cellIs" dxfId="15382" priority="234" operator="lessThan">
      <formula>$G$6</formula>
    </cfRule>
  </conditionalFormatting>
  <conditionalFormatting sqref="F152">
    <cfRule type="cellIs" dxfId="15381" priority="231" operator="greaterThanOrEqual">
      <formula>$G$6</formula>
    </cfRule>
    <cfRule type="cellIs" dxfId="15380" priority="232" operator="lessThan">
      <formula>$G$6</formula>
    </cfRule>
  </conditionalFormatting>
  <conditionalFormatting sqref="F152">
    <cfRule type="cellIs" dxfId="15379" priority="229" operator="greaterThanOrEqual">
      <formula>$G$6</formula>
    </cfRule>
    <cfRule type="cellIs" dxfId="15378" priority="230" operator="lessThan">
      <formula>$G$6</formula>
    </cfRule>
  </conditionalFormatting>
  <conditionalFormatting sqref="F152">
    <cfRule type="cellIs" dxfId="15377" priority="227" operator="greaterThanOrEqual">
      <formula>$G$6</formula>
    </cfRule>
    <cfRule type="cellIs" dxfId="15376" priority="228" operator="lessThan">
      <formula>$G$6</formula>
    </cfRule>
  </conditionalFormatting>
  <conditionalFormatting sqref="F152">
    <cfRule type="cellIs" dxfId="15375" priority="225" operator="greaterThanOrEqual">
      <formula>$G$6</formula>
    </cfRule>
    <cfRule type="cellIs" dxfId="15374" priority="226" operator="lessThan">
      <formula>$G$6</formula>
    </cfRule>
  </conditionalFormatting>
  <conditionalFormatting sqref="F153">
    <cfRule type="expression" dxfId="15373" priority="221">
      <formula>F153&lt;=$H$5</formula>
    </cfRule>
    <cfRule type="expression" dxfId="15372" priority="222">
      <formula>AND(F153&gt;$H$5,F153&lt;=$H$6)</formula>
    </cfRule>
    <cfRule type="expression" dxfId="15371" priority="223">
      <formula>AND(F153&gt;$H$6,F153&lt;=$H$4)</formula>
    </cfRule>
    <cfRule type="expression" dxfId="15370" priority="224">
      <formula>F153&gt;$H$4</formula>
    </cfRule>
  </conditionalFormatting>
  <conditionalFormatting sqref="F153">
    <cfRule type="cellIs" dxfId="15369" priority="219" operator="greaterThanOrEqual">
      <formula>$G$6</formula>
    </cfRule>
    <cfRule type="cellIs" dxfId="15368" priority="220" operator="lessThan">
      <formula>$G$6</formula>
    </cfRule>
  </conditionalFormatting>
  <conditionalFormatting sqref="F153">
    <cfRule type="cellIs" dxfId="15367" priority="217" operator="greaterThanOrEqual">
      <formula>$G$6</formula>
    </cfRule>
    <cfRule type="cellIs" dxfId="15366" priority="218" operator="lessThan">
      <formula>$G$6</formula>
    </cfRule>
  </conditionalFormatting>
  <conditionalFormatting sqref="F153">
    <cfRule type="cellIs" dxfId="15365" priority="215" operator="greaterThanOrEqual">
      <formula>$G$6</formula>
    </cfRule>
    <cfRule type="cellIs" dxfId="15364" priority="216" operator="lessThan">
      <formula>$G$6</formula>
    </cfRule>
  </conditionalFormatting>
  <conditionalFormatting sqref="F153">
    <cfRule type="cellIs" dxfId="15363" priority="213" operator="greaterThanOrEqual">
      <formula>$G$6</formula>
    </cfRule>
    <cfRule type="cellIs" dxfId="15362" priority="214" operator="lessThan">
      <formula>$G$6</formula>
    </cfRule>
  </conditionalFormatting>
  <conditionalFormatting sqref="F153">
    <cfRule type="cellIs" dxfId="15361" priority="211" operator="greaterThanOrEqual">
      <formula>$G$6</formula>
    </cfRule>
    <cfRule type="cellIs" dxfId="15360" priority="212" operator="lessThan">
      <formula>$G$6</formula>
    </cfRule>
  </conditionalFormatting>
  <conditionalFormatting sqref="F154">
    <cfRule type="expression" dxfId="15359" priority="207">
      <formula>F154&lt;=$H$5</formula>
    </cfRule>
    <cfRule type="expression" dxfId="15358" priority="208">
      <formula>AND(F154&gt;$H$5,F154&lt;=$H$6)</formula>
    </cfRule>
    <cfRule type="expression" dxfId="15357" priority="209">
      <formula>AND(F154&gt;$H$6,F154&lt;=$H$4)</formula>
    </cfRule>
    <cfRule type="expression" dxfId="15356" priority="210">
      <formula>F154&gt;$H$4</formula>
    </cfRule>
  </conditionalFormatting>
  <conditionalFormatting sqref="F154">
    <cfRule type="cellIs" dxfId="15355" priority="205" operator="greaterThanOrEqual">
      <formula>$G$6</formula>
    </cfRule>
    <cfRule type="cellIs" dxfId="15354" priority="206" operator="lessThan">
      <formula>$G$6</formula>
    </cfRule>
  </conditionalFormatting>
  <conditionalFormatting sqref="F154">
    <cfRule type="cellIs" dxfId="15353" priority="203" operator="greaterThanOrEqual">
      <formula>$G$6</formula>
    </cfRule>
    <cfRule type="cellIs" dxfId="15352" priority="204" operator="lessThan">
      <formula>$G$6</formula>
    </cfRule>
  </conditionalFormatting>
  <conditionalFormatting sqref="F154">
    <cfRule type="cellIs" dxfId="15351" priority="201" operator="greaterThanOrEqual">
      <formula>$G$6</formula>
    </cfRule>
    <cfRule type="cellIs" dxfId="15350" priority="202" operator="lessThan">
      <formula>$G$6</formula>
    </cfRule>
  </conditionalFormatting>
  <conditionalFormatting sqref="F154">
    <cfRule type="cellIs" dxfId="15349" priority="199" operator="greaterThanOrEqual">
      <formula>$G$6</formula>
    </cfRule>
    <cfRule type="cellIs" dxfId="15348" priority="200" operator="lessThan">
      <formula>$G$6</formula>
    </cfRule>
  </conditionalFormatting>
  <conditionalFormatting sqref="F154">
    <cfRule type="cellIs" dxfId="15347" priority="197" operator="greaterThanOrEqual">
      <formula>$G$6</formula>
    </cfRule>
    <cfRule type="cellIs" dxfId="15346" priority="198" operator="lessThan">
      <formula>$G$6</formula>
    </cfRule>
  </conditionalFormatting>
  <conditionalFormatting sqref="B155">
    <cfRule type="timePeriod" dxfId="15345" priority="196" timePeriod="today">
      <formula>FLOOR(B155,1)=TODAY()</formula>
    </cfRule>
  </conditionalFormatting>
  <conditionalFormatting sqref="B155">
    <cfRule type="timePeriod" dxfId="15344" priority="195" timePeriod="today">
      <formula>FLOOR(B155,1)=TODAY()</formula>
    </cfRule>
  </conditionalFormatting>
  <conditionalFormatting sqref="B156">
    <cfRule type="timePeriod" dxfId="15343" priority="194" timePeriod="today">
      <formula>FLOOR(B156,1)=TODAY()</formula>
    </cfRule>
  </conditionalFormatting>
  <conditionalFormatting sqref="B156">
    <cfRule type="timePeriod" dxfId="15342" priority="193" timePeriod="today">
      <formula>FLOOR(B156,1)=TODAY()</formula>
    </cfRule>
  </conditionalFormatting>
  <conditionalFormatting sqref="B157">
    <cfRule type="timePeriod" dxfId="15341" priority="192" timePeriod="today">
      <formula>FLOOR(B157,1)=TODAY()</formula>
    </cfRule>
  </conditionalFormatting>
  <conditionalFormatting sqref="B158">
    <cfRule type="timePeriod" dxfId="15340" priority="191" timePeriod="today">
      <formula>FLOOR(B158,1)=TODAY()</formula>
    </cfRule>
  </conditionalFormatting>
  <conditionalFormatting sqref="B159">
    <cfRule type="timePeriod" dxfId="15339" priority="190" timePeriod="today">
      <formula>FLOOR(B159,1)=TODAY()</formula>
    </cfRule>
  </conditionalFormatting>
  <conditionalFormatting sqref="B160">
    <cfRule type="timePeriod" dxfId="15338" priority="189" timePeriod="today">
      <formula>FLOOR(B160,1)=TODAY()</formula>
    </cfRule>
  </conditionalFormatting>
  <conditionalFormatting sqref="B161">
    <cfRule type="timePeriod" dxfId="15337" priority="188" timePeriod="today">
      <formula>FLOOR(B161,1)=TODAY()</formula>
    </cfRule>
  </conditionalFormatting>
  <conditionalFormatting sqref="B161">
    <cfRule type="timePeriod" dxfId="15336" priority="187" timePeriod="today">
      <formula>FLOOR(B161,1)=TODAY()</formula>
    </cfRule>
  </conditionalFormatting>
  <conditionalFormatting sqref="B161">
    <cfRule type="timePeriod" dxfId="15335" priority="186" timePeriod="today">
      <formula>FLOOR(B161,1)=TODAY()</formula>
    </cfRule>
  </conditionalFormatting>
  <conditionalFormatting sqref="B162">
    <cfRule type="timePeriod" dxfId="15334" priority="185" timePeriod="today">
      <formula>FLOOR(B162,1)=TODAY()</formula>
    </cfRule>
  </conditionalFormatting>
  <conditionalFormatting sqref="B162">
    <cfRule type="timePeriod" dxfId="15333" priority="184" timePeriod="today">
      <formula>FLOOR(B162,1)=TODAY()</formula>
    </cfRule>
  </conditionalFormatting>
  <conditionalFormatting sqref="B162">
    <cfRule type="timePeriod" dxfId="15332" priority="183" timePeriod="today">
      <formula>FLOOR(B162,1)=TODAY()</formula>
    </cfRule>
  </conditionalFormatting>
  <conditionalFormatting sqref="B163">
    <cfRule type="timePeriod" dxfId="15331" priority="182" timePeriod="today">
      <formula>FLOOR(B163,1)=TODAY()</formula>
    </cfRule>
  </conditionalFormatting>
  <conditionalFormatting sqref="B164">
    <cfRule type="timePeriod" dxfId="15330" priority="181" timePeriod="today">
      <formula>FLOOR(B164,1)=TODAY()</formula>
    </cfRule>
  </conditionalFormatting>
  <conditionalFormatting sqref="B165">
    <cfRule type="timePeriod" dxfId="15329" priority="180" timePeriod="today">
      <formula>FLOOR(B165,1)=TODAY()</formula>
    </cfRule>
  </conditionalFormatting>
  <conditionalFormatting sqref="F156">
    <cfRule type="cellIs" dxfId="15328" priority="132" operator="greaterThanOrEqual">
      <formula>$G$6</formula>
    </cfRule>
    <cfRule type="cellIs" dxfId="15327" priority="133" operator="lessThan">
      <formula>$G$6</formula>
    </cfRule>
  </conditionalFormatting>
  <conditionalFormatting sqref="C155">
    <cfRule type="cellIs" dxfId="15326" priority="178" operator="greaterThanOrEqual">
      <formula>$G$6</formula>
    </cfRule>
    <cfRule type="cellIs" dxfId="15325" priority="179" operator="lessThan">
      <formula>$G$6</formula>
    </cfRule>
  </conditionalFormatting>
  <conditionalFormatting sqref="C156">
    <cfRule type="cellIs" dxfId="15324" priority="176" operator="greaterThanOrEqual">
      <formula>$G$6</formula>
    </cfRule>
    <cfRule type="cellIs" dxfId="15323" priority="177" operator="lessThan">
      <formula>$G$6</formula>
    </cfRule>
  </conditionalFormatting>
  <conditionalFormatting sqref="C157">
    <cfRule type="cellIs" dxfId="15322" priority="174" operator="greaterThanOrEqual">
      <formula>$G$6</formula>
    </cfRule>
    <cfRule type="cellIs" dxfId="15321" priority="175" operator="lessThan">
      <formula>$G$6</formula>
    </cfRule>
  </conditionalFormatting>
  <conditionalFormatting sqref="C158">
    <cfRule type="cellIs" dxfId="15320" priority="172" operator="greaterThanOrEqual">
      <formula>$G$6</formula>
    </cfRule>
    <cfRule type="cellIs" dxfId="15319" priority="173" operator="lessThan">
      <formula>$G$6</formula>
    </cfRule>
  </conditionalFormatting>
  <conditionalFormatting sqref="C159">
    <cfRule type="cellIs" dxfId="15318" priority="170" operator="greaterThanOrEqual">
      <formula>$G$6</formula>
    </cfRule>
    <cfRule type="cellIs" dxfId="15317" priority="171" operator="lessThan">
      <formula>$G$6</formula>
    </cfRule>
  </conditionalFormatting>
  <conditionalFormatting sqref="C160">
    <cfRule type="cellIs" dxfId="15316" priority="168" operator="greaterThanOrEqual">
      <formula>$G$6</formula>
    </cfRule>
    <cfRule type="cellIs" dxfId="15315" priority="169" operator="lessThan">
      <formula>$G$6</formula>
    </cfRule>
  </conditionalFormatting>
  <conditionalFormatting sqref="C161">
    <cfRule type="cellIs" dxfId="15314" priority="166" operator="greaterThanOrEqual">
      <formula>$G$6</formula>
    </cfRule>
    <cfRule type="cellIs" dxfId="15313" priority="167" operator="lessThan">
      <formula>$G$6</formula>
    </cfRule>
  </conditionalFormatting>
  <conditionalFormatting sqref="C162">
    <cfRule type="cellIs" dxfId="15312" priority="164" operator="greaterThanOrEqual">
      <formula>$G$6</formula>
    </cfRule>
    <cfRule type="cellIs" dxfId="15311" priority="165" operator="lessThan">
      <formula>$G$6</formula>
    </cfRule>
  </conditionalFormatting>
  <conditionalFormatting sqref="C163">
    <cfRule type="cellIs" dxfId="15310" priority="162" operator="greaterThanOrEqual">
      <formula>$G$6</formula>
    </cfRule>
    <cfRule type="cellIs" dxfId="15309" priority="163" operator="lessThan">
      <formula>$G$6</formula>
    </cfRule>
  </conditionalFormatting>
  <conditionalFormatting sqref="C164">
    <cfRule type="cellIs" dxfId="15308" priority="160" operator="greaterThanOrEqual">
      <formula>$G$6</formula>
    </cfRule>
    <cfRule type="cellIs" dxfId="15307" priority="161" operator="lessThan">
      <formula>$G$6</formula>
    </cfRule>
  </conditionalFormatting>
  <conditionalFormatting sqref="C165">
    <cfRule type="cellIs" dxfId="15306" priority="158" operator="greaterThanOrEqual">
      <formula>$G$6</formula>
    </cfRule>
    <cfRule type="cellIs" dxfId="15305" priority="159" operator="lessThan">
      <formula>$G$6</formula>
    </cfRule>
  </conditionalFormatting>
  <conditionalFormatting sqref="D155">
    <cfRule type="cellIs" dxfId="15304" priority="156" operator="greaterThanOrEqual">
      <formula>$G$6</formula>
    </cfRule>
    <cfRule type="cellIs" dxfId="15303" priority="157" operator="lessThan">
      <formula>$G$6</formula>
    </cfRule>
  </conditionalFormatting>
  <conditionalFormatting sqref="D156">
    <cfRule type="cellIs" dxfId="15302" priority="154" operator="greaterThanOrEqual">
      <formula>$G$6</formula>
    </cfRule>
    <cfRule type="cellIs" dxfId="15301" priority="155" operator="lessThan">
      <formula>$G$6</formula>
    </cfRule>
  </conditionalFormatting>
  <conditionalFormatting sqref="D157">
    <cfRule type="cellIs" dxfId="15300" priority="152" operator="greaterThanOrEqual">
      <formula>$G$6</formula>
    </cfRule>
    <cfRule type="cellIs" dxfId="15299" priority="153" operator="lessThan">
      <formula>$G$6</formula>
    </cfRule>
  </conditionalFormatting>
  <conditionalFormatting sqref="D158">
    <cfRule type="cellIs" dxfId="15298" priority="150" operator="greaterThanOrEqual">
      <formula>$G$6</formula>
    </cfRule>
    <cfRule type="cellIs" dxfId="15297" priority="151" operator="lessThan">
      <formula>$G$6</formula>
    </cfRule>
  </conditionalFormatting>
  <conditionalFormatting sqref="D159">
    <cfRule type="cellIs" dxfId="15296" priority="148" operator="greaterThanOrEqual">
      <formula>$G$6</formula>
    </cfRule>
    <cfRule type="cellIs" dxfId="15295" priority="149" operator="lessThan">
      <formula>$G$6</formula>
    </cfRule>
  </conditionalFormatting>
  <conditionalFormatting sqref="D160">
    <cfRule type="cellIs" dxfId="15294" priority="146" operator="greaterThanOrEqual">
      <formula>$G$6</formula>
    </cfRule>
    <cfRule type="cellIs" dxfId="15293" priority="147" operator="lessThan">
      <formula>$G$6</formula>
    </cfRule>
  </conditionalFormatting>
  <conditionalFormatting sqref="D161">
    <cfRule type="cellIs" dxfId="15292" priority="144" operator="greaterThanOrEqual">
      <formula>$G$6</formula>
    </cfRule>
    <cfRule type="cellIs" dxfId="15291" priority="145" operator="lessThan">
      <formula>$G$6</formula>
    </cfRule>
  </conditionalFormatting>
  <conditionalFormatting sqref="D162">
    <cfRule type="cellIs" dxfId="15290" priority="142" operator="greaterThanOrEqual">
      <formula>$G$6</formula>
    </cfRule>
    <cfRule type="cellIs" dxfId="15289" priority="143" operator="lessThan">
      <formula>$G$6</formula>
    </cfRule>
  </conditionalFormatting>
  <conditionalFormatting sqref="D163">
    <cfRule type="cellIs" dxfId="15288" priority="140" operator="greaterThanOrEqual">
      <formula>$G$6</formula>
    </cfRule>
    <cfRule type="cellIs" dxfId="15287" priority="141" operator="lessThan">
      <formula>$G$6</formula>
    </cfRule>
  </conditionalFormatting>
  <conditionalFormatting sqref="D164">
    <cfRule type="cellIs" dxfId="15286" priority="138" operator="greaterThanOrEqual">
      <formula>$G$6</formula>
    </cfRule>
    <cfRule type="cellIs" dxfId="15285" priority="139" operator="lessThan">
      <formula>$G$6</formula>
    </cfRule>
  </conditionalFormatting>
  <conditionalFormatting sqref="D165">
    <cfRule type="cellIs" dxfId="15284" priority="136" operator="greaterThanOrEqual">
      <formula>$G$6</formula>
    </cfRule>
    <cfRule type="cellIs" dxfId="15283" priority="137" operator="lessThan">
      <formula>$G$6</formula>
    </cfRule>
  </conditionalFormatting>
  <conditionalFormatting sqref="F155">
    <cfRule type="cellIs" dxfId="15282" priority="134" operator="greaterThanOrEqual">
      <formula>$G$6</formula>
    </cfRule>
    <cfRule type="cellIs" dxfId="15281" priority="135" operator="lessThan">
      <formula>$G$6</formula>
    </cfRule>
  </conditionalFormatting>
  <conditionalFormatting sqref="F157">
    <cfRule type="cellIs" dxfId="15280" priority="130" operator="greaterThanOrEqual">
      <formula>$G$6</formula>
    </cfRule>
    <cfRule type="cellIs" dxfId="15279" priority="131" operator="lessThan">
      <formula>$G$6</formula>
    </cfRule>
  </conditionalFormatting>
  <conditionalFormatting sqref="F158">
    <cfRule type="cellIs" dxfId="15278" priority="128" operator="greaterThanOrEqual">
      <formula>$G$6</formula>
    </cfRule>
    <cfRule type="cellIs" dxfId="15277" priority="129" operator="lessThan">
      <formula>$G$6</formula>
    </cfRule>
  </conditionalFormatting>
  <conditionalFormatting sqref="F159">
    <cfRule type="cellIs" dxfId="15276" priority="126" operator="greaterThanOrEqual">
      <formula>$G$6</formula>
    </cfRule>
    <cfRule type="cellIs" dxfId="15275" priority="127" operator="lessThan">
      <formula>$G$6</formula>
    </cfRule>
  </conditionalFormatting>
  <conditionalFormatting sqref="F160">
    <cfRule type="cellIs" dxfId="15274" priority="124" operator="greaterThanOrEqual">
      <formula>$G$6</formula>
    </cfRule>
    <cfRule type="cellIs" dxfId="15273" priority="125" operator="lessThan">
      <formula>$G$6</formula>
    </cfRule>
  </conditionalFormatting>
  <conditionalFormatting sqref="F161">
    <cfRule type="cellIs" dxfId="15272" priority="122" operator="greaterThanOrEqual">
      <formula>$G$6</formula>
    </cfRule>
    <cfRule type="cellIs" dxfId="15271" priority="123" operator="lessThan">
      <formula>$G$6</formula>
    </cfRule>
  </conditionalFormatting>
  <conditionalFormatting sqref="F162">
    <cfRule type="cellIs" dxfId="15270" priority="120" operator="greaterThanOrEqual">
      <formula>$G$6</formula>
    </cfRule>
    <cfRule type="cellIs" dxfId="15269" priority="121" operator="lessThan">
      <formula>$G$6</formula>
    </cfRule>
  </conditionalFormatting>
  <conditionalFormatting sqref="F163">
    <cfRule type="cellIs" dxfId="15268" priority="118" operator="greaterThanOrEqual">
      <formula>$G$6</formula>
    </cfRule>
    <cfRule type="cellIs" dxfId="15267" priority="119" operator="lessThan">
      <formula>$G$6</formula>
    </cfRule>
  </conditionalFormatting>
  <conditionalFormatting sqref="F164">
    <cfRule type="cellIs" dxfId="15266" priority="116" operator="greaterThanOrEqual">
      <formula>$G$6</formula>
    </cfRule>
    <cfRule type="cellIs" dxfId="15265" priority="117" operator="lessThan">
      <formula>$G$6</formula>
    </cfRule>
  </conditionalFormatting>
  <conditionalFormatting sqref="F165">
    <cfRule type="cellIs" dxfId="15264" priority="114" operator="greaterThanOrEqual">
      <formula>$G$6</formula>
    </cfRule>
    <cfRule type="cellIs" dxfId="15263" priority="115" operator="lessThan">
      <formula>$G$6</formula>
    </cfRule>
  </conditionalFormatting>
  <conditionalFormatting sqref="C166:F201">
    <cfRule type="containsBlanks" dxfId="15262" priority="113">
      <formula>LEN(TRIM(C166))=0</formula>
    </cfRule>
  </conditionalFormatting>
  <conditionalFormatting sqref="B202:B233">
    <cfRule type="expression" dxfId="15261" priority="109">
      <formula>B202&lt;=$B$6</formula>
    </cfRule>
    <cfRule type="expression" dxfId="15260" priority="110">
      <formula>AND(B202&gt;$B$6,B202&lt;=$B$7)</formula>
    </cfRule>
    <cfRule type="expression" dxfId="15259" priority="111">
      <formula>AND(B202&gt;$B$7,B202&lt;=$B$5)</formula>
    </cfRule>
    <cfRule type="expression" dxfId="15258" priority="112">
      <formula>B202&gt;$B$5</formula>
    </cfRule>
  </conditionalFormatting>
  <conditionalFormatting sqref="C203:D203">
    <cfRule type="expression" dxfId="15257" priority="105">
      <formula>C203&lt;=$B$6</formula>
    </cfRule>
    <cfRule type="expression" dxfId="15256" priority="106">
      <formula>AND(C203&gt;$B$6,C203&lt;=$B$7)</formula>
    </cfRule>
    <cfRule type="expression" dxfId="15255" priority="107">
      <formula>AND(C203&gt;$B$7,C203&lt;=$B$5)</formula>
    </cfRule>
    <cfRule type="expression" dxfId="15254" priority="108">
      <formula>C203&gt;$B$5</formula>
    </cfRule>
  </conditionalFormatting>
  <conditionalFormatting sqref="C202:F202">
    <cfRule type="expression" dxfId="15253" priority="101">
      <formula>C202&lt;=$B$6</formula>
    </cfRule>
    <cfRule type="expression" dxfId="15252" priority="102">
      <formula>AND(C202&gt;$B$6,C202&lt;=$B$7)</formula>
    </cfRule>
    <cfRule type="expression" dxfId="15251" priority="103">
      <formula>AND(C202&gt;$B$7,C202&lt;=$B$5)</formula>
    </cfRule>
    <cfRule type="expression" dxfId="15250" priority="104">
      <formula>C202&gt;$B$5</formula>
    </cfRule>
  </conditionalFormatting>
  <conditionalFormatting sqref="E203:F203">
    <cfRule type="expression" dxfId="15249" priority="97">
      <formula>E203&lt;=$B$6</formula>
    </cfRule>
    <cfRule type="expression" dxfId="15248" priority="98">
      <formula>AND(E203&gt;$B$6,E203&lt;=$B$7)</formula>
    </cfRule>
    <cfRule type="expression" dxfId="15247" priority="99">
      <formula>AND(E203&gt;$B$7,E203&lt;=$B$5)</formula>
    </cfRule>
    <cfRule type="expression" dxfId="15246" priority="100">
      <formula>E203&gt;$B$5</formula>
    </cfRule>
  </conditionalFormatting>
  <conditionalFormatting sqref="C207:D207">
    <cfRule type="expression" dxfId="15245" priority="93">
      <formula>C207&lt;=$B$6</formula>
    </cfRule>
    <cfRule type="expression" dxfId="15244" priority="94">
      <formula>AND(C207&gt;$B$6,C207&lt;=$B$7)</formula>
    </cfRule>
    <cfRule type="expression" dxfId="15243" priority="95">
      <formula>AND(C207&gt;$B$7,C207&lt;=$B$5)</formula>
    </cfRule>
    <cfRule type="expression" dxfId="15242" priority="96">
      <formula>C207&gt;$B$5</formula>
    </cfRule>
  </conditionalFormatting>
  <conditionalFormatting sqref="E207:F207">
    <cfRule type="expression" dxfId="15241" priority="89">
      <formula>E207&lt;=$B$6</formula>
    </cfRule>
    <cfRule type="expression" dxfId="15240" priority="90">
      <formula>AND(E207&gt;$B$6,E207&lt;=$B$7)</formula>
    </cfRule>
    <cfRule type="expression" dxfId="15239" priority="91">
      <formula>AND(E207&gt;$B$7,E207&lt;=$B$5)</formula>
    </cfRule>
    <cfRule type="expression" dxfId="15238" priority="92">
      <formula>E207&gt;$B$5</formula>
    </cfRule>
  </conditionalFormatting>
  <conditionalFormatting sqref="C204:F204">
    <cfRule type="expression" dxfId="15237" priority="85">
      <formula>C204&lt;=$B$6</formula>
    </cfRule>
    <cfRule type="expression" dxfId="15236" priority="86">
      <formula>AND(C204&gt;$B$6,C204&lt;=$B$7)</formula>
    </cfRule>
    <cfRule type="expression" dxfId="15235" priority="87">
      <formula>AND(C204&gt;$B$7,C204&lt;=$B$5)</formula>
    </cfRule>
    <cfRule type="expression" dxfId="15234" priority="88">
      <formula>C204&gt;$B$5</formula>
    </cfRule>
  </conditionalFormatting>
  <conditionalFormatting sqref="C205:F206">
    <cfRule type="expression" dxfId="15233" priority="81">
      <formula>C205&lt;=$B$6</formula>
    </cfRule>
    <cfRule type="expression" dxfId="15232" priority="82">
      <formula>AND(C205&gt;$B$6,C205&lt;=$B$7)</formula>
    </cfRule>
    <cfRule type="expression" dxfId="15231" priority="83">
      <formula>AND(C205&gt;$B$7,C205&lt;=$B$5)</formula>
    </cfRule>
    <cfRule type="expression" dxfId="15230" priority="84">
      <formula>C205&gt;$B$5</formula>
    </cfRule>
  </conditionalFormatting>
  <conditionalFormatting sqref="C208:F208">
    <cfRule type="expression" dxfId="15229" priority="77">
      <formula>C208&lt;=$B$6</formula>
    </cfRule>
    <cfRule type="expression" dxfId="15228" priority="78">
      <formula>AND(C208&gt;$B$6,C208&lt;=$B$7)</formula>
    </cfRule>
    <cfRule type="expression" dxfId="15227" priority="79">
      <formula>AND(C208&gt;$B$7,C208&lt;=$B$5)</formula>
    </cfRule>
    <cfRule type="expression" dxfId="15226" priority="80">
      <formula>C208&gt;$B$5</formula>
    </cfRule>
  </conditionalFormatting>
  <conditionalFormatting sqref="C209:F209">
    <cfRule type="expression" dxfId="15225" priority="73">
      <formula>C209&lt;=$B$6</formula>
    </cfRule>
    <cfRule type="expression" dxfId="15224" priority="74">
      <formula>AND(C209&gt;$B$6,C209&lt;=$B$7)</formula>
    </cfRule>
    <cfRule type="expression" dxfId="15223" priority="75">
      <formula>AND(C209&gt;$B$7,C209&lt;=$B$5)</formula>
    </cfRule>
    <cfRule type="expression" dxfId="15222" priority="76">
      <formula>C209&gt;$B$5</formula>
    </cfRule>
  </conditionalFormatting>
  <conditionalFormatting sqref="C210:F210">
    <cfRule type="expression" dxfId="15221" priority="69">
      <formula>C210&lt;=$B$6</formula>
    </cfRule>
    <cfRule type="expression" dxfId="15220" priority="70">
      <formula>AND(C210&gt;$B$6,C210&lt;=$B$7)</formula>
    </cfRule>
    <cfRule type="expression" dxfId="15219" priority="71">
      <formula>AND(C210&gt;$B$7,C210&lt;=$B$5)</formula>
    </cfRule>
    <cfRule type="expression" dxfId="15218" priority="72">
      <formula>C210&gt;$B$5</formula>
    </cfRule>
  </conditionalFormatting>
  <conditionalFormatting sqref="C211:F212">
    <cfRule type="expression" dxfId="15217" priority="65">
      <formula>C211&lt;=$B$6</formula>
    </cfRule>
    <cfRule type="expression" dxfId="15216" priority="66">
      <formula>AND(C211&gt;$B$6,C211&lt;=$B$7)</formula>
    </cfRule>
    <cfRule type="expression" dxfId="15215" priority="67">
      <formula>AND(C211&gt;$B$7,C211&lt;=$B$5)</formula>
    </cfRule>
    <cfRule type="expression" dxfId="15214" priority="68">
      <formula>C211&gt;$B$5</formula>
    </cfRule>
  </conditionalFormatting>
  <conditionalFormatting sqref="C213:F213">
    <cfRule type="expression" dxfId="15213" priority="61">
      <formula>C213&lt;=$B$6</formula>
    </cfRule>
    <cfRule type="expression" dxfId="15212" priority="62">
      <formula>AND(C213&gt;$B$6,C213&lt;=$B$7)</formula>
    </cfRule>
    <cfRule type="expression" dxfId="15211" priority="63">
      <formula>AND(C213&gt;$B$7,C213&lt;=$B$5)</formula>
    </cfRule>
    <cfRule type="expression" dxfId="15210" priority="64">
      <formula>C213&gt;$B$5</formula>
    </cfRule>
  </conditionalFormatting>
  <conditionalFormatting sqref="C214:F215">
    <cfRule type="expression" dxfId="15209" priority="57">
      <formula>C214&lt;=$B$6</formula>
    </cfRule>
    <cfRule type="expression" dxfId="15208" priority="58">
      <formula>AND(C214&gt;$B$6,C214&lt;=$B$7)</formula>
    </cfRule>
    <cfRule type="expression" dxfId="15207" priority="59">
      <formula>AND(C214&gt;$B$7,C214&lt;=$B$5)</formula>
    </cfRule>
    <cfRule type="expression" dxfId="15206" priority="60">
      <formula>C214&gt;$B$5</formula>
    </cfRule>
  </conditionalFormatting>
  <conditionalFormatting sqref="C216:F216">
    <cfRule type="expression" dxfId="15205" priority="53">
      <formula>C216&lt;=$B$6</formula>
    </cfRule>
    <cfRule type="expression" dxfId="15204" priority="54">
      <formula>AND(C216&gt;$B$6,C216&lt;=$B$7)</formula>
    </cfRule>
    <cfRule type="expression" dxfId="15203" priority="55">
      <formula>AND(C216&gt;$B$7,C216&lt;=$B$5)</formula>
    </cfRule>
    <cfRule type="expression" dxfId="15202" priority="56">
      <formula>C216&gt;$B$5</formula>
    </cfRule>
  </conditionalFormatting>
  <conditionalFormatting sqref="C217:F218">
    <cfRule type="expression" dxfId="15201" priority="49">
      <formula>C217&lt;=$B$6</formula>
    </cfRule>
    <cfRule type="expression" dxfId="15200" priority="50">
      <formula>AND(C217&gt;$B$6,C217&lt;=$B$7)</formula>
    </cfRule>
    <cfRule type="expression" dxfId="15199" priority="51">
      <formula>AND(C217&gt;$B$7,C217&lt;=$B$5)</formula>
    </cfRule>
    <cfRule type="expression" dxfId="15198" priority="52">
      <formula>C217&gt;$B$5</formula>
    </cfRule>
  </conditionalFormatting>
  <conditionalFormatting sqref="C219:F219">
    <cfRule type="expression" dxfId="15197" priority="45">
      <formula>C219&lt;=$B$6</formula>
    </cfRule>
    <cfRule type="expression" dxfId="15196" priority="46">
      <formula>AND(C219&gt;$B$6,C219&lt;=$B$7)</formula>
    </cfRule>
    <cfRule type="expression" dxfId="15195" priority="47">
      <formula>AND(C219&gt;$B$7,C219&lt;=$B$5)</formula>
    </cfRule>
    <cfRule type="expression" dxfId="15194" priority="48">
      <formula>C219&gt;$B$5</formula>
    </cfRule>
  </conditionalFormatting>
  <conditionalFormatting sqref="C220:F221">
    <cfRule type="expression" dxfId="15193" priority="41">
      <formula>C220&lt;=$B$6</formula>
    </cfRule>
    <cfRule type="expression" dxfId="15192" priority="42">
      <formula>AND(C220&gt;$B$6,C220&lt;=$B$7)</formula>
    </cfRule>
    <cfRule type="expression" dxfId="15191" priority="43">
      <formula>AND(C220&gt;$B$7,C220&lt;=$B$5)</formula>
    </cfRule>
    <cfRule type="expression" dxfId="15190" priority="44">
      <formula>C220&gt;$B$5</formula>
    </cfRule>
  </conditionalFormatting>
  <conditionalFormatting sqref="C222:F222">
    <cfRule type="expression" dxfId="15189" priority="37">
      <formula>C222&lt;=$B$6</formula>
    </cfRule>
    <cfRule type="expression" dxfId="15188" priority="38">
      <formula>AND(C222&gt;$B$6,C222&lt;=$B$7)</formula>
    </cfRule>
    <cfRule type="expression" dxfId="15187" priority="39">
      <formula>AND(C222&gt;$B$7,C222&lt;=$B$5)</formula>
    </cfRule>
    <cfRule type="expression" dxfId="15186" priority="40">
      <formula>C222&gt;$B$5</formula>
    </cfRule>
  </conditionalFormatting>
  <conditionalFormatting sqref="C223:F224">
    <cfRule type="expression" dxfId="15185" priority="33">
      <formula>C223&lt;=$B$6</formula>
    </cfRule>
    <cfRule type="expression" dxfId="15184" priority="34">
      <formula>AND(C223&gt;$B$6,C223&lt;=$B$7)</formula>
    </cfRule>
    <cfRule type="expression" dxfId="15183" priority="35">
      <formula>AND(C223&gt;$B$7,C223&lt;=$B$5)</formula>
    </cfRule>
    <cfRule type="expression" dxfId="15182" priority="36">
      <formula>C223&gt;$B$5</formula>
    </cfRule>
  </conditionalFormatting>
  <conditionalFormatting sqref="C225:F225">
    <cfRule type="expression" dxfId="15181" priority="29">
      <formula>C225&lt;=$B$6</formula>
    </cfRule>
    <cfRule type="expression" dxfId="15180" priority="30">
      <formula>AND(C225&gt;$B$6,C225&lt;=$B$7)</formula>
    </cfRule>
    <cfRule type="expression" dxfId="15179" priority="31">
      <formula>AND(C225&gt;$B$7,C225&lt;=$B$5)</formula>
    </cfRule>
    <cfRule type="expression" dxfId="15178" priority="32">
      <formula>C225&gt;$B$5</formula>
    </cfRule>
  </conditionalFormatting>
  <conditionalFormatting sqref="C226:F227">
    <cfRule type="expression" dxfId="15177" priority="25">
      <formula>C226&lt;=$B$6</formula>
    </cfRule>
    <cfRule type="expression" dxfId="15176" priority="26">
      <formula>AND(C226&gt;$B$6,C226&lt;=$B$7)</formula>
    </cfRule>
    <cfRule type="expression" dxfId="15175" priority="27">
      <formula>AND(C226&gt;$B$7,C226&lt;=$B$5)</formula>
    </cfRule>
    <cfRule type="expression" dxfId="15174" priority="28">
      <formula>C226&gt;$B$5</formula>
    </cfRule>
  </conditionalFormatting>
  <conditionalFormatting sqref="C228:F228">
    <cfRule type="expression" dxfId="15173" priority="21">
      <formula>C228&lt;=$B$6</formula>
    </cfRule>
    <cfRule type="expression" dxfId="15172" priority="22">
      <formula>AND(C228&gt;$B$6,C228&lt;=$B$7)</formula>
    </cfRule>
    <cfRule type="expression" dxfId="15171" priority="23">
      <formula>AND(C228&gt;$B$7,C228&lt;=$B$5)</formula>
    </cfRule>
    <cfRule type="expression" dxfId="15170" priority="24">
      <formula>C228&gt;$B$5</formula>
    </cfRule>
  </conditionalFormatting>
  <conditionalFormatting sqref="C229:F229">
    <cfRule type="expression" dxfId="15169" priority="17">
      <formula>C229&lt;=$B$6</formula>
    </cfRule>
    <cfRule type="expression" dxfId="15168" priority="18">
      <formula>AND(C229&gt;$B$6,C229&lt;=$B$7)</formula>
    </cfRule>
    <cfRule type="expression" dxfId="15167" priority="19">
      <formula>AND(C229&gt;$B$7,C229&lt;=$B$5)</formula>
    </cfRule>
    <cfRule type="expression" dxfId="15166" priority="20">
      <formula>C229&gt;$B$5</formula>
    </cfRule>
  </conditionalFormatting>
  <conditionalFormatting sqref="C230:F230">
    <cfRule type="expression" dxfId="15165" priority="13">
      <formula>C230&lt;=$B$6</formula>
    </cfRule>
    <cfRule type="expression" dxfId="15164" priority="14">
      <formula>AND(C230&gt;$B$6,C230&lt;=$B$7)</formula>
    </cfRule>
    <cfRule type="expression" dxfId="15163" priority="15">
      <formula>AND(C230&gt;$B$7,C230&lt;=$B$5)</formula>
    </cfRule>
    <cfRule type="expression" dxfId="15162" priority="16">
      <formula>C230&gt;$B$5</formula>
    </cfRule>
  </conditionalFormatting>
  <conditionalFormatting sqref="C231:F231">
    <cfRule type="expression" dxfId="15161" priority="9">
      <formula>C231&lt;=$B$6</formula>
    </cfRule>
    <cfRule type="expression" dxfId="15160" priority="10">
      <formula>AND(C231&gt;$B$6,C231&lt;=$B$7)</formula>
    </cfRule>
    <cfRule type="expression" dxfId="15159" priority="11">
      <formula>AND(C231&gt;$B$7,C231&lt;=$B$5)</formula>
    </cfRule>
    <cfRule type="expression" dxfId="15158" priority="12">
      <formula>C231&gt;$B$5</formula>
    </cfRule>
  </conditionalFormatting>
  <conditionalFormatting sqref="C232:F232">
    <cfRule type="expression" dxfId="15157" priority="5">
      <formula>C232&lt;=$B$6</formula>
    </cfRule>
    <cfRule type="expression" dxfId="15156" priority="6">
      <formula>AND(C232&gt;$B$6,C232&lt;=$B$7)</formula>
    </cfRule>
    <cfRule type="expression" dxfId="15155" priority="7">
      <formula>AND(C232&gt;$B$7,C232&lt;=$B$5)</formula>
    </cfRule>
    <cfRule type="expression" dxfId="15154" priority="8">
      <formula>C232&gt;$B$5</formula>
    </cfRule>
  </conditionalFormatting>
  <conditionalFormatting sqref="C233:F233">
    <cfRule type="expression" dxfId="15153" priority="1">
      <formula>C233&lt;=$B$6</formula>
    </cfRule>
    <cfRule type="expression" dxfId="15152" priority="2">
      <formula>AND(C233&gt;$B$6,C233&lt;=$B$7)</formula>
    </cfRule>
    <cfRule type="expression" dxfId="15151" priority="3">
      <formula>AND(C233&gt;$B$7,C233&lt;=$B$5)</formula>
    </cfRule>
    <cfRule type="expression" dxfId="15150" priority="4">
      <formula>C233&gt;$B$5</formula>
    </cfRule>
  </conditionalFormatting>
  <pageMargins left="0.3" right="0.1" top="0.2" bottom="0.3" header="0.1" footer="0.2"/>
  <pageSetup paperSize="9" scale="89" orientation="portrait" r:id="rId2"/>
  <headerFooter scaleWithDoc="0" alignWithMargins="0">
    <oddFooter>&amp;L&amp;"Arial,Bold"&amp;12Ref. No.: 020025.04/01 &amp;R&amp;12Page &amp;P / &amp;N</oddFooter>
  </headerFooter>
  <rowBreaks count="1" manualBreakCount="1">
    <brk id="245" max="6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1"/>
  <sheetViews>
    <sheetView view="pageBreakPreview" topLeftCell="E245" zoomScale="110" zoomScaleNormal="100" zoomScaleSheetLayoutView="110" workbookViewId="0">
      <selection activeCell="A262" sqref="A262:O262"/>
    </sheetView>
  </sheetViews>
  <sheetFormatPr defaultColWidth="9.109375" defaultRowHeight="13.2" x14ac:dyDescent="0.25"/>
  <cols>
    <col min="1" max="1" width="6.5546875" style="16" customWidth="1"/>
    <col min="2" max="2" width="15.44140625" style="11" customWidth="1"/>
    <col min="3" max="3" width="5.88671875" style="11" customWidth="1"/>
    <col min="4" max="4" width="5.6640625" style="11" customWidth="1"/>
    <col min="5" max="5" width="5.88671875" style="11" customWidth="1"/>
    <col min="6" max="6" width="5.6640625" style="11" customWidth="1"/>
    <col min="7" max="8" width="5.88671875" style="11" customWidth="1"/>
    <col min="9" max="9" width="6.109375" style="11" customWidth="1"/>
    <col min="10" max="10" width="6" style="11" customWidth="1"/>
    <col min="11" max="12" width="5.6640625" style="11" customWidth="1"/>
    <col min="13" max="13" width="5.88671875" style="11" customWidth="1"/>
    <col min="14" max="16" width="6.5546875" style="11" customWidth="1"/>
    <col min="17" max="19" width="6.6640625" style="14" customWidth="1"/>
    <col min="20" max="20" width="9.109375" style="11" customWidth="1"/>
    <col min="21" max="21" width="7.33203125" style="11" customWidth="1"/>
    <col min="22" max="23" width="6.33203125" style="11" customWidth="1"/>
    <col min="24" max="25" width="6.44140625" style="11" customWidth="1"/>
    <col min="26" max="27" width="5.6640625" style="11" customWidth="1"/>
    <col min="28" max="28" width="6.5546875" style="11" customWidth="1"/>
    <col min="29" max="29" width="5.6640625" style="11" customWidth="1"/>
    <col min="30" max="30" width="6.5546875" style="11" customWidth="1"/>
    <col min="31" max="31" width="5.88671875" style="11" customWidth="1"/>
    <col min="32" max="33" width="6.33203125" style="11" customWidth="1"/>
    <col min="34" max="35" width="4.88671875" style="11" customWidth="1"/>
    <col min="36" max="36" width="9.109375" style="11"/>
    <col min="37" max="49" width="6.6640625" style="11" customWidth="1"/>
    <col min="50" max="16384" width="9.109375" style="11"/>
  </cols>
  <sheetData>
    <row r="1" spans="1:49" s="3" customFormat="1" ht="33.75" customHeight="1" x14ac:dyDescent="0.25">
      <c r="A1" s="154" t="s">
        <v>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71"/>
      <c r="Q1" s="23"/>
      <c r="R1" s="9"/>
      <c r="S1" s="9"/>
    </row>
    <row r="2" spans="1:49" s="3" customFormat="1" ht="30.75" customHeight="1" x14ac:dyDescent="0.25">
      <c r="A2" s="155" t="s">
        <v>144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4"/>
      <c r="Q2" s="24"/>
      <c r="R2" s="9"/>
      <c r="S2" s="9"/>
    </row>
    <row r="3" spans="1:49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9"/>
      <c r="P3" s="4"/>
      <c r="Q3" s="24"/>
      <c r="R3" s="8"/>
      <c r="S3" s="9"/>
    </row>
    <row r="4" spans="1:49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72"/>
      <c r="Q4" s="17"/>
      <c r="R4" s="9"/>
      <c r="S4" s="9"/>
    </row>
    <row r="5" spans="1:49" s="3" customFormat="1" ht="27" customHeight="1" x14ac:dyDescent="0.25">
      <c r="A5" s="157" t="s">
        <v>4</v>
      </c>
      <c r="B5" s="158"/>
      <c r="C5" s="176" t="s">
        <v>27</v>
      </c>
      <c r="D5" s="177"/>
      <c r="E5" s="177"/>
      <c r="F5" s="178"/>
      <c r="G5" s="162" t="s">
        <v>1</v>
      </c>
      <c r="H5" s="173"/>
      <c r="I5" s="173"/>
      <c r="J5" s="173"/>
      <c r="K5" s="163"/>
      <c r="L5" s="160" t="str">
        <f>'ORABS 1'!E5</f>
        <v>02/01/17-31/12/17</v>
      </c>
      <c r="M5" s="182"/>
      <c r="N5" s="182"/>
      <c r="O5" s="161"/>
      <c r="P5" s="73"/>
      <c r="Q5" s="21"/>
      <c r="R5" s="9"/>
      <c r="S5" s="9"/>
    </row>
    <row r="6" spans="1:49" s="3" customFormat="1" ht="27" customHeight="1" x14ac:dyDescent="0.25">
      <c r="A6" s="157" t="s">
        <v>5</v>
      </c>
      <c r="B6" s="158"/>
      <c r="C6" s="162" t="s">
        <v>30</v>
      </c>
      <c r="D6" s="173"/>
      <c r="E6" s="173"/>
      <c r="F6" s="163"/>
      <c r="G6" s="162" t="s">
        <v>8</v>
      </c>
      <c r="H6" s="173"/>
      <c r="I6" s="173"/>
      <c r="J6" s="173"/>
      <c r="K6" s="163"/>
      <c r="L6" s="162">
        <v>21164</v>
      </c>
      <c r="M6" s="173"/>
      <c r="N6" s="173"/>
      <c r="O6" s="163"/>
      <c r="P6" s="74"/>
      <c r="Q6" s="8"/>
      <c r="R6" s="9"/>
      <c r="S6" s="9"/>
    </row>
    <row r="7" spans="1:49" s="3" customFormat="1" ht="39.75" customHeight="1" x14ac:dyDescent="0.25">
      <c r="A7" s="157" t="s">
        <v>6</v>
      </c>
      <c r="B7" s="158"/>
      <c r="C7" s="176" t="s">
        <v>24</v>
      </c>
      <c r="D7" s="177"/>
      <c r="E7" s="177"/>
      <c r="F7" s="178"/>
      <c r="G7" s="162" t="s">
        <v>9</v>
      </c>
      <c r="H7" s="173"/>
      <c r="I7" s="173"/>
      <c r="J7" s="173"/>
      <c r="K7" s="163"/>
      <c r="L7" s="162" t="s">
        <v>139</v>
      </c>
      <c r="M7" s="173"/>
      <c r="N7" s="173"/>
      <c r="O7" s="163"/>
      <c r="P7" s="74"/>
      <c r="Q7" s="8"/>
      <c r="R7" s="9"/>
      <c r="S7" s="9"/>
    </row>
    <row r="8" spans="1:49" s="3" customFormat="1" ht="27" customHeight="1" x14ac:dyDescent="0.25">
      <c r="A8" s="156" t="s">
        <v>7</v>
      </c>
      <c r="B8" s="156"/>
      <c r="C8" s="176" t="s">
        <v>47</v>
      </c>
      <c r="D8" s="177"/>
      <c r="E8" s="177"/>
      <c r="F8" s="178"/>
      <c r="G8" s="162" t="s">
        <v>10</v>
      </c>
      <c r="H8" s="173"/>
      <c r="I8" s="173"/>
      <c r="J8" s="173"/>
      <c r="K8" s="163"/>
      <c r="L8" s="162">
        <v>13</v>
      </c>
      <c r="M8" s="173"/>
      <c r="N8" s="173"/>
      <c r="O8" s="163"/>
      <c r="P8" s="74"/>
      <c r="Q8" s="8"/>
      <c r="R8" s="9"/>
      <c r="S8" s="9"/>
    </row>
    <row r="9" spans="1:49" s="3" customFormat="1" ht="27" customHeight="1" x14ac:dyDescent="0.25">
      <c r="A9" s="157" t="s">
        <v>21</v>
      </c>
      <c r="B9" s="158"/>
      <c r="C9" s="179" t="str">
        <f>'ORABS 1'!C9</f>
        <v>NA</v>
      </c>
      <c r="D9" s="180"/>
      <c r="E9" s="180"/>
      <c r="F9" s="181"/>
      <c r="G9" s="162" t="s">
        <v>22</v>
      </c>
      <c r="H9" s="173"/>
      <c r="I9" s="173"/>
      <c r="J9" s="173"/>
      <c r="K9" s="163"/>
      <c r="L9" s="164">
        <f>'ORABS 1'!E9</f>
        <v>1</v>
      </c>
      <c r="M9" s="175"/>
      <c r="N9" s="175"/>
      <c r="O9" s="165"/>
      <c r="P9" s="75"/>
      <c r="Q9" s="22"/>
      <c r="R9" s="9"/>
      <c r="S9" s="9"/>
    </row>
    <row r="10" spans="1:49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8"/>
      <c r="R10" s="9"/>
      <c r="S10" s="9"/>
    </row>
    <row r="11" spans="1:49" s="9" customFormat="1" ht="30.75" customHeight="1" x14ac:dyDescent="0.25">
      <c r="A11" s="8"/>
      <c r="B11" s="2"/>
      <c r="C11" s="1" t="s">
        <v>76</v>
      </c>
      <c r="D11" s="1" t="s">
        <v>77</v>
      </c>
      <c r="E11" s="1" t="s">
        <v>78</v>
      </c>
      <c r="F11" s="1" t="s">
        <v>79</v>
      </c>
      <c r="G11" s="1" t="s">
        <v>80</v>
      </c>
      <c r="H11" s="1" t="s">
        <v>81</v>
      </c>
      <c r="I11" s="1" t="s">
        <v>82</v>
      </c>
      <c r="J11" s="1" t="s">
        <v>83</v>
      </c>
      <c r="K11" s="1" t="s">
        <v>84</v>
      </c>
      <c r="L11" s="1" t="s">
        <v>85</v>
      </c>
      <c r="M11" s="1" t="s">
        <v>86</v>
      </c>
      <c r="N11" s="1" t="s">
        <v>87</v>
      </c>
      <c r="O11" s="1" t="s">
        <v>88</v>
      </c>
      <c r="P11" s="17" t="s">
        <v>220</v>
      </c>
    </row>
    <row r="12" spans="1:49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33" t="s">
        <v>18</v>
      </c>
      <c r="G12" s="33" t="s">
        <v>18</v>
      </c>
      <c r="H12" s="33" t="s">
        <v>18</v>
      </c>
      <c r="I12" s="33" t="s">
        <v>18</v>
      </c>
      <c r="J12" s="33" t="s">
        <v>18</v>
      </c>
      <c r="K12" s="33" t="s">
        <v>18</v>
      </c>
      <c r="L12" s="33" t="s">
        <v>18</v>
      </c>
      <c r="M12" s="33" t="s">
        <v>18</v>
      </c>
      <c r="N12" s="33" t="s">
        <v>18</v>
      </c>
      <c r="O12" s="33" t="s">
        <v>18</v>
      </c>
      <c r="P12" s="18"/>
      <c r="Q12" s="18"/>
      <c r="R12" s="14" t="s">
        <v>23</v>
      </c>
      <c r="S12" s="14" t="s">
        <v>221</v>
      </c>
      <c r="U12" s="1" t="s">
        <v>76</v>
      </c>
      <c r="V12" s="1" t="s">
        <v>77</v>
      </c>
      <c r="W12" s="1" t="s">
        <v>78</v>
      </c>
      <c r="X12" s="1" t="s">
        <v>79</v>
      </c>
      <c r="Y12" s="1" t="s">
        <v>80</v>
      </c>
      <c r="Z12" s="1" t="s">
        <v>81</v>
      </c>
      <c r="AA12" s="1" t="s">
        <v>82</v>
      </c>
      <c r="AB12" s="1" t="s">
        <v>83</v>
      </c>
      <c r="AC12" s="1" t="s">
        <v>84</v>
      </c>
      <c r="AD12" s="1" t="s">
        <v>85</v>
      </c>
      <c r="AE12" s="1" t="s">
        <v>86</v>
      </c>
      <c r="AF12" s="1" t="s">
        <v>87</v>
      </c>
      <c r="AG12" s="1" t="s">
        <v>88</v>
      </c>
      <c r="AH12" s="1"/>
      <c r="AI12" s="1"/>
      <c r="AK12" s="1" t="s">
        <v>76</v>
      </c>
      <c r="AL12" s="1" t="s">
        <v>77</v>
      </c>
      <c r="AM12" s="1" t="s">
        <v>78</v>
      </c>
      <c r="AN12" s="1" t="s">
        <v>79</v>
      </c>
      <c r="AO12" s="1" t="s">
        <v>80</v>
      </c>
      <c r="AP12" s="1" t="s">
        <v>81</v>
      </c>
      <c r="AQ12" s="1" t="s">
        <v>82</v>
      </c>
      <c r="AR12" s="1" t="s">
        <v>83</v>
      </c>
      <c r="AS12" s="1" t="s">
        <v>84</v>
      </c>
      <c r="AT12" s="1" t="s">
        <v>85</v>
      </c>
      <c r="AU12" s="1" t="s">
        <v>86</v>
      </c>
      <c r="AV12" s="1" t="s">
        <v>87</v>
      </c>
      <c r="AW12" s="1" t="s">
        <v>88</v>
      </c>
    </row>
    <row r="13" spans="1:49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58">
        <v>0</v>
      </c>
      <c r="K13" s="58">
        <v>0</v>
      </c>
      <c r="L13" s="58">
        <v>0</v>
      </c>
      <c r="M13" s="58">
        <v>0</v>
      </c>
      <c r="N13" s="58">
        <v>0</v>
      </c>
      <c r="O13" s="58">
        <v>0</v>
      </c>
      <c r="P13" s="19"/>
      <c r="Q13" s="25"/>
      <c r="R13" s="26" t="s">
        <v>17</v>
      </c>
      <c r="S13" s="26">
        <v>0</v>
      </c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</row>
    <row r="14" spans="1:49" ht="17.100000000000001" customHeight="1" x14ac:dyDescent="0.25">
      <c r="A14" s="12"/>
      <c r="B14" s="62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19"/>
      <c r="Q14" s="25"/>
      <c r="R14" s="26" t="s">
        <v>17</v>
      </c>
      <c r="S14" s="26">
        <v>0</v>
      </c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</row>
    <row r="15" spans="1:49" ht="17.100000000000001" customHeight="1" x14ac:dyDescent="0.25">
      <c r="A15" s="12"/>
      <c r="B15" s="62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58">
        <v>0</v>
      </c>
      <c r="L15" s="58">
        <v>0</v>
      </c>
      <c r="M15" s="58">
        <v>0</v>
      </c>
      <c r="N15" s="58">
        <v>0</v>
      </c>
      <c r="O15" s="58">
        <v>0</v>
      </c>
      <c r="P15" s="19"/>
      <c r="Q15" s="25"/>
      <c r="R15" s="26" t="s">
        <v>17</v>
      </c>
      <c r="S15" s="26">
        <v>0</v>
      </c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</row>
    <row r="16" spans="1:49" ht="17.100000000000001" customHeight="1" x14ac:dyDescent="0.25">
      <c r="A16" s="12"/>
      <c r="B16" s="62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58">
        <v>0</v>
      </c>
      <c r="K16" s="58">
        <v>0</v>
      </c>
      <c r="L16" s="58">
        <v>0</v>
      </c>
      <c r="M16" s="58">
        <v>0</v>
      </c>
      <c r="N16" s="58">
        <v>0</v>
      </c>
      <c r="O16" s="58">
        <v>0</v>
      </c>
      <c r="P16" s="19"/>
      <c r="Q16" s="25"/>
      <c r="R16" s="26" t="s">
        <v>17</v>
      </c>
      <c r="S16" s="26">
        <v>0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</row>
    <row r="17" spans="1:49" ht="17.100000000000001" customHeight="1" x14ac:dyDescent="0.25">
      <c r="A17" s="12"/>
      <c r="B17" s="62">
        <v>43130</v>
      </c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>
        <v>0</v>
      </c>
      <c r="N17" s="58">
        <v>0</v>
      </c>
      <c r="O17" s="58">
        <v>0</v>
      </c>
      <c r="P17" s="19"/>
      <c r="Q17" s="25"/>
      <c r="R17" s="26" t="s">
        <v>17</v>
      </c>
      <c r="S17" s="26">
        <v>0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</row>
    <row r="18" spans="1:49" ht="17.100000000000001" customHeight="1" x14ac:dyDescent="0.25">
      <c r="A18" s="12"/>
      <c r="B18" s="62">
        <v>43137</v>
      </c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>
        <v>0</v>
      </c>
      <c r="N18" s="58">
        <v>0</v>
      </c>
      <c r="O18" s="58">
        <v>0</v>
      </c>
      <c r="P18" s="19"/>
      <c r="Q18" s="25"/>
      <c r="R18" s="26" t="s">
        <v>17</v>
      </c>
      <c r="S18" s="26">
        <v>0</v>
      </c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</row>
    <row r="19" spans="1:49" ht="17.100000000000001" customHeight="1" x14ac:dyDescent="0.25">
      <c r="A19" s="12"/>
      <c r="B19" s="62">
        <v>43143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>
        <v>0</v>
      </c>
      <c r="N19" s="58">
        <v>0</v>
      </c>
      <c r="O19" s="58">
        <v>0</v>
      </c>
      <c r="P19" s="19"/>
      <c r="Q19" s="25"/>
      <c r="R19" s="26" t="s">
        <v>17</v>
      </c>
      <c r="S19" s="26">
        <v>0</v>
      </c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</row>
    <row r="20" spans="1:49" ht="17.100000000000001" customHeight="1" x14ac:dyDescent="0.25">
      <c r="A20" s="12"/>
      <c r="B20" s="62">
        <v>43154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>
        <v>0</v>
      </c>
      <c r="N20" s="58">
        <v>0</v>
      </c>
      <c r="O20" s="58">
        <v>0</v>
      </c>
      <c r="P20" s="19"/>
      <c r="Q20" s="25"/>
      <c r="R20" s="26" t="s">
        <v>17</v>
      </c>
      <c r="S20" s="26">
        <v>0</v>
      </c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</row>
    <row r="21" spans="1:49" ht="17.100000000000001" customHeight="1" x14ac:dyDescent="0.25">
      <c r="A21" s="12"/>
      <c r="B21" s="62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58">
        <v>0</v>
      </c>
      <c r="M21" s="58">
        <v>0</v>
      </c>
      <c r="N21" s="58">
        <v>0</v>
      </c>
      <c r="O21" s="58">
        <v>0</v>
      </c>
      <c r="P21" s="19"/>
      <c r="Q21" s="25"/>
      <c r="R21" s="26" t="s">
        <v>17</v>
      </c>
      <c r="S21" s="26">
        <v>0</v>
      </c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</row>
    <row r="22" spans="1:49" ht="17.100000000000001" customHeight="1" x14ac:dyDescent="0.25">
      <c r="A22" s="12"/>
      <c r="B22" s="62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58">
        <v>0</v>
      </c>
      <c r="K22" s="58">
        <v>0</v>
      </c>
      <c r="L22" s="58">
        <v>0</v>
      </c>
      <c r="M22" s="58">
        <v>0</v>
      </c>
      <c r="N22" s="58">
        <v>0</v>
      </c>
      <c r="O22" s="58">
        <v>0</v>
      </c>
      <c r="P22" s="19"/>
      <c r="Q22" s="25"/>
      <c r="R22" s="26" t="s">
        <v>17</v>
      </c>
      <c r="S22" s="26">
        <v>0</v>
      </c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</row>
    <row r="23" spans="1:49" ht="17.100000000000001" customHeight="1" x14ac:dyDescent="0.25">
      <c r="A23" s="12"/>
      <c r="B23" s="62">
        <v>43169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58">
        <v>0</v>
      </c>
      <c r="L23" s="58">
        <v>0</v>
      </c>
      <c r="M23" s="58">
        <v>0</v>
      </c>
      <c r="N23" s="58">
        <v>0</v>
      </c>
      <c r="O23" s="58">
        <v>0</v>
      </c>
      <c r="P23" s="19"/>
      <c r="Q23" s="25"/>
      <c r="R23" s="26" t="s">
        <v>17</v>
      </c>
      <c r="S23" s="26">
        <v>0</v>
      </c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</row>
    <row r="24" spans="1:49" ht="17.100000000000001" customHeight="1" x14ac:dyDescent="0.25">
      <c r="A24" s="12"/>
      <c r="B24" s="62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8">
        <v>0</v>
      </c>
      <c r="M24" s="58">
        <v>0</v>
      </c>
      <c r="N24" s="58">
        <v>0</v>
      </c>
      <c r="O24" s="58">
        <v>0</v>
      </c>
      <c r="P24" s="19"/>
      <c r="Q24" s="25"/>
      <c r="R24" s="26" t="s">
        <v>17</v>
      </c>
      <c r="S24" s="26">
        <v>0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</row>
    <row r="25" spans="1:49" ht="17.100000000000001" customHeight="1" x14ac:dyDescent="0.25">
      <c r="A25" s="12"/>
      <c r="B25" s="62">
        <v>43173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58">
        <v>0</v>
      </c>
      <c r="J25" s="58">
        <v>0</v>
      </c>
      <c r="K25" s="58">
        <v>0</v>
      </c>
      <c r="L25" s="58">
        <v>0</v>
      </c>
      <c r="M25" s="58">
        <v>0</v>
      </c>
      <c r="N25" s="58">
        <v>0</v>
      </c>
      <c r="O25" s="58">
        <v>0</v>
      </c>
      <c r="P25" s="19"/>
      <c r="Q25" s="25"/>
      <c r="R25" s="26" t="s">
        <v>17</v>
      </c>
      <c r="S25" s="26">
        <v>0</v>
      </c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</row>
    <row r="26" spans="1:49" ht="17.100000000000001" customHeight="1" x14ac:dyDescent="0.25">
      <c r="A26" s="12"/>
      <c r="B26" s="62">
        <v>43175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19"/>
      <c r="Q26" s="25"/>
      <c r="R26" s="26" t="s">
        <v>17</v>
      </c>
      <c r="S26" s="26">
        <v>0</v>
      </c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</row>
    <row r="27" spans="1:49" ht="17.100000000000001" customHeight="1" x14ac:dyDescent="0.25">
      <c r="A27" s="12"/>
      <c r="B27" s="62">
        <v>43179</v>
      </c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>
        <v>0</v>
      </c>
      <c r="N27" s="58">
        <v>0</v>
      </c>
      <c r="O27" s="58">
        <v>0</v>
      </c>
      <c r="P27" s="19"/>
      <c r="Q27" s="25"/>
      <c r="R27" s="26" t="s">
        <v>17</v>
      </c>
      <c r="S27" s="26">
        <v>0</v>
      </c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</row>
    <row r="28" spans="1:49" ht="17.100000000000001" customHeight="1" x14ac:dyDescent="0.25">
      <c r="A28" s="12"/>
      <c r="B28" s="62">
        <v>43181</v>
      </c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>
        <v>0</v>
      </c>
      <c r="N28" s="58">
        <v>0</v>
      </c>
      <c r="O28" s="58">
        <v>0</v>
      </c>
      <c r="P28" s="19"/>
      <c r="Q28" s="25"/>
      <c r="R28" s="26" t="s">
        <v>17</v>
      </c>
      <c r="S28" s="26">
        <v>0</v>
      </c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</row>
    <row r="29" spans="1:49" ht="17.100000000000001" customHeight="1" x14ac:dyDescent="0.25">
      <c r="A29" s="12"/>
      <c r="B29" s="62">
        <v>43188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0</v>
      </c>
      <c r="O29" s="58">
        <v>0</v>
      </c>
      <c r="P29" s="19"/>
      <c r="Q29" s="25"/>
      <c r="R29" s="26" t="s">
        <v>17</v>
      </c>
      <c r="S29" s="26"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</row>
    <row r="30" spans="1:49" ht="17.100000000000001" customHeight="1" x14ac:dyDescent="0.25">
      <c r="A30" s="12"/>
      <c r="B30" s="62">
        <v>43196</v>
      </c>
      <c r="C30" s="58">
        <v>0</v>
      </c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58">
        <v>0</v>
      </c>
      <c r="K30" s="58">
        <v>0</v>
      </c>
      <c r="L30" s="58">
        <v>0</v>
      </c>
      <c r="M30" s="58">
        <v>0</v>
      </c>
      <c r="N30" s="58">
        <v>0</v>
      </c>
      <c r="O30" s="58">
        <v>0</v>
      </c>
      <c r="P30" s="19"/>
      <c r="Q30" s="25"/>
      <c r="R30" s="26" t="s">
        <v>17</v>
      </c>
      <c r="S30" s="26">
        <v>0</v>
      </c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</row>
    <row r="31" spans="1:49" ht="17.100000000000001" customHeight="1" x14ac:dyDescent="0.25">
      <c r="A31" s="12"/>
      <c r="B31" s="62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0</v>
      </c>
      <c r="O31" s="58">
        <v>0</v>
      </c>
      <c r="P31" s="19"/>
      <c r="Q31" s="25"/>
      <c r="R31" s="26" t="s">
        <v>17</v>
      </c>
      <c r="S31" s="26">
        <v>0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</row>
    <row r="32" spans="1:49" ht="17.100000000000001" customHeight="1" x14ac:dyDescent="0.25">
      <c r="A32" s="12"/>
      <c r="B32" s="62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58">
        <v>0</v>
      </c>
      <c r="M32" s="58">
        <v>0</v>
      </c>
      <c r="N32" s="58">
        <v>0</v>
      </c>
      <c r="O32" s="58">
        <v>0</v>
      </c>
      <c r="P32" s="19"/>
      <c r="Q32" s="25"/>
      <c r="R32" s="26" t="s">
        <v>17</v>
      </c>
      <c r="S32" s="26">
        <v>0</v>
      </c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</row>
    <row r="33" spans="1:49" ht="17.100000000000001" customHeight="1" x14ac:dyDescent="0.25">
      <c r="A33" s="12"/>
      <c r="B33" s="62">
        <v>43217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58">
        <v>0</v>
      </c>
      <c r="K33" s="58">
        <v>0</v>
      </c>
      <c r="L33" s="58">
        <v>0</v>
      </c>
      <c r="M33" s="58">
        <v>0</v>
      </c>
      <c r="N33" s="58">
        <v>0</v>
      </c>
      <c r="O33" s="58">
        <v>0</v>
      </c>
      <c r="P33" s="19"/>
      <c r="Q33" s="25"/>
      <c r="R33" s="26" t="s">
        <v>17</v>
      </c>
      <c r="S33" s="26">
        <v>0</v>
      </c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</row>
    <row r="34" spans="1:49" ht="17.100000000000001" customHeight="1" x14ac:dyDescent="0.25">
      <c r="A34" s="12"/>
      <c r="B34" s="62">
        <v>43224</v>
      </c>
      <c r="C34" s="58">
        <v>0</v>
      </c>
      <c r="D34" s="58">
        <v>0</v>
      </c>
      <c r="E34" s="58">
        <v>0</v>
      </c>
      <c r="F34" s="58">
        <v>0</v>
      </c>
      <c r="G34" s="58">
        <v>0</v>
      </c>
      <c r="H34" s="58">
        <v>0</v>
      </c>
      <c r="I34" s="58">
        <v>0</v>
      </c>
      <c r="J34" s="58">
        <v>0</v>
      </c>
      <c r="K34" s="58">
        <v>0</v>
      </c>
      <c r="L34" s="58">
        <v>0</v>
      </c>
      <c r="M34" s="58">
        <v>0</v>
      </c>
      <c r="N34" s="58">
        <v>0</v>
      </c>
      <c r="O34" s="58">
        <v>0</v>
      </c>
      <c r="P34" s="19"/>
      <c r="Q34" s="25"/>
      <c r="R34" s="26" t="s">
        <v>17</v>
      </c>
      <c r="S34" s="26">
        <v>0</v>
      </c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</row>
    <row r="35" spans="1:49" ht="17.100000000000001" customHeight="1" x14ac:dyDescent="0.25">
      <c r="A35" s="12"/>
      <c r="B35" s="62">
        <v>43231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  <c r="L35" s="58">
        <v>0</v>
      </c>
      <c r="M35" s="58">
        <v>0</v>
      </c>
      <c r="N35" s="58">
        <v>0</v>
      </c>
      <c r="O35" s="58">
        <v>0</v>
      </c>
      <c r="P35" s="19"/>
      <c r="Q35" s="25"/>
      <c r="R35" s="26" t="s">
        <v>17</v>
      </c>
      <c r="S35" s="26"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</row>
    <row r="36" spans="1:49" ht="17.100000000000001" customHeight="1" x14ac:dyDescent="0.25">
      <c r="A36" s="12"/>
      <c r="B36" s="62">
        <v>43237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19"/>
      <c r="Q36" s="25"/>
      <c r="R36" s="26" t="s">
        <v>17</v>
      </c>
      <c r="S36" s="26">
        <v>0</v>
      </c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</row>
    <row r="37" spans="1:49" ht="17.100000000000001" customHeight="1" x14ac:dyDescent="0.25">
      <c r="A37" s="12"/>
      <c r="B37" s="62">
        <v>43239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58">
        <v>0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19"/>
      <c r="Q37" s="25"/>
      <c r="R37" s="26" t="s">
        <v>17</v>
      </c>
      <c r="S37" s="26">
        <v>0</v>
      </c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</row>
    <row r="38" spans="1:49" ht="17.100000000000001" customHeight="1" x14ac:dyDescent="0.25">
      <c r="A38" s="12"/>
      <c r="B38" s="62">
        <v>43242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>
        <v>0</v>
      </c>
      <c r="N38" s="58">
        <v>0</v>
      </c>
      <c r="O38" s="58">
        <v>0</v>
      </c>
      <c r="P38" s="19"/>
      <c r="Q38" s="25"/>
      <c r="R38" s="26" t="s">
        <v>17</v>
      </c>
      <c r="S38" s="26">
        <v>0</v>
      </c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</row>
    <row r="39" spans="1:49" ht="17.100000000000001" customHeight="1" x14ac:dyDescent="0.25">
      <c r="A39" s="12"/>
      <c r="B39" s="62">
        <v>43244</v>
      </c>
      <c r="C39" s="58"/>
      <c r="D39" s="58"/>
      <c r="E39" s="58"/>
      <c r="F39" s="58"/>
      <c r="G39" s="58"/>
      <c r="H39" s="58"/>
      <c r="I39" s="58"/>
      <c r="J39" s="56"/>
      <c r="K39" s="58"/>
      <c r="L39" s="58"/>
      <c r="M39" s="58">
        <v>0</v>
      </c>
      <c r="N39" s="58">
        <v>0</v>
      </c>
      <c r="O39" s="58">
        <v>0</v>
      </c>
      <c r="P39" s="19"/>
      <c r="Q39" s="25"/>
      <c r="R39" s="26" t="s">
        <v>17</v>
      </c>
      <c r="S39" s="26">
        <v>0</v>
      </c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</row>
    <row r="40" spans="1:49" ht="17.100000000000001" customHeight="1" x14ac:dyDescent="0.25">
      <c r="A40" s="12"/>
      <c r="B40" s="62">
        <v>43251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  <c r="K40" s="58">
        <v>0</v>
      </c>
      <c r="L40" s="58">
        <v>0</v>
      </c>
      <c r="M40" s="58">
        <v>0</v>
      </c>
      <c r="N40" s="58">
        <v>0</v>
      </c>
      <c r="O40" s="58">
        <v>0</v>
      </c>
      <c r="P40" s="19"/>
      <c r="Q40" s="25"/>
      <c r="R40" s="26" t="s">
        <v>17</v>
      </c>
      <c r="S40" s="26">
        <v>0</v>
      </c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</row>
    <row r="41" spans="1:49" ht="17.100000000000001" customHeight="1" x14ac:dyDescent="0.25">
      <c r="A41" s="12"/>
      <c r="B41" s="62">
        <v>43256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  <c r="L41" s="58">
        <v>0</v>
      </c>
      <c r="M41" s="58">
        <v>0</v>
      </c>
      <c r="N41" s="58">
        <v>0</v>
      </c>
      <c r="O41" s="58">
        <v>0</v>
      </c>
      <c r="P41" s="19"/>
      <c r="Q41" s="25"/>
      <c r="R41" s="26" t="s">
        <v>17</v>
      </c>
      <c r="S41" s="26">
        <v>0</v>
      </c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</row>
    <row r="42" spans="1:49" ht="17.100000000000001" customHeight="1" x14ac:dyDescent="0.25">
      <c r="A42" s="12"/>
      <c r="B42" s="62">
        <v>43258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  <c r="L42" s="58">
        <v>0</v>
      </c>
      <c r="M42" s="58">
        <v>0</v>
      </c>
      <c r="N42" s="58">
        <v>0</v>
      </c>
      <c r="O42" s="58">
        <v>0</v>
      </c>
      <c r="P42" s="19"/>
      <c r="Q42" s="25"/>
      <c r="R42" s="26" t="s">
        <v>17</v>
      </c>
      <c r="S42" s="26">
        <v>0</v>
      </c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</row>
    <row r="43" spans="1:49" ht="17.100000000000001" customHeight="1" x14ac:dyDescent="0.25">
      <c r="A43" s="12"/>
      <c r="B43" s="62">
        <v>43263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58">
        <v>0</v>
      </c>
      <c r="L43" s="58">
        <v>0</v>
      </c>
      <c r="M43" s="58">
        <v>0</v>
      </c>
      <c r="N43" s="58">
        <v>0</v>
      </c>
      <c r="O43" s="58">
        <v>0</v>
      </c>
      <c r="P43" s="19"/>
      <c r="Q43" s="25"/>
      <c r="R43" s="26" t="s">
        <v>17</v>
      </c>
      <c r="S43" s="26">
        <v>0</v>
      </c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</row>
    <row r="44" spans="1:49" ht="17.100000000000001" customHeight="1" x14ac:dyDescent="0.25">
      <c r="A44" s="12"/>
      <c r="B44" s="62">
        <v>43265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0</v>
      </c>
      <c r="O44" s="58">
        <v>0</v>
      </c>
      <c r="P44" s="19"/>
      <c r="Q44" s="25"/>
      <c r="R44" s="26" t="s">
        <v>17</v>
      </c>
      <c r="S44" s="26">
        <v>0</v>
      </c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</row>
    <row r="45" spans="1:49" ht="17.100000000000001" customHeight="1" x14ac:dyDescent="0.25">
      <c r="A45" s="12"/>
      <c r="B45" s="62">
        <v>43272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>
        <v>0</v>
      </c>
      <c r="N45" s="58">
        <v>0</v>
      </c>
      <c r="O45" s="58">
        <v>0</v>
      </c>
      <c r="P45" s="19"/>
      <c r="Q45" s="25"/>
      <c r="R45" s="26" t="s">
        <v>17</v>
      </c>
      <c r="S45" s="26">
        <v>0</v>
      </c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</row>
    <row r="46" spans="1:49" ht="17.100000000000001" customHeight="1" x14ac:dyDescent="0.25">
      <c r="A46" s="12"/>
      <c r="B46" s="62">
        <v>43276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19"/>
      <c r="Q46" s="25"/>
      <c r="R46" s="26" t="s">
        <v>17</v>
      </c>
      <c r="S46" s="26">
        <v>0</v>
      </c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</row>
    <row r="47" spans="1:49" ht="17.100000000000001" customHeight="1" x14ac:dyDescent="0.25">
      <c r="A47" s="12"/>
      <c r="B47" s="62">
        <v>43278</v>
      </c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>
        <v>0</v>
      </c>
      <c r="N47" s="58">
        <v>0</v>
      </c>
      <c r="O47" s="58">
        <v>0</v>
      </c>
      <c r="P47" s="19"/>
      <c r="Q47" s="25"/>
      <c r="R47" s="26" t="s">
        <v>17</v>
      </c>
      <c r="S47" s="26">
        <v>0</v>
      </c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</row>
    <row r="48" spans="1:49" ht="17.100000000000001" customHeight="1" x14ac:dyDescent="0.25">
      <c r="A48" s="12"/>
      <c r="B48" s="89">
        <v>43280</v>
      </c>
      <c r="C48" s="58">
        <v>0</v>
      </c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58">
        <v>0</v>
      </c>
      <c r="N48" s="58">
        <v>0</v>
      </c>
      <c r="O48" s="58">
        <v>0</v>
      </c>
      <c r="P48" s="19"/>
      <c r="Q48" s="25"/>
      <c r="R48" s="26" t="s">
        <v>17</v>
      </c>
      <c r="S48" s="26">
        <v>0</v>
      </c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</row>
    <row r="49" spans="1:49" ht="17.100000000000001" customHeight="1" x14ac:dyDescent="0.25">
      <c r="A49" s="12"/>
      <c r="B49" s="62">
        <v>43283</v>
      </c>
      <c r="C49" s="58">
        <v>0</v>
      </c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58">
        <v>0</v>
      </c>
      <c r="K49" s="58">
        <v>0</v>
      </c>
      <c r="L49" s="58">
        <v>0</v>
      </c>
      <c r="M49" s="58">
        <v>0</v>
      </c>
      <c r="N49" s="58">
        <v>0</v>
      </c>
      <c r="O49" s="58">
        <v>0</v>
      </c>
      <c r="P49" s="19"/>
      <c r="Q49" s="25"/>
      <c r="R49" s="26" t="s">
        <v>17</v>
      </c>
      <c r="S49" s="26">
        <v>0</v>
      </c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</row>
    <row r="50" spans="1:49" ht="17.100000000000001" customHeight="1" x14ac:dyDescent="0.25">
      <c r="A50" s="12"/>
      <c r="B50" s="62">
        <v>43285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19"/>
      <c r="Q50" s="25"/>
      <c r="R50" s="26" t="s">
        <v>17</v>
      </c>
      <c r="S50" s="26">
        <v>0</v>
      </c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</row>
    <row r="51" spans="1:49" ht="17.100000000000001" customHeight="1" x14ac:dyDescent="0.25">
      <c r="A51" s="12"/>
      <c r="B51" s="62">
        <v>43287</v>
      </c>
      <c r="C51" s="58">
        <v>0</v>
      </c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19"/>
      <c r="Q51" s="25"/>
      <c r="R51" s="26" t="s">
        <v>17</v>
      </c>
      <c r="S51" s="26"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</row>
    <row r="52" spans="1:49" ht="17.100000000000001" customHeight="1" x14ac:dyDescent="0.25">
      <c r="A52" s="12"/>
      <c r="B52" s="62">
        <v>43293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19"/>
      <c r="Q52" s="25"/>
      <c r="R52" s="26" t="s">
        <v>17</v>
      </c>
      <c r="S52" s="26">
        <v>0</v>
      </c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</row>
    <row r="53" spans="1:49" ht="17.100000000000001" customHeight="1" x14ac:dyDescent="0.25">
      <c r="A53" s="12"/>
      <c r="B53" s="62">
        <v>43298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58">
        <v>0</v>
      </c>
      <c r="K53" s="58">
        <v>0</v>
      </c>
      <c r="L53" s="58">
        <v>0</v>
      </c>
      <c r="M53" s="58">
        <v>0</v>
      </c>
      <c r="N53" s="58">
        <v>0</v>
      </c>
      <c r="O53" s="58">
        <v>0</v>
      </c>
      <c r="P53" s="19"/>
      <c r="Q53" s="25"/>
      <c r="R53" s="26" t="s">
        <v>17</v>
      </c>
      <c r="S53" s="26">
        <v>0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</row>
    <row r="54" spans="1:49" ht="17.100000000000001" customHeight="1" x14ac:dyDescent="0.25">
      <c r="A54" s="12"/>
      <c r="B54" s="62">
        <v>43300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0</v>
      </c>
      <c r="M54" s="58">
        <v>0</v>
      </c>
      <c r="N54" s="58">
        <v>0</v>
      </c>
      <c r="O54" s="58">
        <v>0</v>
      </c>
      <c r="P54" s="19"/>
      <c r="Q54" s="25"/>
      <c r="R54" s="26" t="s">
        <v>17</v>
      </c>
      <c r="S54" s="26">
        <v>0</v>
      </c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</row>
    <row r="55" spans="1:49" ht="17.100000000000001" customHeight="1" x14ac:dyDescent="0.25">
      <c r="A55" s="12"/>
      <c r="B55" s="62">
        <v>43305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58">
        <v>0</v>
      </c>
      <c r="O55" s="58">
        <v>0</v>
      </c>
      <c r="P55" s="19"/>
      <c r="Q55" s="25"/>
      <c r="R55" s="26" t="s">
        <v>17</v>
      </c>
      <c r="S55" s="26">
        <v>0</v>
      </c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</row>
    <row r="56" spans="1:49" ht="17.100000000000001" customHeight="1" x14ac:dyDescent="0.25">
      <c r="A56" s="12"/>
      <c r="B56" s="62">
        <v>43314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19"/>
      <c r="Q56" s="25"/>
      <c r="R56" s="26" t="s">
        <v>17</v>
      </c>
      <c r="S56" s="26">
        <v>0</v>
      </c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</row>
    <row r="57" spans="1:49" ht="17.100000000000001" customHeight="1" x14ac:dyDescent="0.25">
      <c r="A57" s="12"/>
      <c r="B57" s="62">
        <v>43321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19"/>
      <c r="Q57" s="25"/>
      <c r="R57" s="26" t="s">
        <v>17</v>
      </c>
      <c r="S57" s="26">
        <v>0</v>
      </c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</row>
    <row r="58" spans="1:49" ht="17.100000000000001" customHeight="1" x14ac:dyDescent="0.25">
      <c r="A58" s="12"/>
      <c r="B58" s="62">
        <v>43325</v>
      </c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>
        <v>0</v>
      </c>
      <c r="N58" s="58">
        <v>0</v>
      </c>
      <c r="O58" s="58">
        <v>0</v>
      </c>
      <c r="P58" s="19"/>
      <c r="Q58" s="25"/>
      <c r="R58" s="26" t="s">
        <v>17</v>
      </c>
      <c r="S58" s="26">
        <v>0</v>
      </c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</row>
    <row r="59" spans="1:49" ht="17.100000000000001" customHeight="1" x14ac:dyDescent="0.25">
      <c r="A59" s="12"/>
      <c r="B59" s="62">
        <v>43329</v>
      </c>
      <c r="C59" s="58"/>
      <c r="D59" s="58"/>
      <c r="E59" s="58"/>
      <c r="F59" s="58"/>
      <c r="G59" s="58"/>
      <c r="H59" s="58"/>
      <c r="I59" s="58"/>
      <c r="J59" s="56"/>
      <c r="K59" s="58"/>
      <c r="L59" s="58"/>
      <c r="M59" s="58">
        <v>0</v>
      </c>
      <c r="N59" s="58">
        <v>0</v>
      </c>
      <c r="O59" s="58">
        <v>0</v>
      </c>
      <c r="P59" s="19"/>
      <c r="Q59" s="25"/>
      <c r="R59" s="26" t="s">
        <v>17</v>
      </c>
      <c r="S59" s="26">
        <v>0</v>
      </c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</row>
    <row r="60" spans="1:49" ht="17.100000000000001" customHeight="1" x14ac:dyDescent="0.25">
      <c r="A60" s="12"/>
      <c r="B60" s="62">
        <v>43333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58">
        <v>0</v>
      </c>
      <c r="L60" s="58">
        <v>0</v>
      </c>
      <c r="M60" s="58">
        <v>0</v>
      </c>
      <c r="N60" s="58">
        <v>0</v>
      </c>
      <c r="O60" s="58">
        <v>0</v>
      </c>
      <c r="P60" s="19"/>
      <c r="Q60" s="25"/>
      <c r="R60" s="26" t="s">
        <v>17</v>
      </c>
      <c r="S60" s="26">
        <v>0</v>
      </c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</row>
    <row r="61" spans="1:49" ht="17.100000000000001" customHeight="1" x14ac:dyDescent="0.25">
      <c r="A61" s="12"/>
      <c r="B61" s="62">
        <v>43335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58">
        <v>0</v>
      </c>
      <c r="L61" s="58">
        <v>0</v>
      </c>
      <c r="M61" s="58">
        <v>0</v>
      </c>
      <c r="N61" s="58">
        <v>0</v>
      </c>
      <c r="O61" s="58">
        <v>0</v>
      </c>
      <c r="P61" s="19"/>
      <c r="Q61" s="25"/>
      <c r="R61" s="26" t="s">
        <v>17</v>
      </c>
      <c r="S61" s="26">
        <v>0</v>
      </c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</row>
    <row r="62" spans="1:49" ht="17.100000000000001" customHeight="1" x14ac:dyDescent="0.25">
      <c r="A62" s="12"/>
      <c r="B62" s="62">
        <v>43341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  <c r="L62" s="58">
        <v>0</v>
      </c>
      <c r="M62" s="58">
        <v>0</v>
      </c>
      <c r="N62" s="58">
        <v>0</v>
      </c>
      <c r="O62" s="58">
        <v>0</v>
      </c>
      <c r="P62" s="19"/>
      <c r="Q62" s="25"/>
      <c r="R62" s="26" t="s">
        <v>17</v>
      </c>
      <c r="S62" s="26">
        <v>0</v>
      </c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</row>
    <row r="63" spans="1:49" ht="17.100000000000001" customHeight="1" x14ac:dyDescent="0.25">
      <c r="A63" s="12"/>
      <c r="B63" s="62">
        <v>43343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19"/>
      <c r="Q63" s="25"/>
      <c r="R63" s="26" t="s">
        <v>17</v>
      </c>
      <c r="S63" s="26">
        <v>0</v>
      </c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</row>
    <row r="64" spans="1:49" ht="17.100000000000001" customHeight="1" x14ac:dyDescent="0.25">
      <c r="A64" s="12"/>
      <c r="B64" s="62">
        <v>43349</v>
      </c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>
        <v>0</v>
      </c>
      <c r="N64" s="58">
        <v>0</v>
      </c>
      <c r="O64" s="58">
        <v>0</v>
      </c>
      <c r="P64" s="19"/>
      <c r="Q64" s="25"/>
      <c r="R64" s="26" t="s">
        <v>17</v>
      </c>
      <c r="S64" s="26">
        <v>0</v>
      </c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</row>
    <row r="65" spans="1:49" ht="17.100000000000001" customHeight="1" x14ac:dyDescent="0.25">
      <c r="A65" s="12"/>
      <c r="B65" s="62">
        <v>43356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>
        <v>0</v>
      </c>
      <c r="N65" s="58">
        <v>0</v>
      </c>
      <c r="O65" s="58">
        <v>0</v>
      </c>
      <c r="P65" s="60"/>
      <c r="Q65" s="25"/>
      <c r="R65" s="26" t="s">
        <v>17</v>
      </c>
      <c r="S65" s="26">
        <v>0</v>
      </c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</row>
    <row r="66" spans="1:49" ht="17.100000000000001" customHeight="1" x14ac:dyDescent="0.25">
      <c r="A66" s="12"/>
      <c r="B66" s="62">
        <v>43360</v>
      </c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>
        <v>0</v>
      </c>
      <c r="N66" s="58">
        <v>0</v>
      </c>
      <c r="O66" s="58">
        <v>0</v>
      </c>
      <c r="P66" s="78"/>
      <c r="Q66" s="25"/>
      <c r="R66" s="26" t="s">
        <v>17</v>
      </c>
      <c r="S66" s="26">
        <v>0</v>
      </c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</row>
    <row r="67" spans="1:49" ht="17.100000000000001" customHeight="1" x14ac:dyDescent="0.25">
      <c r="A67" s="12"/>
      <c r="B67" s="62">
        <v>43372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60"/>
      <c r="Q67" s="25"/>
      <c r="R67" s="26" t="s">
        <v>17</v>
      </c>
      <c r="S67" s="26">
        <v>0</v>
      </c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</row>
    <row r="68" spans="1:49" ht="17.100000000000001" customHeight="1" thickBot="1" x14ac:dyDescent="0.3">
      <c r="A68" s="12"/>
      <c r="B68" s="91">
        <v>43375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58">
        <v>0</v>
      </c>
      <c r="K68" s="58">
        <v>0</v>
      </c>
      <c r="L68" s="58">
        <v>0</v>
      </c>
      <c r="M68" s="58">
        <v>0</v>
      </c>
      <c r="N68" s="58">
        <v>0</v>
      </c>
      <c r="O68" s="58">
        <v>0</v>
      </c>
      <c r="P68" s="60"/>
      <c r="Q68" s="25"/>
      <c r="R68" s="26" t="s">
        <v>17</v>
      </c>
      <c r="S68" s="26">
        <v>0</v>
      </c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</row>
    <row r="69" spans="1:49" ht="17.100000000000001" customHeight="1" thickBot="1" x14ac:dyDescent="0.3">
      <c r="A69" s="12"/>
      <c r="B69" s="91">
        <v>43377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60"/>
      <c r="Q69" s="25"/>
      <c r="R69" s="26" t="s">
        <v>17</v>
      </c>
      <c r="S69" s="26">
        <v>0</v>
      </c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</row>
    <row r="70" spans="1:49" ht="17.100000000000001" customHeight="1" thickBot="1" x14ac:dyDescent="0.3">
      <c r="A70" s="12"/>
      <c r="B70" s="91">
        <v>43379</v>
      </c>
      <c r="C70" s="58">
        <v>0</v>
      </c>
      <c r="D70" s="58">
        <v>0</v>
      </c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60"/>
      <c r="Q70" s="25"/>
      <c r="R70" s="26" t="s">
        <v>17</v>
      </c>
      <c r="S70" s="26">
        <v>0</v>
      </c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</row>
    <row r="71" spans="1:49" ht="17.100000000000001" customHeight="1" thickBot="1" x14ac:dyDescent="0.3">
      <c r="A71" s="12"/>
      <c r="B71" s="91">
        <v>43382</v>
      </c>
      <c r="C71" s="58">
        <v>0</v>
      </c>
      <c r="D71" s="58">
        <v>0</v>
      </c>
      <c r="E71" s="58">
        <v>0</v>
      </c>
      <c r="F71" s="58">
        <v>0</v>
      </c>
      <c r="G71" s="58">
        <v>0</v>
      </c>
      <c r="H71" s="58">
        <v>0</v>
      </c>
      <c r="I71" s="58">
        <v>0</v>
      </c>
      <c r="J71" s="58">
        <v>0</v>
      </c>
      <c r="K71" s="58">
        <v>0</v>
      </c>
      <c r="L71" s="58">
        <v>0</v>
      </c>
      <c r="M71" s="58">
        <v>0</v>
      </c>
      <c r="N71" s="58">
        <v>0</v>
      </c>
      <c r="O71" s="58">
        <v>0</v>
      </c>
      <c r="P71" s="60"/>
      <c r="Q71" s="25"/>
      <c r="R71" s="26" t="s">
        <v>17</v>
      </c>
      <c r="S71" s="26">
        <v>0</v>
      </c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</row>
    <row r="72" spans="1:49" ht="17.100000000000001" customHeight="1" thickBot="1" x14ac:dyDescent="0.3">
      <c r="A72" s="12">
        <v>2</v>
      </c>
      <c r="B72" s="91">
        <v>43384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58">
        <v>0</v>
      </c>
      <c r="K72" s="58">
        <v>0</v>
      </c>
      <c r="L72" s="58">
        <v>0</v>
      </c>
      <c r="M72" s="58">
        <v>0</v>
      </c>
      <c r="N72" s="58">
        <v>0</v>
      </c>
      <c r="O72" s="58">
        <v>0</v>
      </c>
      <c r="P72" s="60"/>
      <c r="Q72" s="25"/>
      <c r="R72" s="26" t="s">
        <v>17</v>
      </c>
      <c r="S72" s="26">
        <v>0</v>
      </c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</row>
    <row r="73" spans="1:49" ht="17.100000000000001" customHeight="1" thickBot="1" x14ac:dyDescent="0.3">
      <c r="A73" s="12">
        <v>3</v>
      </c>
      <c r="B73" s="91">
        <v>43388</v>
      </c>
      <c r="C73" s="58">
        <v>0</v>
      </c>
      <c r="D73" s="58">
        <v>0</v>
      </c>
      <c r="E73" s="58">
        <v>0</v>
      </c>
      <c r="F73" s="58">
        <v>0</v>
      </c>
      <c r="G73" s="58">
        <v>0</v>
      </c>
      <c r="H73" s="58">
        <v>0</v>
      </c>
      <c r="I73" s="58">
        <v>0</v>
      </c>
      <c r="J73" s="58">
        <v>0</v>
      </c>
      <c r="K73" s="58">
        <v>0</v>
      </c>
      <c r="L73" s="58">
        <v>0</v>
      </c>
      <c r="M73" s="58">
        <v>0</v>
      </c>
      <c r="N73" s="58">
        <v>0</v>
      </c>
      <c r="O73" s="58">
        <v>0</v>
      </c>
      <c r="P73" s="60"/>
      <c r="Q73" s="25"/>
      <c r="R73" s="26" t="s">
        <v>17</v>
      </c>
      <c r="S73" s="26">
        <v>0</v>
      </c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</row>
    <row r="74" spans="1:49" ht="17.100000000000001" customHeight="1" thickBot="1" x14ac:dyDescent="0.3">
      <c r="A74" s="12">
        <v>4</v>
      </c>
      <c r="B74" s="91">
        <v>43390</v>
      </c>
      <c r="C74" s="58">
        <v>0</v>
      </c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58">
        <v>0</v>
      </c>
      <c r="K74" s="58">
        <v>0</v>
      </c>
      <c r="L74" s="58">
        <v>0</v>
      </c>
      <c r="M74" s="58">
        <v>0</v>
      </c>
      <c r="N74" s="58">
        <v>0</v>
      </c>
      <c r="O74" s="58">
        <v>0</v>
      </c>
      <c r="P74" s="60"/>
      <c r="Q74" s="25"/>
      <c r="R74" s="26" t="s">
        <v>17</v>
      </c>
      <c r="S74" s="26">
        <v>0</v>
      </c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</row>
    <row r="75" spans="1:49" ht="17.100000000000001" customHeight="1" thickBot="1" x14ac:dyDescent="0.3">
      <c r="A75" s="12">
        <v>5</v>
      </c>
      <c r="B75" s="91">
        <v>43392</v>
      </c>
      <c r="C75" s="58">
        <v>0</v>
      </c>
      <c r="D75" s="58">
        <v>0</v>
      </c>
      <c r="E75" s="58">
        <v>0</v>
      </c>
      <c r="F75" s="58">
        <v>0</v>
      </c>
      <c r="G75" s="58">
        <v>0</v>
      </c>
      <c r="H75" s="58">
        <v>0</v>
      </c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60"/>
      <c r="Q75" s="25"/>
      <c r="R75" s="26" t="s">
        <v>17</v>
      </c>
      <c r="S75" s="26">
        <v>0</v>
      </c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</row>
    <row r="76" spans="1:49" ht="17.100000000000001" customHeight="1" thickBot="1" x14ac:dyDescent="0.3">
      <c r="A76" s="12">
        <v>6</v>
      </c>
      <c r="B76" s="91">
        <v>43395</v>
      </c>
      <c r="C76" s="58">
        <v>0</v>
      </c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60"/>
      <c r="Q76" s="25"/>
      <c r="R76" s="26" t="s">
        <v>17</v>
      </c>
      <c r="S76" s="26">
        <v>0</v>
      </c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</row>
    <row r="77" spans="1:49" ht="17.100000000000001" customHeight="1" thickBot="1" x14ac:dyDescent="0.3">
      <c r="A77" s="12">
        <v>7</v>
      </c>
      <c r="B77" s="91">
        <v>43397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60"/>
      <c r="Q77" s="25"/>
      <c r="R77" s="26" t="s">
        <v>17</v>
      </c>
      <c r="S77" s="26">
        <v>0</v>
      </c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</row>
    <row r="78" spans="1:49" ht="17.100000000000001" customHeight="1" thickBot="1" x14ac:dyDescent="0.3">
      <c r="A78" s="12">
        <v>8</v>
      </c>
      <c r="B78" s="91">
        <v>43399</v>
      </c>
      <c r="C78" s="58">
        <v>0</v>
      </c>
      <c r="D78" s="58">
        <v>0</v>
      </c>
      <c r="E78" s="58">
        <v>0</v>
      </c>
      <c r="F78" s="58">
        <v>0</v>
      </c>
      <c r="G78" s="58">
        <v>0</v>
      </c>
      <c r="H78" s="58">
        <v>0</v>
      </c>
      <c r="I78" s="58">
        <v>0</v>
      </c>
      <c r="J78" s="58">
        <v>0</v>
      </c>
      <c r="K78" s="58">
        <v>0</v>
      </c>
      <c r="L78" s="58">
        <v>0</v>
      </c>
      <c r="M78" s="58">
        <v>0</v>
      </c>
      <c r="N78" s="58">
        <v>0</v>
      </c>
      <c r="O78" s="58">
        <v>0</v>
      </c>
      <c r="P78" s="60"/>
      <c r="Q78" s="25"/>
      <c r="R78" s="26" t="s">
        <v>17</v>
      </c>
      <c r="S78" s="26">
        <v>0</v>
      </c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</row>
    <row r="79" spans="1:49" ht="17.100000000000001" customHeight="1" thickBot="1" x14ac:dyDescent="0.3">
      <c r="A79" s="70">
        <v>1</v>
      </c>
      <c r="B79" s="92">
        <v>43407</v>
      </c>
      <c r="C79" s="58">
        <v>0</v>
      </c>
      <c r="D79" s="58">
        <v>0</v>
      </c>
      <c r="E79" s="58">
        <v>0</v>
      </c>
      <c r="F79" s="58">
        <v>0</v>
      </c>
      <c r="G79" s="58">
        <v>0</v>
      </c>
      <c r="H79" s="58">
        <v>0</v>
      </c>
      <c r="I79" s="58">
        <v>0</v>
      </c>
      <c r="J79" s="58">
        <v>0</v>
      </c>
      <c r="K79" s="58">
        <v>0</v>
      </c>
      <c r="L79" s="58">
        <v>0</v>
      </c>
      <c r="M79" s="58">
        <v>0</v>
      </c>
      <c r="N79" s="58">
        <v>0</v>
      </c>
      <c r="O79" s="58">
        <v>0</v>
      </c>
      <c r="P79" s="60"/>
      <c r="Q79" s="25"/>
      <c r="R79" s="26" t="s">
        <v>17</v>
      </c>
      <c r="S79" s="26">
        <v>0</v>
      </c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</row>
    <row r="80" spans="1:49" ht="17.100000000000001" customHeight="1" thickBot="1" x14ac:dyDescent="0.3">
      <c r="A80" s="12">
        <v>2</v>
      </c>
      <c r="B80" s="92">
        <v>43410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58">
        <v>0</v>
      </c>
      <c r="K80" s="58">
        <v>0</v>
      </c>
      <c r="L80" s="58">
        <v>0</v>
      </c>
      <c r="M80" s="58">
        <v>0</v>
      </c>
      <c r="N80" s="58">
        <v>0</v>
      </c>
      <c r="O80" s="58">
        <v>0</v>
      </c>
      <c r="P80" s="60"/>
      <c r="Q80" s="25"/>
      <c r="R80" s="26" t="s">
        <v>17</v>
      </c>
      <c r="S80" s="26">
        <v>0</v>
      </c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</row>
    <row r="81" spans="1:49" ht="17.100000000000001" customHeight="1" thickBot="1" x14ac:dyDescent="0.3">
      <c r="A81" s="12">
        <v>3</v>
      </c>
      <c r="B81" s="92">
        <v>43413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58">
        <v>0</v>
      </c>
      <c r="L81" s="58">
        <v>0</v>
      </c>
      <c r="M81" s="58">
        <v>0</v>
      </c>
      <c r="N81" s="58">
        <v>0</v>
      </c>
      <c r="O81" s="58">
        <v>0</v>
      </c>
      <c r="P81" s="19"/>
      <c r="Q81" s="25"/>
      <c r="R81" s="26" t="s">
        <v>17</v>
      </c>
      <c r="S81" s="26">
        <v>0</v>
      </c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</row>
    <row r="82" spans="1:49" ht="17.100000000000001" customHeight="1" thickBot="1" x14ac:dyDescent="0.3">
      <c r="A82" s="12">
        <v>4</v>
      </c>
      <c r="B82" s="92">
        <v>43416</v>
      </c>
      <c r="C82" s="58">
        <v>0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58">
        <v>0</v>
      </c>
      <c r="M82" s="58">
        <v>0</v>
      </c>
      <c r="N82" s="58">
        <v>0</v>
      </c>
      <c r="O82" s="58">
        <v>0</v>
      </c>
      <c r="P82" s="19"/>
      <c r="Q82" s="25"/>
      <c r="R82" s="26" t="s">
        <v>17</v>
      </c>
      <c r="S82" s="26">
        <v>0</v>
      </c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</row>
    <row r="83" spans="1:49" ht="17.100000000000001" customHeight="1" thickBot="1" x14ac:dyDescent="0.3">
      <c r="A83" s="12">
        <v>5</v>
      </c>
      <c r="B83" s="92">
        <v>43418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58">
        <v>0</v>
      </c>
      <c r="L83" s="58">
        <v>0</v>
      </c>
      <c r="M83" s="58">
        <v>0</v>
      </c>
      <c r="N83" s="58">
        <v>0</v>
      </c>
      <c r="O83" s="58">
        <v>0</v>
      </c>
      <c r="P83" s="19"/>
      <c r="Q83" s="25"/>
      <c r="R83" s="26" t="s">
        <v>17</v>
      </c>
      <c r="S83" s="26">
        <v>0</v>
      </c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</row>
    <row r="84" spans="1:49" ht="17.100000000000001" customHeight="1" thickBot="1" x14ac:dyDescent="0.3">
      <c r="A84" s="12">
        <v>6</v>
      </c>
      <c r="B84" s="92">
        <v>43420</v>
      </c>
      <c r="C84" s="58">
        <v>0</v>
      </c>
      <c r="D84" s="58">
        <v>0</v>
      </c>
      <c r="E84" s="58">
        <v>0</v>
      </c>
      <c r="F84" s="58">
        <v>0</v>
      </c>
      <c r="G84" s="58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19"/>
      <c r="Q84" s="25"/>
      <c r="R84" s="26" t="s">
        <v>17</v>
      </c>
      <c r="S84" s="26">
        <v>0</v>
      </c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</row>
    <row r="85" spans="1:49" ht="17.100000000000001" customHeight="1" thickBot="1" x14ac:dyDescent="0.3">
      <c r="A85" s="12">
        <v>7</v>
      </c>
      <c r="B85" s="92">
        <v>43423</v>
      </c>
      <c r="C85" s="58">
        <v>0</v>
      </c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58">
        <v>0</v>
      </c>
      <c r="K85" s="58">
        <v>0</v>
      </c>
      <c r="L85" s="58">
        <v>0</v>
      </c>
      <c r="M85" s="58">
        <v>0</v>
      </c>
      <c r="N85" s="58">
        <v>0</v>
      </c>
      <c r="O85" s="58">
        <v>0</v>
      </c>
      <c r="P85" s="19"/>
      <c r="Q85" s="25"/>
      <c r="R85" s="26" t="s">
        <v>17</v>
      </c>
      <c r="S85" s="26">
        <v>0</v>
      </c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</row>
    <row r="86" spans="1:49" ht="17.100000000000001" customHeight="1" thickBot="1" x14ac:dyDescent="0.3">
      <c r="A86" s="12">
        <v>8</v>
      </c>
      <c r="B86" s="92">
        <v>43425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19"/>
      <c r="Q86" s="25"/>
      <c r="R86" s="26" t="s">
        <v>17</v>
      </c>
      <c r="S86" s="26">
        <v>0</v>
      </c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</row>
    <row r="87" spans="1:49" ht="17.100000000000001" customHeight="1" thickBot="1" x14ac:dyDescent="0.3">
      <c r="A87" s="12">
        <v>9</v>
      </c>
      <c r="B87" s="92">
        <v>43431</v>
      </c>
      <c r="C87" s="77">
        <v>0</v>
      </c>
      <c r="D87" s="77">
        <v>0</v>
      </c>
      <c r="E87" s="77">
        <v>0</v>
      </c>
      <c r="F87" s="77">
        <v>0</v>
      </c>
      <c r="G87" s="77">
        <v>0</v>
      </c>
      <c r="H87" s="77">
        <v>0</v>
      </c>
      <c r="I87" s="77">
        <v>0</v>
      </c>
      <c r="J87" s="77">
        <v>0</v>
      </c>
      <c r="K87" s="77">
        <v>0</v>
      </c>
      <c r="L87" s="77">
        <v>0</v>
      </c>
      <c r="M87" s="77">
        <v>0</v>
      </c>
      <c r="N87" s="77">
        <v>0</v>
      </c>
      <c r="O87" s="77">
        <v>0</v>
      </c>
      <c r="P87" s="19"/>
      <c r="Q87" s="25"/>
      <c r="R87" s="26" t="s">
        <v>17</v>
      </c>
      <c r="S87" s="26">
        <v>0</v>
      </c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</row>
    <row r="88" spans="1:49" ht="17.100000000000001" customHeight="1" thickBot="1" x14ac:dyDescent="0.3">
      <c r="A88" s="12">
        <v>10</v>
      </c>
      <c r="B88" s="92">
        <v>43439</v>
      </c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5">
        <v>0</v>
      </c>
      <c r="N88" s="55">
        <v>0</v>
      </c>
      <c r="O88" s="55">
        <v>0</v>
      </c>
      <c r="P88" s="19"/>
      <c r="Q88" s="25"/>
      <c r="R88" s="26" t="s">
        <v>17</v>
      </c>
      <c r="S88" s="26">
        <v>0</v>
      </c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</row>
    <row r="89" spans="1:49" ht="17.100000000000001" customHeight="1" thickBot="1" x14ac:dyDescent="0.3">
      <c r="A89" s="12">
        <v>11</v>
      </c>
      <c r="B89" s="92">
        <v>43441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19"/>
      <c r="Q89" s="25"/>
      <c r="R89" s="26" t="s">
        <v>17</v>
      </c>
      <c r="S89" s="26">
        <v>0</v>
      </c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</row>
    <row r="90" spans="1:49" ht="17.100000000000001" customHeight="1" thickBot="1" x14ac:dyDescent="0.3">
      <c r="A90" s="12">
        <v>12</v>
      </c>
      <c r="B90" s="92">
        <v>43446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19"/>
      <c r="Q90" s="25"/>
      <c r="R90" s="26" t="s">
        <v>17</v>
      </c>
      <c r="S90" s="26">
        <v>0</v>
      </c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</row>
    <row r="91" spans="1:49" ht="17.100000000000001" customHeight="1" thickBot="1" x14ac:dyDescent="0.3">
      <c r="A91" s="12">
        <v>13</v>
      </c>
      <c r="B91" s="92">
        <v>43448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19"/>
      <c r="Q91" s="25"/>
      <c r="R91" s="26" t="s">
        <v>17</v>
      </c>
      <c r="S91" s="26">
        <v>0</v>
      </c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</row>
    <row r="92" spans="1:49" ht="17.100000000000001" customHeight="1" thickBot="1" x14ac:dyDescent="0.3">
      <c r="A92" s="12">
        <v>14</v>
      </c>
      <c r="B92" s="92">
        <v>43451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19"/>
      <c r="Q92" s="25"/>
      <c r="R92" s="26" t="s">
        <v>17</v>
      </c>
      <c r="S92" s="26">
        <v>0</v>
      </c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</row>
    <row r="93" spans="1:49" ht="17.100000000000001" customHeight="1" thickBot="1" x14ac:dyDescent="0.3">
      <c r="A93" s="12">
        <v>15</v>
      </c>
      <c r="B93" s="92">
        <v>43453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19"/>
      <c r="Q93" s="25"/>
      <c r="R93" s="26" t="s">
        <v>17</v>
      </c>
      <c r="S93" s="26">
        <v>0</v>
      </c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</row>
    <row r="94" spans="1:49" ht="17.100000000000001" customHeight="1" thickBot="1" x14ac:dyDescent="0.3">
      <c r="A94" s="12">
        <v>16</v>
      </c>
      <c r="B94" s="92">
        <v>43455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19"/>
      <c r="Q94" s="25"/>
      <c r="R94" s="26" t="s">
        <v>17</v>
      </c>
      <c r="S94" s="26">
        <v>0</v>
      </c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</row>
    <row r="95" spans="1:49" ht="17.100000000000001" customHeight="1" thickBot="1" x14ac:dyDescent="0.3">
      <c r="A95" s="12">
        <v>17</v>
      </c>
      <c r="B95" s="92">
        <v>43458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19"/>
      <c r="Q95" s="25"/>
      <c r="R95" s="26" t="s">
        <v>17</v>
      </c>
      <c r="S95" s="26">
        <v>0</v>
      </c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</row>
    <row r="96" spans="1:49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105">
        <v>1.5</v>
      </c>
      <c r="Q96" s="103"/>
      <c r="R96" s="26" t="s">
        <v>17</v>
      </c>
      <c r="S96" s="26">
        <v>0</v>
      </c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</row>
    <row r="97" spans="1:49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9"/>
      <c r="Q97" s="25"/>
      <c r="R97" s="26" t="s">
        <v>17</v>
      </c>
      <c r="S97" s="26">
        <v>0</v>
      </c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</row>
    <row r="98" spans="1:49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9"/>
      <c r="Q98" s="25"/>
      <c r="R98" s="26" t="s">
        <v>17</v>
      </c>
      <c r="S98" s="26">
        <v>0</v>
      </c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</row>
    <row r="99" spans="1:49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9"/>
      <c r="Q99" s="25"/>
      <c r="R99" s="26" t="s">
        <v>17</v>
      </c>
      <c r="S99" s="26">
        <v>0</v>
      </c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</row>
    <row r="100" spans="1:49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9"/>
      <c r="Q100" s="25"/>
      <c r="R100" s="26" t="s">
        <v>17</v>
      </c>
      <c r="S100" s="26">
        <v>0</v>
      </c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</row>
    <row r="101" spans="1:49" ht="17.100000000000001" customHeight="1" x14ac:dyDescent="0.25">
      <c r="A101" s="70">
        <v>1</v>
      </c>
      <c r="B101" s="107">
        <v>43480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9"/>
      <c r="Q101" s="25"/>
      <c r="R101" s="26" t="s">
        <v>17</v>
      </c>
      <c r="S101" s="26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/>
      <c r="AI101" s="19"/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</row>
    <row r="102" spans="1:49" ht="17.100000000000001" customHeight="1" x14ac:dyDescent="0.25">
      <c r="A102" s="12">
        <v>2</v>
      </c>
      <c r="B102" s="107">
        <v>43482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9"/>
      <c r="Q102" s="25"/>
      <c r="R102" s="26" t="s">
        <v>17</v>
      </c>
      <c r="S102" s="26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/>
      <c r="AI102" s="19"/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</row>
    <row r="103" spans="1:49" ht="17.100000000000001" customHeight="1" x14ac:dyDescent="0.25">
      <c r="A103" s="12">
        <v>3</v>
      </c>
      <c r="B103" s="107">
        <v>43484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9"/>
      <c r="Q103" s="25"/>
      <c r="R103" s="26" t="s">
        <v>17</v>
      </c>
      <c r="S103" s="26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/>
      <c r="AI103" s="19"/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</row>
    <row r="104" spans="1:49" ht="17.100000000000001" customHeight="1" x14ac:dyDescent="0.25">
      <c r="A104" s="12">
        <v>4</v>
      </c>
      <c r="B104" s="107">
        <v>43490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9"/>
      <c r="Q104" s="25"/>
      <c r="R104" s="26" t="s">
        <v>17</v>
      </c>
      <c r="S104" s="26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/>
      <c r="AI104" s="19"/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</row>
    <row r="105" spans="1:49" ht="17.100000000000001" customHeight="1" x14ac:dyDescent="0.25">
      <c r="A105" s="12">
        <v>5</v>
      </c>
      <c r="B105" s="107">
        <v>43492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9"/>
      <c r="Q105" s="25"/>
      <c r="R105" s="26" t="s">
        <v>17</v>
      </c>
      <c r="S105" s="26">
        <v>0</v>
      </c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>
        <v>0</v>
      </c>
      <c r="AF105" s="19">
        <v>0</v>
      </c>
      <c r="AG105" s="19">
        <v>0</v>
      </c>
      <c r="AH105" s="19"/>
      <c r="AI105" s="19"/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</row>
    <row r="106" spans="1:49" ht="17.100000000000001" customHeight="1" x14ac:dyDescent="0.25">
      <c r="A106" s="12">
        <v>6</v>
      </c>
      <c r="B106" s="107">
        <v>43494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9"/>
      <c r="Q106" s="25"/>
      <c r="R106" s="26" t="s">
        <v>17</v>
      </c>
      <c r="S106" s="26">
        <v>0</v>
      </c>
      <c r="U106" s="19"/>
      <c r="V106" s="19"/>
      <c r="W106" s="19"/>
      <c r="X106" s="19"/>
      <c r="Y106" s="19"/>
      <c r="Z106" s="19"/>
      <c r="AA106" s="19"/>
      <c r="AC106" s="19"/>
      <c r="AD106" s="19"/>
      <c r="AE106" s="19">
        <v>0</v>
      </c>
      <c r="AF106" s="19">
        <v>0</v>
      </c>
      <c r="AG106" s="19">
        <v>0</v>
      </c>
      <c r="AH106" s="19"/>
      <c r="AI106" s="19"/>
      <c r="AK106" s="19"/>
      <c r="AL106" s="19"/>
      <c r="AM106" s="19"/>
      <c r="AN106" s="19"/>
      <c r="AO106" s="19"/>
      <c r="AP106" s="19"/>
      <c r="AQ106" s="19"/>
      <c r="AS106" s="19"/>
      <c r="AT106" s="19"/>
      <c r="AU106" s="19">
        <v>0</v>
      </c>
      <c r="AV106" s="19">
        <v>0</v>
      </c>
      <c r="AW106" s="19">
        <v>0</v>
      </c>
    </row>
    <row r="107" spans="1:49" ht="17.100000000000001" customHeight="1" x14ac:dyDescent="0.25">
      <c r="A107" s="12">
        <v>7</v>
      </c>
      <c r="B107" s="107">
        <v>43496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9"/>
      <c r="Q107" s="25"/>
      <c r="R107" s="26" t="s">
        <v>17</v>
      </c>
      <c r="S107" s="26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/>
      <c r="AI107" s="19"/>
      <c r="AK107" s="19"/>
      <c r="AL107" s="19"/>
      <c r="AM107" s="19"/>
      <c r="AN107" s="19"/>
      <c r="AO107" s="19"/>
      <c r="AP107" s="19"/>
      <c r="AQ107" s="19"/>
      <c r="AS107" s="19"/>
      <c r="AT107" s="19"/>
      <c r="AU107" s="19">
        <v>0</v>
      </c>
      <c r="AV107" s="19">
        <v>0</v>
      </c>
      <c r="AW107" s="19">
        <v>0</v>
      </c>
    </row>
    <row r="108" spans="1:49" ht="17.100000000000001" customHeight="1" x14ac:dyDescent="0.25">
      <c r="A108" s="12">
        <v>8</v>
      </c>
      <c r="B108" s="107">
        <v>43498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9"/>
      <c r="Q108" s="25"/>
      <c r="R108" s="26" t="s">
        <v>17</v>
      </c>
      <c r="S108" s="26">
        <v>0</v>
      </c>
      <c r="U108" s="19"/>
      <c r="V108" s="19"/>
      <c r="W108" s="19"/>
      <c r="X108" s="19"/>
      <c r="Y108" s="19"/>
      <c r="Z108" s="19"/>
      <c r="AA108" s="19"/>
      <c r="AC108" s="19"/>
      <c r="AD108" s="19"/>
      <c r="AE108" s="19">
        <v>0</v>
      </c>
      <c r="AF108" s="19">
        <v>0</v>
      </c>
      <c r="AG108" s="19">
        <v>0</v>
      </c>
      <c r="AH108" s="19"/>
      <c r="AI108" s="19"/>
      <c r="AK108" s="19"/>
      <c r="AL108" s="19"/>
      <c r="AM108" s="19"/>
      <c r="AN108" s="19"/>
      <c r="AO108" s="19"/>
      <c r="AP108" s="19"/>
      <c r="AQ108" s="19"/>
      <c r="AS108" s="19"/>
      <c r="AT108" s="19"/>
      <c r="AU108" s="19">
        <v>0</v>
      </c>
      <c r="AV108" s="19">
        <v>0</v>
      </c>
      <c r="AW108" s="19">
        <v>0</v>
      </c>
    </row>
    <row r="109" spans="1:49" ht="17.100000000000001" customHeight="1" x14ac:dyDescent="0.25">
      <c r="A109" s="12"/>
      <c r="B109" s="107">
        <v>43504</v>
      </c>
      <c r="C109" s="127"/>
      <c r="D109" s="127"/>
      <c r="E109" s="127"/>
      <c r="F109" s="127"/>
      <c r="G109" s="127"/>
      <c r="H109" s="127"/>
      <c r="I109" s="127"/>
      <c r="J109" s="127"/>
      <c r="K109" s="127"/>
      <c r="L109" s="127">
        <v>0</v>
      </c>
      <c r="M109" s="127">
        <v>0</v>
      </c>
      <c r="N109" s="127">
        <v>0</v>
      </c>
      <c r="O109" s="127">
        <v>0</v>
      </c>
      <c r="P109" s="19"/>
      <c r="Q109" s="25"/>
      <c r="R109" s="26" t="s">
        <v>17</v>
      </c>
      <c r="S109" s="26">
        <v>0</v>
      </c>
      <c r="U109" s="19"/>
      <c r="V109" s="19"/>
      <c r="W109" s="19"/>
      <c r="X109" s="19"/>
      <c r="Y109" s="19"/>
      <c r="Z109" s="19"/>
      <c r="AA109" s="19"/>
      <c r="AC109" s="19"/>
      <c r="AD109" s="19"/>
      <c r="AE109" s="19"/>
      <c r="AF109" s="19"/>
      <c r="AG109" s="19"/>
      <c r="AH109" s="19"/>
      <c r="AI109" s="19"/>
      <c r="AK109" s="19"/>
      <c r="AL109" s="19"/>
      <c r="AM109" s="19"/>
      <c r="AN109" s="19"/>
      <c r="AO109" s="19"/>
      <c r="AP109" s="19"/>
      <c r="AQ109" s="19"/>
      <c r="AS109" s="19"/>
      <c r="AT109" s="19"/>
      <c r="AU109" s="19"/>
      <c r="AV109" s="19"/>
      <c r="AW109" s="19"/>
    </row>
    <row r="110" spans="1:49" ht="17.100000000000001" customHeight="1" x14ac:dyDescent="0.25">
      <c r="A110" s="12">
        <v>9</v>
      </c>
      <c r="B110" s="107">
        <v>43506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9"/>
      <c r="Q110" s="25"/>
      <c r="R110" s="26" t="s">
        <v>17</v>
      </c>
      <c r="S110" s="26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/>
      <c r="AI110" s="19"/>
      <c r="AK110" s="19"/>
      <c r="AL110" s="19"/>
      <c r="AM110" s="19"/>
      <c r="AN110" s="19"/>
      <c r="AO110" s="19"/>
      <c r="AP110" s="19"/>
      <c r="AQ110" s="19"/>
      <c r="AS110" s="19"/>
      <c r="AT110" s="19"/>
      <c r="AU110" s="19">
        <v>0</v>
      </c>
      <c r="AV110" s="19">
        <v>0</v>
      </c>
      <c r="AW110" s="19">
        <v>0</v>
      </c>
    </row>
    <row r="111" spans="1:49" ht="17.100000000000001" customHeight="1" x14ac:dyDescent="0.25">
      <c r="A111" s="12">
        <v>10</v>
      </c>
      <c r="B111" s="107">
        <v>43510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9"/>
      <c r="Q111" s="25"/>
      <c r="R111" s="26" t="s">
        <v>17</v>
      </c>
      <c r="S111" s="26">
        <v>0</v>
      </c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>
        <v>0</v>
      </c>
      <c r="AF111" s="19">
        <v>0</v>
      </c>
      <c r="AG111" s="19">
        <v>0</v>
      </c>
      <c r="AH111" s="19"/>
      <c r="AI111" s="19"/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</row>
    <row r="112" spans="1:49" ht="17.100000000000001" customHeight="1" x14ac:dyDescent="0.25">
      <c r="A112" s="12">
        <v>11</v>
      </c>
      <c r="B112" s="107">
        <v>43512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9"/>
      <c r="Q112" s="25"/>
      <c r="R112" s="26" t="s">
        <v>17</v>
      </c>
      <c r="S112" s="26">
        <v>0</v>
      </c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>
        <v>0</v>
      </c>
      <c r="AF112" s="19">
        <v>0</v>
      </c>
      <c r="AG112" s="19">
        <v>0</v>
      </c>
      <c r="AH112" s="19"/>
      <c r="AI112" s="19"/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</row>
    <row r="113" spans="1:49" ht="17.100000000000001" customHeight="1" x14ac:dyDescent="0.25">
      <c r="A113" s="12">
        <v>12</v>
      </c>
      <c r="B113" s="107">
        <v>43514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9"/>
      <c r="Q113" s="25"/>
      <c r="R113" s="26" t="s">
        <v>17</v>
      </c>
      <c r="S113" s="26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/>
      <c r="AI113" s="19"/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</row>
    <row r="114" spans="1:49" ht="17.100000000000001" customHeight="1" x14ac:dyDescent="0.25">
      <c r="A114" s="12">
        <v>13</v>
      </c>
      <c r="B114" s="107">
        <v>43516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9"/>
      <c r="Q114" s="25"/>
      <c r="R114" s="26" t="s">
        <v>17</v>
      </c>
      <c r="S114" s="26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/>
      <c r="AI114" s="19"/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</row>
    <row r="115" spans="1:49" ht="17.100000000000001" customHeight="1" x14ac:dyDescent="0.25">
      <c r="A115" s="12">
        <v>14</v>
      </c>
      <c r="B115" s="107">
        <v>43518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9"/>
      <c r="Q115" s="25"/>
      <c r="R115" s="26" t="s">
        <v>17</v>
      </c>
      <c r="S115" s="26">
        <v>0</v>
      </c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>
        <v>0</v>
      </c>
      <c r="AF115" s="19">
        <v>0</v>
      </c>
      <c r="AG115" s="19">
        <v>0</v>
      </c>
      <c r="AH115" s="19"/>
      <c r="AI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</row>
    <row r="116" spans="1:49" ht="17.100000000000001" customHeight="1" x14ac:dyDescent="0.25">
      <c r="A116" s="12">
        <v>15</v>
      </c>
      <c r="B116" s="107">
        <v>43520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9"/>
      <c r="Q116" s="25"/>
      <c r="R116" s="26" t="s">
        <v>17</v>
      </c>
      <c r="S116" s="26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/>
      <c r="AI116" s="19"/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</row>
    <row r="117" spans="1:49" ht="17.100000000000001" customHeight="1" x14ac:dyDescent="0.25">
      <c r="A117" s="12">
        <v>16</v>
      </c>
      <c r="B117" s="107">
        <v>43522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9"/>
      <c r="Q117" s="25"/>
      <c r="R117" s="26" t="s">
        <v>17</v>
      </c>
      <c r="S117" s="26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/>
      <c r="AI117" s="19"/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</row>
    <row r="118" spans="1:49" ht="17.100000000000001" customHeight="1" x14ac:dyDescent="0.25">
      <c r="A118" s="12">
        <v>17</v>
      </c>
      <c r="B118" s="107">
        <v>43524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9"/>
      <c r="Q118" s="25"/>
      <c r="R118" s="26" t="s">
        <v>17</v>
      </c>
      <c r="S118" s="26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/>
      <c r="AI118" s="19"/>
      <c r="AK118" s="19"/>
      <c r="AL118" s="19"/>
      <c r="AM118" s="19"/>
      <c r="AN118" s="19"/>
      <c r="AO118" s="19"/>
      <c r="AP118" s="19"/>
      <c r="AQ118" s="19"/>
      <c r="AS118" s="19"/>
      <c r="AT118" s="19"/>
      <c r="AU118" s="19">
        <v>0</v>
      </c>
      <c r="AV118" s="19">
        <v>0</v>
      </c>
      <c r="AW118" s="19">
        <v>0</v>
      </c>
    </row>
    <row r="119" spans="1:49" ht="17.100000000000001" customHeight="1" thickBot="1" x14ac:dyDescent="0.3">
      <c r="A119" s="12">
        <v>18</v>
      </c>
      <c r="B119" s="130">
        <v>43526</v>
      </c>
      <c r="C119" s="131">
        <v>0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2">
        <v>0</v>
      </c>
      <c r="J119" s="132">
        <v>0</v>
      </c>
      <c r="K119" s="132">
        <v>0</v>
      </c>
      <c r="L119" s="132">
        <v>0</v>
      </c>
      <c r="M119" s="132">
        <v>0</v>
      </c>
      <c r="N119" s="132">
        <v>0</v>
      </c>
      <c r="O119" s="132">
        <v>0</v>
      </c>
      <c r="P119" s="19"/>
      <c r="Q119" s="25"/>
      <c r="R119" s="26" t="s">
        <v>17</v>
      </c>
      <c r="S119" s="26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/>
      <c r="AI119" s="19"/>
      <c r="AK119" s="19"/>
      <c r="AL119" s="19"/>
      <c r="AM119" s="19"/>
      <c r="AN119" s="19"/>
      <c r="AO119" s="19"/>
      <c r="AP119" s="19"/>
      <c r="AQ119" s="19"/>
      <c r="AS119" s="19"/>
      <c r="AT119" s="19"/>
      <c r="AU119" s="19">
        <v>0</v>
      </c>
      <c r="AV119" s="19">
        <v>0</v>
      </c>
      <c r="AW119" s="19">
        <v>0</v>
      </c>
    </row>
    <row r="120" spans="1:49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2">
        <v>0</v>
      </c>
      <c r="J120" s="132">
        <v>0</v>
      </c>
      <c r="K120" s="132">
        <v>0</v>
      </c>
      <c r="L120" s="132">
        <v>0</v>
      </c>
      <c r="M120" s="132">
        <v>0</v>
      </c>
      <c r="N120" s="132">
        <v>0</v>
      </c>
      <c r="O120" s="132">
        <v>0</v>
      </c>
      <c r="P120" s="19"/>
      <c r="Q120" s="25"/>
      <c r="R120" s="26" t="s">
        <v>17</v>
      </c>
      <c r="S120" s="26">
        <v>0</v>
      </c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K120" s="19"/>
      <c r="AL120" s="19"/>
      <c r="AM120" s="19"/>
      <c r="AN120" s="19"/>
      <c r="AO120" s="19"/>
      <c r="AP120" s="19"/>
      <c r="AQ120" s="19"/>
      <c r="AS120" s="19"/>
      <c r="AT120" s="19"/>
      <c r="AU120" s="19"/>
      <c r="AV120" s="19"/>
      <c r="AW120" s="19"/>
    </row>
    <row r="121" spans="1:49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132">
        <v>0</v>
      </c>
      <c r="F121" s="132">
        <v>0</v>
      </c>
      <c r="G121" s="132">
        <v>0</v>
      </c>
      <c r="H121" s="132">
        <v>0</v>
      </c>
      <c r="I121" s="132">
        <v>0</v>
      </c>
      <c r="J121" s="132">
        <v>0</v>
      </c>
      <c r="K121" s="132">
        <v>0</v>
      </c>
      <c r="L121" s="132">
        <v>0</v>
      </c>
      <c r="M121" s="132">
        <v>0</v>
      </c>
      <c r="N121" s="132">
        <v>0</v>
      </c>
      <c r="O121" s="132">
        <v>0</v>
      </c>
      <c r="P121" s="19"/>
      <c r="Q121" s="25"/>
      <c r="R121" s="26" t="s">
        <v>17</v>
      </c>
      <c r="S121" s="26">
        <v>0</v>
      </c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K121" s="19"/>
      <c r="AL121" s="19"/>
      <c r="AM121" s="19"/>
      <c r="AN121" s="19"/>
      <c r="AO121" s="19"/>
      <c r="AP121" s="19"/>
      <c r="AQ121" s="19"/>
      <c r="AS121" s="19"/>
      <c r="AT121" s="19"/>
      <c r="AU121" s="19"/>
      <c r="AV121" s="19"/>
      <c r="AW121" s="19"/>
    </row>
    <row r="122" spans="1:49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132">
        <v>0</v>
      </c>
      <c r="F122" s="132">
        <v>0</v>
      </c>
      <c r="G122" s="132">
        <v>0</v>
      </c>
      <c r="H122" s="132">
        <v>0</v>
      </c>
      <c r="I122" s="132">
        <v>0</v>
      </c>
      <c r="J122" s="132">
        <v>0</v>
      </c>
      <c r="K122" s="132">
        <v>0</v>
      </c>
      <c r="L122" s="132">
        <v>0</v>
      </c>
      <c r="M122" s="132">
        <v>0</v>
      </c>
      <c r="N122" s="132">
        <v>0</v>
      </c>
      <c r="O122" s="132">
        <v>0</v>
      </c>
      <c r="P122" s="19"/>
      <c r="Q122" s="25"/>
      <c r="R122" s="26" t="s">
        <v>17</v>
      </c>
      <c r="S122" s="26">
        <v>0</v>
      </c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K122" s="19"/>
      <c r="AL122" s="19"/>
      <c r="AM122" s="19"/>
      <c r="AN122" s="19"/>
      <c r="AO122" s="19"/>
      <c r="AP122" s="19"/>
      <c r="AQ122" s="19"/>
      <c r="AS122" s="19"/>
      <c r="AT122" s="19"/>
      <c r="AU122" s="19"/>
      <c r="AV122" s="19"/>
      <c r="AW122" s="19"/>
    </row>
    <row r="123" spans="1:49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2">
        <v>0</v>
      </c>
      <c r="J123" s="132">
        <v>0</v>
      </c>
      <c r="K123" s="132">
        <v>0</v>
      </c>
      <c r="L123" s="132">
        <v>0</v>
      </c>
      <c r="M123" s="132">
        <v>0</v>
      </c>
      <c r="N123" s="132">
        <v>0</v>
      </c>
      <c r="O123" s="132">
        <v>0</v>
      </c>
      <c r="P123" s="19"/>
      <c r="Q123" s="25"/>
      <c r="R123" s="26" t="s">
        <v>17</v>
      </c>
      <c r="S123" s="26">
        <v>0</v>
      </c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K123" s="19"/>
      <c r="AL123" s="19"/>
      <c r="AM123" s="19"/>
      <c r="AN123" s="19"/>
      <c r="AO123" s="19"/>
      <c r="AP123" s="19"/>
      <c r="AQ123" s="19"/>
      <c r="AS123" s="19"/>
      <c r="AT123" s="19"/>
      <c r="AU123" s="19"/>
      <c r="AV123" s="19"/>
      <c r="AW123" s="19"/>
    </row>
    <row r="124" spans="1:49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2">
        <v>0</v>
      </c>
      <c r="J124" s="132">
        <v>0</v>
      </c>
      <c r="K124" s="132">
        <v>0</v>
      </c>
      <c r="L124" s="132">
        <v>0</v>
      </c>
      <c r="M124" s="132">
        <v>0</v>
      </c>
      <c r="N124" s="132">
        <v>0</v>
      </c>
      <c r="O124" s="132">
        <v>0</v>
      </c>
      <c r="P124" s="19"/>
      <c r="Q124" s="25"/>
      <c r="R124" s="26" t="s">
        <v>17</v>
      </c>
      <c r="S124" s="26">
        <v>0</v>
      </c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K124" s="19"/>
      <c r="AL124" s="19"/>
      <c r="AM124" s="19"/>
      <c r="AN124" s="19"/>
      <c r="AO124" s="19"/>
      <c r="AP124" s="19"/>
      <c r="AQ124" s="19"/>
      <c r="AS124" s="19"/>
      <c r="AT124" s="19"/>
      <c r="AU124" s="19"/>
      <c r="AV124" s="19"/>
      <c r="AW124" s="19"/>
    </row>
    <row r="125" spans="1:49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132">
        <v>0</v>
      </c>
      <c r="F125" s="132">
        <v>0</v>
      </c>
      <c r="G125" s="132">
        <v>0</v>
      </c>
      <c r="H125" s="132">
        <v>0</v>
      </c>
      <c r="I125" s="132">
        <v>0</v>
      </c>
      <c r="J125" s="132">
        <v>0</v>
      </c>
      <c r="K125" s="132">
        <v>0</v>
      </c>
      <c r="L125" s="132">
        <v>0</v>
      </c>
      <c r="M125" s="132">
        <v>0</v>
      </c>
      <c r="N125" s="132">
        <v>0</v>
      </c>
      <c r="O125" s="132">
        <v>0</v>
      </c>
      <c r="P125" s="19"/>
      <c r="Q125" s="25"/>
      <c r="R125" s="26" t="s">
        <v>17</v>
      </c>
      <c r="S125" s="26">
        <v>0</v>
      </c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K125" s="19"/>
      <c r="AL125" s="19"/>
      <c r="AM125" s="19"/>
      <c r="AN125" s="19"/>
      <c r="AO125" s="19"/>
      <c r="AP125" s="19"/>
      <c r="AQ125" s="19"/>
      <c r="AS125" s="19"/>
      <c r="AT125" s="19"/>
      <c r="AU125" s="19"/>
      <c r="AV125" s="19"/>
      <c r="AW125" s="19"/>
    </row>
    <row r="126" spans="1:49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132">
        <v>0</v>
      </c>
      <c r="F126" s="132">
        <v>0</v>
      </c>
      <c r="G126" s="132">
        <v>0</v>
      </c>
      <c r="H126" s="132">
        <v>0</v>
      </c>
      <c r="I126" s="132">
        <v>0</v>
      </c>
      <c r="J126" s="132">
        <v>0</v>
      </c>
      <c r="K126" s="132">
        <v>0</v>
      </c>
      <c r="L126" s="132">
        <v>0</v>
      </c>
      <c r="M126" s="132">
        <v>0</v>
      </c>
      <c r="N126" s="132">
        <v>0</v>
      </c>
      <c r="O126" s="132">
        <v>0</v>
      </c>
      <c r="P126" s="19"/>
      <c r="Q126" s="25"/>
      <c r="R126" s="26" t="s">
        <v>17</v>
      </c>
      <c r="S126" s="26">
        <v>0</v>
      </c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K126" s="19"/>
      <c r="AL126" s="19"/>
      <c r="AM126" s="19"/>
      <c r="AN126" s="19"/>
      <c r="AO126" s="19"/>
      <c r="AP126" s="19"/>
      <c r="AQ126" s="19"/>
      <c r="AS126" s="19"/>
      <c r="AT126" s="19"/>
      <c r="AU126" s="19"/>
      <c r="AV126" s="19"/>
      <c r="AW126" s="19"/>
    </row>
    <row r="127" spans="1:49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132">
        <v>0</v>
      </c>
      <c r="F127" s="132">
        <v>0</v>
      </c>
      <c r="G127" s="132">
        <v>0</v>
      </c>
      <c r="H127" s="132">
        <v>0</v>
      </c>
      <c r="I127" s="132">
        <v>0</v>
      </c>
      <c r="J127" s="132">
        <v>0</v>
      </c>
      <c r="K127" s="132">
        <v>0</v>
      </c>
      <c r="L127" s="132">
        <v>0</v>
      </c>
      <c r="M127" s="132">
        <v>0</v>
      </c>
      <c r="N127" s="132">
        <v>0</v>
      </c>
      <c r="O127" s="132">
        <v>0</v>
      </c>
      <c r="P127" s="19"/>
      <c r="Q127" s="25"/>
      <c r="R127" s="26" t="s">
        <v>17</v>
      </c>
      <c r="S127" s="26">
        <v>0</v>
      </c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K127" s="19"/>
      <c r="AL127" s="19"/>
      <c r="AM127" s="19"/>
      <c r="AN127" s="19"/>
      <c r="AO127" s="19"/>
      <c r="AP127" s="19"/>
      <c r="AQ127" s="19"/>
      <c r="AS127" s="19"/>
      <c r="AT127" s="19"/>
      <c r="AU127" s="19"/>
      <c r="AV127" s="19"/>
      <c r="AW127" s="19"/>
    </row>
    <row r="128" spans="1:49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2">
        <v>0</v>
      </c>
      <c r="J128" s="132">
        <v>0</v>
      </c>
      <c r="K128" s="132">
        <v>0</v>
      </c>
      <c r="L128" s="132">
        <v>0</v>
      </c>
      <c r="M128" s="132">
        <v>0</v>
      </c>
      <c r="N128" s="132">
        <v>0</v>
      </c>
      <c r="O128" s="132">
        <v>0</v>
      </c>
      <c r="P128" s="19"/>
      <c r="Q128" s="25"/>
      <c r="R128" s="26" t="s">
        <v>17</v>
      </c>
      <c r="S128" s="26">
        <v>0</v>
      </c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K128" s="19"/>
      <c r="AL128" s="19"/>
      <c r="AM128" s="19"/>
      <c r="AN128" s="19"/>
      <c r="AO128" s="19"/>
      <c r="AP128" s="19"/>
      <c r="AQ128" s="19"/>
      <c r="AS128" s="19"/>
      <c r="AT128" s="19"/>
      <c r="AU128" s="19"/>
      <c r="AV128" s="19"/>
      <c r="AW128" s="19"/>
    </row>
    <row r="129" spans="1:49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2">
        <v>0</v>
      </c>
      <c r="J129" s="132">
        <v>0</v>
      </c>
      <c r="K129" s="132">
        <v>0</v>
      </c>
      <c r="L129" s="132">
        <v>0</v>
      </c>
      <c r="M129" s="132">
        <v>0</v>
      </c>
      <c r="N129" s="132">
        <v>0</v>
      </c>
      <c r="O129" s="132">
        <v>0</v>
      </c>
      <c r="P129" s="19"/>
      <c r="Q129" s="25"/>
      <c r="R129" s="26" t="s">
        <v>17</v>
      </c>
      <c r="S129" s="26">
        <v>0</v>
      </c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K129" s="19"/>
      <c r="AL129" s="19"/>
      <c r="AM129" s="19"/>
      <c r="AN129" s="19"/>
      <c r="AO129" s="19"/>
      <c r="AP129" s="19"/>
      <c r="AQ129" s="19"/>
      <c r="AS129" s="19"/>
      <c r="AT129" s="19"/>
      <c r="AU129" s="19"/>
      <c r="AV129" s="19"/>
      <c r="AW129" s="19"/>
    </row>
    <row r="130" spans="1:49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2">
        <v>0</v>
      </c>
      <c r="J130" s="132">
        <v>0</v>
      </c>
      <c r="K130" s="132">
        <v>0</v>
      </c>
      <c r="L130" s="132">
        <v>0</v>
      </c>
      <c r="M130" s="132">
        <v>0</v>
      </c>
      <c r="N130" s="132">
        <v>0</v>
      </c>
      <c r="O130" s="132">
        <v>0</v>
      </c>
      <c r="P130" s="19"/>
      <c r="Q130" s="25"/>
      <c r="R130" s="26" t="s">
        <v>17</v>
      </c>
      <c r="S130" s="26">
        <v>0</v>
      </c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K130" s="19"/>
      <c r="AL130" s="19"/>
      <c r="AM130" s="19"/>
      <c r="AN130" s="19"/>
      <c r="AO130" s="19"/>
      <c r="AP130" s="19"/>
      <c r="AQ130" s="19"/>
      <c r="AS130" s="19"/>
      <c r="AT130" s="19"/>
      <c r="AU130" s="19"/>
      <c r="AV130" s="19"/>
      <c r="AW130" s="19"/>
    </row>
    <row r="131" spans="1:49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9"/>
      <c r="Q131" s="25"/>
      <c r="R131" s="26" t="s">
        <v>17</v>
      </c>
      <c r="S131" s="26">
        <v>0</v>
      </c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K131" s="19"/>
      <c r="AL131" s="19"/>
      <c r="AM131" s="19"/>
      <c r="AN131" s="19"/>
      <c r="AO131" s="19"/>
      <c r="AP131" s="19"/>
      <c r="AQ131" s="19"/>
      <c r="AS131" s="19"/>
      <c r="AT131" s="19"/>
      <c r="AU131" s="19"/>
      <c r="AV131" s="19"/>
      <c r="AW131" s="19"/>
    </row>
    <row r="132" spans="1:49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9"/>
      <c r="Q132" s="25"/>
      <c r="R132" s="26" t="s">
        <v>17</v>
      </c>
      <c r="S132" s="26">
        <v>0</v>
      </c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K132" s="19"/>
      <c r="AL132" s="19"/>
      <c r="AM132" s="19"/>
      <c r="AN132" s="19"/>
      <c r="AO132" s="19"/>
      <c r="AP132" s="19"/>
      <c r="AQ132" s="19"/>
      <c r="AS132" s="19"/>
      <c r="AT132" s="19"/>
      <c r="AU132" s="19"/>
      <c r="AV132" s="19"/>
      <c r="AW132" s="19"/>
    </row>
    <row r="133" spans="1:49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9"/>
      <c r="Q133" s="25"/>
      <c r="R133" s="26" t="s">
        <v>17</v>
      </c>
      <c r="S133" s="26">
        <v>0</v>
      </c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K133" s="19"/>
      <c r="AL133" s="19"/>
      <c r="AM133" s="19"/>
      <c r="AN133" s="19"/>
      <c r="AO133" s="19"/>
      <c r="AP133" s="19"/>
      <c r="AQ133" s="19"/>
      <c r="AS133" s="19"/>
      <c r="AT133" s="19"/>
      <c r="AU133" s="19"/>
      <c r="AV133" s="19"/>
      <c r="AW133" s="19"/>
    </row>
    <row r="134" spans="1:49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9"/>
      <c r="Q134" s="25"/>
      <c r="R134" s="26" t="s">
        <v>17</v>
      </c>
      <c r="S134" s="26">
        <v>0</v>
      </c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K134" s="19"/>
      <c r="AL134" s="19"/>
      <c r="AM134" s="19"/>
      <c r="AN134" s="19"/>
      <c r="AO134" s="19"/>
      <c r="AP134" s="19"/>
      <c r="AQ134" s="19"/>
      <c r="AS134" s="19"/>
      <c r="AT134" s="19"/>
      <c r="AU134" s="19"/>
      <c r="AV134" s="19"/>
      <c r="AW134" s="19"/>
    </row>
    <row r="135" spans="1:49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9"/>
      <c r="Q135" s="25"/>
      <c r="R135" s="26" t="s">
        <v>17</v>
      </c>
      <c r="S135" s="26">
        <v>0</v>
      </c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K135" s="19"/>
      <c r="AL135" s="19"/>
      <c r="AM135" s="19"/>
      <c r="AN135" s="19"/>
      <c r="AO135" s="19"/>
      <c r="AP135" s="19"/>
      <c r="AQ135" s="19"/>
      <c r="AS135" s="19"/>
      <c r="AT135" s="19"/>
      <c r="AU135" s="19"/>
      <c r="AV135" s="19"/>
      <c r="AW135" s="19"/>
    </row>
    <row r="136" spans="1:49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9"/>
      <c r="Q136" s="25"/>
      <c r="R136" s="26" t="s">
        <v>17</v>
      </c>
      <c r="S136" s="26">
        <v>0</v>
      </c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K136" s="19"/>
      <c r="AL136" s="19"/>
      <c r="AM136" s="19"/>
      <c r="AN136" s="19"/>
      <c r="AO136" s="19"/>
      <c r="AP136" s="19"/>
      <c r="AQ136" s="19"/>
      <c r="AS136" s="19"/>
      <c r="AT136" s="19"/>
      <c r="AU136" s="19"/>
      <c r="AV136" s="19"/>
      <c r="AW136" s="19"/>
    </row>
    <row r="137" spans="1:49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9"/>
      <c r="Q137" s="25"/>
      <c r="R137" s="26" t="s">
        <v>17</v>
      </c>
      <c r="S137" s="26">
        <v>0</v>
      </c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K137" s="19"/>
      <c r="AL137" s="19"/>
      <c r="AM137" s="19"/>
      <c r="AN137" s="19"/>
      <c r="AO137" s="19"/>
      <c r="AP137" s="19"/>
      <c r="AQ137" s="19"/>
      <c r="AS137" s="19"/>
      <c r="AT137" s="19"/>
      <c r="AU137" s="19"/>
      <c r="AV137" s="19"/>
      <c r="AW137" s="19"/>
    </row>
    <row r="138" spans="1:49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9"/>
      <c r="Q138" s="25"/>
      <c r="R138" s="26" t="s">
        <v>17</v>
      </c>
      <c r="S138" s="26">
        <v>0</v>
      </c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K138" s="19"/>
      <c r="AL138" s="19"/>
      <c r="AM138" s="19"/>
      <c r="AN138" s="19"/>
      <c r="AO138" s="19"/>
      <c r="AP138" s="19"/>
      <c r="AQ138" s="19"/>
      <c r="AS138" s="19"/>
      <c r="AT138" s="19"/>
      <c r="AU138" s="19"/>
      <c r="AV138" s="19"/>
      <c r="AW138" s="19"/>
    </row>
    <row r="139" spans="1:49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9"/>
      <c r="Q139" s="25"/>
      <c r="R139" s="26" t="s">
        <v>17</v>
      </c>
      <c r="S139" s="26">
        <v>0</v>
      </c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K139" s="19"/>
      <c r="AL139" s="19"/>
      <c r="AM139" s="19"/>
      <c r="AN139" s="19"/>
      <c r="AO139" s="19"/>
      <c r="AP139" s="19"/>
      <c r="AQ139" s="19"/>
      <c r="AS139" s="19"/>
      <c r="AT139" s="19"/>
      <c r="AU139" s="19"/>
      <c r="AV139" s="19"/>
      <c r="AW139" s="19"/>
    </row>
    <row r="140" spans="1:49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9"/>
      <c r="Q140" s="25"/>
      <c r="R140" s="26" t="s">
        <v>17</v>
      </c>
      <c r="S140" s="26">
        <v>0</v>
      </c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K140" s="19"/>
      <c r="AL140" s="19"/>
      <c r="AM140" s="19"/>
      <c r="AN140" s="19"/>
      <c r="AO140" s="19"/>
      <c r="AP140" s="19"/>
      <c r="AQ140" s="19"/>
      <c r="AS140" s="19"/>
      <c r="AT140" s="19"/>
      <c r="AU140" s="19"/>
      <c r="AV140" s="19"/>
      <c r="AW140" s="19"/>
    </row>
    <row r="141" spans="1:49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9"/>
      <c r="Q141" s="25"/>
      <c r="R141" s="26" t="s">
        <v>17</v>
      </c>
      <c r="S141" s="26">
        <v>0</v>
      </c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K141" s="19"/>
      <c r="AL141" s="19"/>
      <c r="AM141" s="19"/>
      <c r="AN141" s="19"/>
      <c r="AO141" s="19"/>
      <c r="AP141" s="19"/>
      <c r="AQ141" s="19"/>
      <c r="AS141" s="19"/>
      <c r="AT141" s="19"/>
      <c r="AU141" s="19"/>
      <c r="AV141" s="19"/>
      <c r="AW141" s="19"/>
    </row>
    <row r="142" spans="1:49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9"/>
      <c r="Q142" s="25"/>
      <c r="R142" s="26" t="s">
        <v>17</v>
      </c>
      <c r="S142" s="26">
        <v>0</v>
      </c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K142" s="19"/>
      <c r="AL142" s="19"/>
      <c r="AM142" s="19"/>
      <c r="AN142" s="19"/>
      <c r="AO142" s="19"/>
      <c r="AP142" s="19"/>
      <c r="AQ142" s="19"/>
      <c r="AS142" s="19"/>
      <c r="AT142" s="19"/>
      <c r="AU142" s="19"/>
      <c r="AV142" s="19"/>
      <c r="AW142" s="19"/>
    </row>
    <row r="143" spans="1:49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9"/>
      <c r="Q143" s="25"/>
      <c r="R143" s="26" t="s">
        <v>17</v>
      </c>
      <c r="S143" s="26">
        <v>0</v>
      </c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K143" s="19"/>
      <c r="AL143" s="19"/>
      <c r="AM143" s="19"/>
      <c r="AN143" s="19"/>
      <c r="AO143" s="19"/>
      <c r="AP143" s="19"/>
      <c r="AQ143" s="19"/>
      <c r="AS143" s="19"/>
      <c r="AT143" s="19"/>
      <c r="AU143" s="19"/>
      <c r="AV143" s="19"/>
      <c r="AW143" s="19"/>
    </row>
    <row r="144" spans="1:49" ht="17.100000000000001" customHeight="1" x14ac:dyDescent="0.25">
      <c r="A144" s="12"/>
      <c r="B144" s="107">
        <v>43597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9"/>
      <c r="Q144" s="25"/>
      <c r="R144" s="26" t="s">
        <v>17</v>
      </c>
      <c r="S144" s="26">
        <v>0</v>
      </c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K144" s="19"/>
      <c r="AL144" s="19"/>
      <c r="AM144" s="19"/>
      <c r="AN144" s="19"/>
      <c r="AO144" s="19"/>
      <c r="AP144" s="19"/>
      <c r="AQ144" s="19"/>
      <c r="AS144" s="19"/>
      <c r="AT144" s="19"/>
      <c r="AU144" s="19"/>
      <c r="AV144" s="19"/>
      <c r="AW144" s="19"/>
    </row>
    <row r="145" spans="1:49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7">
        <v>0</v>
      </c>
      <c r="P145" s="19"/>
      <c r="Q145" s="25"/>
      <c r="R145" s="26" t="s">
        <v>17</v>
      </c>
      <c r="S145" s="26">
        <v>0</v>
      </c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K145" s="19"/>
      <c r="AL145" s="19"/>
      <c r="AM145" s="19"/>
      <c r="AN145" s="19"/>
      <c r="AO145" s="19"/>
      <c r="AP145" s="19"/>
      <c r="AQ145" s="19"/>
      <c r="AS145" s="19"/>
      <c r="AT145" s="19"/>
      <c r="AU145" s="19"/>
      <c r="AV145" s="19"/>
      <c r="AW145" s="19"/>
    </row>
    <row r="146" spans="1:49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9"/>
      <c r="Q146" s="25"/>
      <c r="R146" s="26" t="s">
        <v>17</v>
      </c>
      <c r="S146" s="26">
        <v>0</v>
      </c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K146" s="19"/>
      <c r="AL146" s="19"/>
      <c r="AM146" s="19"/>
      <c r="AN146" s="19"/>
      <c r="AO146" s="19"/>
      <c r="AP146" s="19"/>
      <c r="AQ146" s="19"/>
      <c r="AS146" s="19"/>
      <c r="AT146" s="19"/>
      <c r="AU146" s="19"/>
      <c r="AV146" s="19"/>
      <c r="AW146" s="19"/>
    </row>
    <row r="147" spans="1:49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7">
        <v>0</v>
      </c>
      <c r="P147" s="19"/>
      <c r="Q147" s="25"/>
      <c r="R147" s="26" t="s">
        <v>17</v>
      </c>
      <c r="S147" s="26">
        <v>0</v>
      </c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K147" s="19"/>
      <c r="AL147" s="19"/>
      <c r="AM147" s="19"/>
      <c r="AN147" s="19"/>
      <c r="AO147" s="19"/>
      <c r="AP147" s="19"/>
      <c r="AQ147" s="19"/>
      <c r="AS147" s="19"/>
      <c r="AT147" s="19"/>
      <c r="AU147" s="19"/>
      <c r="AV147" s="19"/>
      <c r="AW147" s="19"/>
    </row>
    <row r="148" spans="1:49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9"/>
      <c r="Q148" s="25"/>
      <c r="R148" s="26" t="s">
        <v>17</v>
      </c>
      <c r="S148" s="26">
        <v>0</v>
      </c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K148" s="19"/>
      <c r="AL148" s="19"/>
      <c r="AM148" s="19"/>
      <c r="AN148" s="19"/>
      <c r="AO148" s="19"/>
      <c r="AP148" s="19"/>
      <c r="AQ148" s="19"/>
      <c r="AS148" s="19"/>
      <c r="AT148" s="19"/>
      <c r="AU148" s="19"/>
      <c r="AV148" s="19"/>
      <c r="AW148" s="19"/>
    </row>
    <row r="149" spans="1:49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9"/>
      <c r="Q149" s="25"/>
      <c r="R149" s="26" t="s">
        <v>17</v>
      </c>
      <c r="S149" s="26">
        <v>0</v>
      </c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K149" s="19"/>
      <c r="AL149" s="19"/>
      <c r="AM149" s="19"/>
      <c r="AN149" s="19"/>
      <c r="AO149" s="19"/>
      <c r="AP149" s="19"/>
      <c r="AQ149" s="19"/>
      <c r="AS149" s="19"/>
      <c r="AT149" s="19"/>
      <c r="AU149" s="19"/>
      <c r="AV149" s="19"/>
      <c r="AW149" s="19"/>
    </row>
    <row r="150" spans="1:49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9"/>
      <c r="Q150" s="25"/>
      <c r="R150" s="26" t="s">
        <v>17</v>
      </c>
      <c r="S150" s="26">
        <v>0</v>
      </c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K150" s="19"/>
      <c r="AL150" s="19"/>
      <c r="AM150" s="19"/>
      <c r="AN150" s="19"/>
      <c r="AO150" s="19"/>
      <c r="AP150" s="19"/>
      <c r="AQ150" s="19"/>
      <c r="AS150" s="19"/>
      <c r="AT150" s="19"/>
      <c r="AU150" s="19"/>
      <c r="AV150" s="19"/>
      <c r="AW150" s="19"/>
    </row>
    <row r="151" spans="1:49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9"/>
      <c r="Q151" s="25"/>
      <c r="R151" s="26" t="s">
        <v>17</v>
      </c>
      <c r="S151" s="26">
        <v>0</v>
      </c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K151" s="19"/>
      <c r="AL151" s="19"/>
      <c r="AM151" s="19"/>
      <c r="AN151" s="19"/>
      <c r="AO151" s="19"/>
      <c r="AP151" s="19"/>
      <c r="AQ151" s="19"/>
      <c r="AS151" s="19"/>
      <c r="AT151" s="19"/>
      <c r="AU151" s="19"/>
      <c r="AV151" s="19"/>
      <c r="AW151" s="19"/>
    </row>
    <row r="152" spans="1:49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27">
        <v>0</v>
      </c>
      <c r="K152" s="127">
        <v>0</v>
      </c>
      <c r="L152" s="127">
        <v>0</v>
      </c>
      <c r="M152" s="127">
        <v>0</v>
      </c>
      <c r="N152" s="127">
        <v>0</v>
      </c>
      <c r="O152" s="127">
        <v>0</v>
      </c>
      <c r="P152" s="19"/>
      <c r="Q152" s="25"/>
      <c r="R152" s="26" t="s">
        <v>17</v>
      </c>
      <c r="S152" s="26">
        <v>0</v>
      </c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K152" s="19"/>
      <c r="AL152" s="19"/>
      <c r="AM152" s="19"/>
      <c r="AN152" s="19"/>
      <c r="AO152" s="19"/>
      <c r="AP152" s="19"/>
      <c r="AQ152" s="19"/>
      <c r="AS152" s="19"/>
      <c r="AT152" s="19"/>
      <c r="AU152" s="19"/>
      <c r="AV152" s="19"/>
      <c r="AW152" s="19"/>
    </row>
    <row r="153" spans="1:49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9"/>
      <c r="Q153" s="25"/>
      <c r="R153" s="26" t="s">
        <v>17</v>
      </c>
      <c r="S153" s="26">
        <v>0</v>
      </c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K153" s="19"/>
      <c r="AL153" s="19"/>
      <c r="AM153" s="19"/>
      <c r="AN153" s="19"/>
      <c r="AO153" s="19"/>
      <c r="AP153" s="19"/>
      <c r="AQ153" s="19"/>
      <c r="AS153" s="19"/>
      <c r="AT153" s="19"/>
      <c r="AU153" s="19"/>
      <c r="AV153" s="19"/>
      <c r="AW153" s="19"/>
    </row>
    <row r="154" spans="1:49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9"/>
      <c r="Q154" s="25"/>
      <c r="R154" s="26" t="s">
        <v>17</v>
      </c>
      <c r="S154" s="26">
        <v>0</v>
      </c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K154" s="19"/>
      <c r="AL154" s="19"/>
      <c r="AM154" s="19"/>
      <c r="AN154" s="19"/>
      <c r="AO154" s="19"/>
      <c r="AP154" s="19"/>
      <c r="AQ154" s="19"/>
      <c r="AS154" s="19"/>
      <c r="AT154" s="19"/>
      <c r="AU154" s="19"/>
      <c r="AV154" s="19"/>
      <c r="AW154" s="19"/>
    </row>
    <row r="155" spans="1:49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9"/>
      <c r="Q155" s="25"/>
      <c r="R155" s="26" t="s">
        <v>17</v>
      </c>
      <c r="S155" s="26">
        <v>0</v>
      </c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K155" s="19"/>
      <c r="AL155" s="19"/>
      <c r="AM155" s="19"/>
      <c r="AN155" s="19"/>
      <c r="AO155" s="19"/>
      <c r="AP155" s="19"/>
      <c r="AQ155" s="19"/>
      <c r="AS155" s="19"/>
      <c r="AT155" s="19"/>
      <c r="AU155" s="19"/>
      <c r="AV155" s="19"/>
      <c r="AW155" s="19"/>
    </row>
    <row r="156" spans="1:49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9"/>
      <c r="Q156" s="25"/>
      <c r="R156" s="26" t="s">
        <v>17</v>
      </c>
      <c r="S156" s="26">
        <v>0</v>
      </c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K156" s="19"/>
      <c r="AL156" s="19"/>
      <c r="AM156" s="19"/>
      <c r="AN156" s="19"/>
      <c r="AO156" s="19"/>
      <c r="AP156" s="19"/>
      <c r="AQ156" s="19"/>
      <c r="AS156" s="19"/>
      <c r="AT156" s="19"/>
      <c r="AU156" s="19"/>
      <c r="AV156" s="19"/>
      <c r="AW156" s="19"/>
    </row>
    <row r="157" spans="1:49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9"/>
      <c r="Q157" s="25"/>
      <c r="R157" s="26" t="s">
        <v>17</v>
      </c>
      <c r="S157" s="26">
        <v>0</v>
      </c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K157" s="19"/>
      <c r="AL157" s="19"/>
      <c r="AM157" s="19"/>
      <c r="AN157" s="19"/>
      <c r="AO157" s="19"/>
      <c r="AP157" s="19"/>
      <c r="AQ157" s="19"/>
      <c r="AS157" s="19"/>
      <c r="AT157" s="19"/>
      <c r="AU157" s="19"/>
      <c r="AV157" s="19"/>
      <c r="AW157" s="19"/>
    </row>
    <row r="158" spans="1:49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9"/>
      <c r="Q158" s="25"/>
      <c r="R158" s="26" t="s">
        <v>17</v>
      </c>
      <c r="S158" s="26">
        <v>0</v>
      </c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K158" s="19"/>
      <c r="AL158" s="19"/>
      <c r="AM158" s="19"/>
      <c r="AN158" s="19"/>
      <c r="AO158" s="19"/>
      <c r="AP158" s="19"/>
      <c r="AQ158" s="19"/>
      <c r="AS158" s="19"/>
      <c r="AT158" s="19"/>
      <c r="AU158" s="19"/>
      <c r="AV158" s="19"/>
      <c r="AW158" s="19"/>
    </row>
    <row r="159" spans="1:49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9"/>
      <c r="Q159" s="25"/>
      <c r="R159" s="26" t="s">
        <v>17</v>
      </c>
      <c r="S159" s="26">
        <v>0</v>
      </c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K159" s="19"/>
      <c r="AL159" s="19"/>
      <c r="AM159" s="19"/>
      <c r="AN159" s="19"/>
      <c r="AO159" s="19"/>
      <c r="AP159" s="19"/>
      <c r="AQ159" s="19"/>
      <c r="AS159" s="19"/>
      <c r="AT159" s="19"/>
      <c r="AU159" s="19"/>
      <c r="AV159" s="19"/>
      <c r="AW159" s="19"/>
    </row>
    <row r="160" spans="1:49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9"/>
      <c r="Q160" s="25"/>
      <c r="R160" s="26" t="s">
        <v>17</v>
      </c>
      <c r="S160" s="26">
        <v>0</v>
      </c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K160" s="19"/>
      <c r="AL160" s="19"/>
      <c r="AM160" s="19"/>
      <c r="AN160" s="19"/>
      <c r="AO160" s="19"/>
      <c r="AP160" s="19"/>
      <c r="AQ160" s="19"/>
      <c r="AS160" s="19"/>
      <c r="AT160" s="19"/>
      <c r="AU160" s="19"/>
      <c r="AV160" s="19"/>
      <c r="AW160" s="19"/>
    </row>
    <row r="161" spans="1:49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9"/>
      <c r="Q161" s="25"/>
      <c r="R161" s="26" t="s">
        <v>17</v>
      </c>
      <c r="S161" s="26">
        <v>0</v>
      </c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K161" s="19"/>
      <c r="AL161" s="19"/>
      <c r="AM161" s="19"/>
      <c r="AN161" s="19"/>
      <c r="AO161" s="19"/>
      <c r="AP161" s="19"/>
      <c r="AQ161" s="19"/>
      <c r="AS161" s="19"/>
      <c r="AT161" s="19"/>
      <c r="AU161" s="19"/>
      <c r="AV161" s="19"/>
      <c r="AW161" s="19"/>
    </row>
    <row r="162" spans="1:49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9"/>
      <c r="Q162" s="25"/>
      <c r="R162" s="26" t="s">
        <v>17</v>
      </c>
      <c r="S162" s="26">
        <v>0</v>
      </c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K162" s="19"/>
      <c r="AL162" s="19"/>
      <c r="AM162" s="19"/>
      <c r="AN162" s="19"/>
      <c r="AO162" s="19"/>
      <c r="AP162" s="19"/>
      <c r="AQ162" s="19"/>
      <c r="AS162" s="19"/>
      <c r="AT162" s="19"/>
      <c r="AU162" s="19"/>
      <c r="AV162" s="19"/>
      <c r="AW162" s="19"/>
    </row>
    <row r="163" spans="1:49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27">
        <v>0</v>
      </c>
      <c r="K163" s="127">
        <v>0</v>
      </c>
      <c r="L163" s="127">
        <v>0</v>
      </c>
      <c r="M163" s="127">
        <v>0</v>
      </c>
      <c r="N163" s="127">
        <v>0</v>
      </c>
      <c r="O163" s="127">
        <v>0</v>
      </c>
      <c r="P163" s="19"/>
      <c r="Q163" s="25"/>
      <c r="R163" s="26" t="s">
        <v>17</v>
      </c>
      <c r="S163" s="26">
        <v>0</v>
      </c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K163" s="19"/>
      <c r="AL163" s="19"/>
      <c r="AM163" s="19"/>
      <c r="AN163" s="19"/>
      <c r="AO163" s="19"/>
      <c r="AP163" s="19"/>
      <c r="AQ163" s="19"/>
      <c r="AS163" s="19"/>
      <c r="AT163" s="19"/>
      <c r="AU163" s="19"/>
      <c r="AV163" s="19"/>
      <c r="AW163" s="19"/>
    </row>
    <row r="164" spans="1:49" ht="17.100000000000001" customHeight="1" x14ac:dyDescent="0.25">
      <c r="A164" s="12"/>
      <c r="B164" s="107">
        <v>43643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9"/>
      <c r="Q164" s="25"/>
      <c r="R164" s="26" t="s">
        <v>17</v>
      </c>
      <c r="S164" s="26">
        <v>0</v>
      </c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K164" s="19"/>
      <c r="AL164" s="19"/>
      <c r="AM164" s="19"/>
      <c r="AN164" s="19"/>
      <c r="AO164" s="19"/>
      <c r="AP164" s="19"/>
      <c r="AQ164" s="19"/>
      <c r="AS164" s="19"/>
      <c r="AT164" s="19"/>
      <c r="AU164" s="19"/>
      <c r="AV164" s="19"/>
      <c r="AW164" s="19"/>
    </row>
    <row r="165" spans="1:49" ht="17.100000000000001" customHeight="1" x14ac:dyDescent="0.25">
      <c r="A165" s="12"/>
      <c r="B165" s="107">
        <v>43645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9"/>
      <c r="Q165" s="25"/>
      <c r="R165" s="26" t="s">
        <v>17</v>
      </c>
      <c r="S165" s="26">
        <v>0</v>
      </c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K165" s="19"/>
      <c r="AL165" s="19"/>
      <c r="AM165" s="19"/>
      <c r="AN165" s="19"/>
      <c r="AO165" s="19"/>
      <c r="AP165" s="19"/>
      <c r="AQ165" s="19"/>
      <c r="AS165" s="19"/>
      <c r="AT165" s="19"/>
      <c r="AU165" s="19"/>
      <c r="AV165" s="19"/>
      <c r="AW165" s="19"/>
    </row>
    <row r="166" spans="1:49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9"/>
      <c r="Q166" s="25"/>
      <c r="R166" s="26" t="s">
        <v>17</v>
      </c>
      <c r="S166" s="26">
        <v>0</v>
      </c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K166" s="19"/>
      <c r="AL166" s="19"/>
      <c r="AM166" s="19"/>
      <c r="AN166" s="19"/>
      <c r="AO166" s="19"/>
      <c r="AP166" s="19"/>
      <c r="AQ166" s="19"/>
      <c r="AS166" s="19"/>
      <c r="AT166" s="19"/>
      <c r="AU166" s="19"/>
      <c r="AV166" s="19"/>
      <c r="AW166" s="19"/>
    </row>
    <row r="167" spans="1:49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9"/>
      <c r="Q167" s="25"/>
      <c r="R167" s="26" t="s">
        <v>17</v>
      </c>
      <c r="S167" s="26">
        <v>0</v>
      </c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K167" s="19"/>
      <c r="AL167" s="19"/>
      <c r="AM167" s="19"/>
      <c r="AN167" s="19"/>
      <c r="AO167" s="19"/>
      <c r="AP167" s="19"/>
      <c r="AQ167" s="19"/>
      <c r="AS167" s="19"/>
      <c r="AT167" s="19"/>
      <c r="AU167" s="19"/>
      <c r="AV167" s="19"/>
      <c r="AW167" s="19"/>
    </row>
    <row r="168" spans="1:49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9"/>
      <c r="Q168" s="25"/>
      <c r="R168" s="26" t="s">
        <v>17</v>
      </c>
      <c r="S168" s="26">
        <v>0</v>
      </c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K168" s="19"/>
      <c r="AL168" s="19"/>
      <c r="AM168" s="19"/>
      <c r="AN168" s="19"/>
      <c r="AO168" s="19"/>
      <c r="AP168" s="19"/>
      <c r="AQ168" s="19"/>
      <c r="AS168" s="19"/>
      <c r="AT168" s="19"/>
      <c r="AU168" s="19"/>
      <c r="AV168" s="19"/>
      <c r="AW168" s="19"/>
    </row>
    <row r="169" spans="1:49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9"/>
      <c r="Q169" s="25"/>
      <c r="R169" s="26" t="s">
        <v>17</v>
      </c>
      <c r="S169" s="26">
        <v>0</v>
      </c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K169" s="19"/>
      <c r="AL169" s="19"/>
      <c r="AM169" s="19"/>
      <c r="AN169" s="19"/>
      <c r="AO169" s="19"/>
      <c r="AP169" s="19"/>
      <c r="AQ169" s="19"/>
      <c r="AS169" s="19"/>
      <c r="AT169" s="19"/>
      <c r="AU169" s="19"/>
      <c r="AV169" s="19"/>
      <c r="AW169" s="19"/>
    </row>
    <row r="170" spans="1:49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9"/>
      <c r="Q170" s="25"/>
      <c r="R170" s="26" t="s">
        <v>17</v>
      </c>
      <c r="S170" s="26">
        <v>0</v>
      </c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K170" s="19"/>
      <c r="AL170" s="19"/>
      <c r="AM170" s="19"/>
      <c r="AN170" s="19"/>
      <c r="AO170" s="19"/>
      <c r="AP170" s="19"/>
      <c r="AQ170" s="19"/>
      <c r="AS170" s="19"/>
      <c r="AT170" s="19"/>
      <c r="AU170" s="19"/>
      <c r="AV170" s="19"/>
      <c r="AW170" s="19"/>
    </row>
    <row r="171" spans="1:49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9"/>
      <c r="Q171" s="25"/>
      <c r="R171" s="26" t="s">
        <v>17</v>
      </c>
      <c r="S171" s="26">
        <v>0</v>
      </c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K171" s="19"/>
      <c r="AL171" s="19"/>
      <c r="AM171" s="19"/>
      <c r="AN171" s="19"/>
      <c r="AO171" s="19"/>
      <c r="AP171" s="19"/>
      <c r="AQ171" s="19"/>
      <c r="AS171" s="19"/>
      <c r="AT171" s="19"/>
      <c r="AU171" s="19"/>
      <c r="AV171" s="19"/>
      <c r="AW171" s="19"/>
    </row>
    <row r="172" spans="1:49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9"/>
      <c r="Q172" s="25"/>
      <c r="R172" s="26" t="s">
        <v>17</v>
      </c>
      <c r="S172" s="26">
        <v>0</v>
      </c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K172" s="19"/>
      <c r="AL172" s="19"/>
      <c r="AM172" s="19"/>
      <c r="AN172" s="19"/>
      <c r="AO172" s="19"/>
      <c r="AP172" s="19"/>
      <c r="AQ172" s="19"/>
      <c r="AS172" s="19"/>
      <c r="AT172" s="19"/>
      <c r="AU172" s="19"/>
      <c r="AV172" s="19"/>
      <c r="AW172" s="19"/>
    </row>
    <row r="173" spans="1:49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9"/>
      <c r="Q173" s="25"/>
      <c r="R173" s="26" t="s">
        <v>17</v>
      </c>
      <c r="S173" s="26">
        <v>0</v>
      </c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K173" s="19"/>
      <c r="AL173" s="19"/>
      <c r="AM173" s="19"/>
      <c r="AN173" s="19"/>
      <c r="AO173" s="19"/>
      <c r="AP173" s="19"/>
      <c r="AQ173" s="19"/>
      <c r="AS173" s="19"/>
      <c r="AT173" s="19"/>
      <c r="AU173" s="19"/>
      <c r="AV173" s="19"/>
      <c r="AW173" s="19"/>
    </row>
    <row r="174" spans="1:49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9"/>
      <c r="Q174" s="25"/>
      <c r="R174" s="26" t="s">
        <v>17</v>
      </c>
      <c r="S174" s="26">
        <v>0</v>
      </c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K174" s="19"/>
      <c r="AL174" s="19"/>
      <c r="AM174" s="19"/>
      <c r="AN174" s="19"/>
      <c r="AO174" s="19"/>
      <c r="AP174" s="19"/>
      <c r="AQ174" s="19"/>
      <c r="AS174" s="19"/>
      <c r="AT174" s="19"/>
      <c r="AU174" s="19"/>
      <c r="AV174" s="19"/>
      <c r="AW174" s="19"/>
    </row>
    <row r="175" spans="1:49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9"/>
      <c r="Q175" s="25"/>
      <c r="R175" s="26" t="s">
        <v>17</v>
      </c>
      <c r="S175" s="26">
        <v>0</v>
      </c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K175" s="19"/>
      <c r="AL175" s="19"/>
      <c r="AM175" s="19"/>
      <c r="AN175" s="19"/>
      <c r="AO175" s="19"/>
      <c r="AP175" s="19"/>
      <c r="AQ175" s="19"/>
      <c r="AS175" s="19"/>
      <c r="AT175" s="19"/>
      <c r="AU175" s="19"/>
      <c r="AV175" s="19"/>
      <c r="AW175" s="19"/>
    </row>
    <row r="176" spans="1:49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9"/>
      <c r="Q176" s="25"/>
      <c r="R176" s="26" t="s">
        <v>17</v>
      </c>
      <c r="S176" s="26">
        <v>0</v>
      </c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K176" s="19"/>
      <c r="AL176" s="19"/>
      <c r="AM176" s="19"/>
      <c r="AN176" s="19"/>
      <c r="AO176" s="19"/>
      <c r="AP176" s="19"/>
      <c r="AQ176" s="19"/>
      <c r="AS176" s="19"/>
      <c r="AT176" s="19"/>
      <c r="AU176" s="19"/>
      <c r="AV176" s="19"/>
      <c r="AW176" s="19"/>
    </row>
    <row r="177" spans="1:49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9"/>
      <c r="Q177" s="25"/>
      <c r="R177" s="26" t="s">
        <v>17</v>
      </c>
      <c r="S177" s="26">
        <v>0</v>
      </c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K177" s="19"/>
      <c r="AL177" s="19"/>
      <c r="AM177" s="19"/>
      <c r="AN177" s="19"/>
      <c r="AO177" s="19"/>
      <c r="AP177" s="19"/>
      <c r="AQ177" s="19"/>
      <c r="AS177" s="19"/>
      <c r="AT177" s="19"/>
      <c r="AU177" s="19"/>
      <c r="AV177" s="19"/>
      <c r="AW177" s="19"/>
    </row>
    <row r="178" spans="1:49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9"/>
      <c r="Q178" s="25"/>
      <c r="R178" s="26" t="s">
        <v>17</v>
      </c>
      <c r="S178" s="26">
        <v>0</v>
      </c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K178" s="19"/>
      <c r="AL178" s="19"/>
      <c r="AM178" s="19"/>
      <c r="AN178" s="19"/>
      <c r="AO178" s="19"/>
      <c r="AP178" s="19"/>
      <c r="AQ178" s="19"/>
      <c r="AS178" s="19"/>
      <c r="AT178" s="19"/>
      <c r="AU178" s="19"/>
      <c r="AV178" s="19"/>
      <c r="AW178" s="19"/>
    </row>
    <row r="179" spans="1:49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9"/>
      <c r="Q179" s="25"/>
      <c r="R179" s="26" t="s">
        <v>17</v>
      </c>
      <c r="S179" s="26">
        <v>0</v>
      </c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K179" s="19"/>
      <c r="AL179" s="19"/>
      <c r="AM179" s="19"/>
      <c r="AN179" s="19"/>
      <c r="AO179" s="19"/>
      <c r="AP179" s="19"/>
      <c r="AQ179" s="19"/>
      <c r="AS179" s="19"/>
      <c r="AT179" s="19"/>
      <c r="AU179" s="19"/>
      <c r="AV179" s="19"/>
      <c r="AW179" s="19"/>
    </row>
    <row r="180" spans="1:49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9"/>
      <c r="Q180" s="25"/>
      <c r="R180" s="26" t="s">
        <v>17</v>
      </c>
      <c r="S180" s="26">
        <v>0</v>
      </c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K180" s="19"/>
      <c r="AL180" s="19"/>
      <c r="AM180" s="19"/>
      <c r="AN180" s="19"/>
      <c r="AO180" s="19"/>
      <c r="AP180" s="19"/>
      <c r="AQ180" s="19"/>
      <c r="AS180" s="19"/>
      <c r="AT180" s="19"/>
      <c r="AU180" s="19"/>
      <c r="AV180" s="19"/>
      <c r="AW180" s="19"/>
    </row>
    <row r="181" spans="1:49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9"/>
      <c r="Q181" s="25"/>
      <c r="R181" s="26" t="s">
        <v>17</v>
      </c>
      <c r="S181" s="26">
        <v>0</v>
      </c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K181" s="19"/>
      <c r="AL181" s="19"/>
      <c r="AM181" s="19"/>
      <c r="AN181" s="19"/>
      <c r="AO181" s="19"/>
      <c r="AP181" s="19"/>
      <c r="AQ181" s="19"/>
      <c r="AS181" s="19"/>
      <c r="AT181" s="19"/>
      <c r="AU181" s="19"/>
      <c r="AV181" s="19"/>
      <c r="AW181" s="19"/>
    </row>
    <row r="182" spans="1:49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9"/>
      <c r="Q182" s="25"/>
      <c r="R182" s="26" t="s">
        <v>17</v>
      </c>
      <c r="S182" s="26">
        <v>0</v>
      </c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K182" s="19"/>
      <c r="AL182" s="19"/>
      <c r="AM182" s="19"/>
      <c r="AN182" s="19"/>
      <c r="AO182" s="19"/>
      <c r="AP182" s="19"/>
      <c r="AQ182" s="19"/>
      <c r="AS182" s="19"/>
      <c r="AT182" s="19"/>
      <c r="AU182" s="19"/>
      <c r="AV182" s="19"/>
      <c r="AW182" s="19"/>
    </row>
    <row r="183" spans="1:49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9"/>
      <c r="Q183" s="25"/>
      <c r="R183" s="26" t="s">
        <v>17</v>
      </c>
      <c r="S183" s="26">
        <v>0</v>
      </c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K183" s="19"/>
      <c r="AL183" s="19"/>
      <c r="AM183" s="19"/>
      <c r="AN183" s="19"/>
      <c r="AO183" s="19"/>
      <c r="AP183" s="19"/>
      <c r="AQ183" s="19"/>
      <c r="AS183" s="19"/>
      <c r="AT183" s="19"/>
      <c r="AU183" s="19"/>
      <c r="AV183" s="19"/>
      <c r="AW183" s="19"/>
    </row>
    <row r="184" spans="1:49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9"/>
      <c r="Q184" s="25"/>
      <c r="R184" s="26" t="s">
        <v>17</v>
      </c>
      <c r="S184" s="26">
        <v>0</v>
      </c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K184" s="19"/>
      <c r="AL184" s="19"/>
      <c r="AM184" s="19"/>
      <c r="AN184" s="19"/>
      <c r="AO184" s="19"/>
      <c r="AP184" s="19"/>
      <c r="AQ184" s="19"/>
      <c r="AS184" s="19"/>
      <c r="AT184" s="19"/>
      <c r="AU184" s="19"/>
      <c r="AV184" s="19"/>
      <c r="AW184" s="19"/>
    </row>
    <row r="185" spans="1:49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9"/>
      <c r="Q185" s="25"/>
      <c r="R185" s="26" t="s">
        <v>17</v>
      </c>
      <c r="S185" s="26">
        <v>0</v>
      </c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K185" s="19"/>
      <c r="AL185" s="19"/>
      <c r="AM185" s="19"/>
      <c r="AN185" s="19"/>
      <c r="AO185" s="19"/>
      <c r="AP185" s="19"/>
      <c r="AQ185" s="19"/>
      <c r="AS185" s="19"/>
      <c r="AT185" s="19"/>
      <c r="AU185" s="19"/>
      <c r="AV185" s="19"/>
      <c r="AW185" s="19"/>
    </row>
    <row r="186" spans="1:49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9"/>
      <c r="Q186" s="25"/>
      <c r="R186" s="26" t="s">
        <v>17</v>
      </c>
      <c r="S186" s="26">
        <v>0</v>
      </c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K186" s="19"/>
      <c r="AL186" s="19"/>
      <c r="AM186" s="19"/>
      <c r="AN186" s="19"/>
      <c r="AO186" s="19"/>
      <c r="AP186" s="19"/>
      <c r="AQ186" s="19"/>
      <c r="AS186" s="19"/>
      <c r="AT186" s="19"/>
      <c r="AU186" s="19"/>
      <c r="AV186" s="19"/>
      <c r="AW186" s="19"/>
    </row>
    <row r="187" spans="1:49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9"/>
      <c r="Q187" s="25"/>
      <c r="R187" s="26" t="s">
        <v>17</v>
      </c>
      <c r="S187" s="26">
        <v>0</v>
      </c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K187" s="19"/>
      <c r="AL187" s="19"/>
      <c r="AM187" s="19"/>
      <c r="AN187" s="19"/>
      <c r="AO187" s="19"/>
      <c r="AP187" s="19"/>
      <c r="AQ187" s="19"/>
      <c r="AS187" s="19"/>
      <c r="AT187" s="19"/>
      <c r="AU187" s="19"/>
      <c r="AV187" s="19"/>
      <c r="AW187" s="19"/>
    </row>
    <row r="188" spans="1:49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9"/>
      <c r="Q188" s="25"/>
      <c r="R188" s="26" t="s">
        <v>17</v>
      </c>
      <c r="S188" s="26">
        <v>0</v>
      </c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K188" s="19"/>
      <c r="AL188" s="19"/>
      <c r="AM188" s="19"/>
      <c r="AN188" s="19"/>
      <c r="AO188" s="19"/>
      <c r="AP188" s="19"/>
      <c r="AQ188" s="19"/>
      <c r="AS188" s="19"/>
      <c r="AT188" s="19"/>
      <c r="AU188" s="19"/>
      <c r="AV188" s="19"/>
      <c r="AW188" s="19"/>
    </row>
    <row r="189" spans="1:49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9"/>
      <c r="Q189" s="25"/>
      <c r="R189" s="26" t="s">
        <v>17</v>
      </c>
      <c r="S189" s="26">
        <v>0</v>
      </c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K189" s="19"/>
      <c r="AL189" s="19"/>
      <c r="AM189" s="19"/>
      <c r="AN189" s="19"/>
      <c r="AO189" s="19"/>
      <c r="AP189" s="19"/>
      <c r="AQ189" s="19"/>
      <c r="AS189" s="19"/>
      <c r="AT189" s="19"/>
      <c r="AU189" s="19"/>
      <c r="AV189" s="19"/>
      <c r="AW189" s="19"/>
    </row>
    <row r="190" spans="1:49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9"/>
      <c r="Q190" s="25"/>
      <c r="R190" s="26" t="s">
        <v>17</v>
      </c>
      <c r="S190" s="26">
        <v>0</v>
      </c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K190" s="19"/>
      <c r="AL190" s="19"/>
      <c r="AM190" s="19"/>
      <c r="AN190" s="19"/>
      <c r="AO190" s="19"/>
      <c r="AP190" s="19"/>
      <c r="AQ190" s="19"/>
      <c r="AS190" s="19"/>
      <c r="AT190" s="19"/>
      <c r="AU190" s="19"/>
      <c r="AV190" s="19"/>
      <c r="AW190" s="19"/>
    </row>
    <row r="191" spans="1:49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9"/>
      <c r="Q191" s="25"/>
      <c r="R191" s="26" t="s">
        <v>17</v>
      </c>
      <c r="S191" s="26">
        <v>0</v>
      </c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K191" s="19"/>
      <c r="AL191" s="19"/>
      <c r="AM191" s="19"/>
      <c r="AN191" s="19"/>
      <c r="AO191" s="19"/>
      <c r="AP191" s="19"/>
      <c r="AQ191" s="19"/>
      <c r="AS191" s="19"/>
      <c r="AT191" s="19"/>
      <c r="AU191" s="19"/>
      <c r="AV191" s="19"/>
      <c r="AW191" s="19"/>
    </row>
    <row r="192" spans="1:49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9"/>
      <c r="Q192" s="25"/>
      <c r="R192" s="26" t="s">
        <v>17</v>
      </c>
      <c r="S192" s="26">
        <v>0</v>
      </c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K192" s="19"/>
      <c r="AL192" s="19"/>
      <c r="AM192" s="19"/>
      <c r="AN192" s="19"/>
      <c r="AO192" s="19"/>
      <c r="AP192" s="19"/>
      <c r="AQ192" s="19"/>
      <c r="AS192" s="19"/>
      <c r="AT192" s="19"/>
      <c r="AU192" s="19"/>
      <c r="AV192" s="19"/>
      <c r="AW192" s="19"/>
    </row>
    <row r="193" spans="1:49" ht="17.100000000000001" customHeight="1" x14ac:dyDescent="0.25">
      <c r="A193" s="12"/>
      <c r="B193" s="139">
        <v>43709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9"/>
      <c r="Q193" s="25"/>
      <c r="R193" s="26" t="s">
        <v>17</v>
      </c>
      <c r="S193" s="26">
        <v>0</v>
      </c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K193" s="19"/>
      <c r="AL193" s="19"/>
      <c r="AM193" s="19"/>
      <c r="AN193" s="19"/>
      <c r="AO193" s="19"/>
      <c r="AP193" s="19"/>
      <c r="AQ193" s="19"/>
      <c r="AS193" s="19"/>
      <c r="AT193" s="19"/>
      <c r="AU193" s="19"/>
      <c r="AV193" s="19"/>
      <c r="AW193" s="19"/>
    </row>
    <row r="194" spans="1:49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9"/>
      <c r="Q194" s="25"/>
      <c r="R194" s="26" t="s">
        <v>17</v>
      </c>
      <c r="S194" s="26">
        <v>0</v>
      </c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K194" s="19"/>
      <c r="AL194" s="19"/>
      <c r="AM194" s="19"/>
      <c r="AN194" s="19"/>
      <c r="AO194" s="19"/>
      <c r="AP194" s="19"/>
      <c r="AQ194" s="19"/>
      <c r="AS194" s="19"/>
      <c r="AT194" s="19"/>
      <c r="AU194" s="19"/>
      <c r="AV194" s="19"/>
      <c r="AW194" s="19"/>
    </row>
    <row r="195" spans="1:49" ht="17.100000000000001" customHeight="1" x14ac:dyDescent="0.25">
      <c r="A195" s="12"/>
      <c r="B195" s="139">
        <v>43715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9"/>
      <c r="Q195" s="25"/>
      <c r="R195" s="26" t="s">
        <v>17</v>
      </c>
      <c r="S195" s="26">
        <v>0</v>
      </c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K195" s="19"/>
      <c r="AL195" s="19"/>
      <c r="AM195" s="19"/>
      <c r="AN195" s="19"/>
      <c r="AO195" s="19"/>
      <c r="AP195" s="19"/>
      <c r="AQ195" s="19"/>
      <c r="AS195" s="19"/>
      <c r="AT195" s="19"/>
      <c r="AU195" s="19"/>
      <c r="AV195" s="19"/>
      <c r="AW195" s="19"/>
    </row>
    <row r="196" spans="1:49" ht="17.100000000000001" customHeight="1" x14ac:dyDescent="0.25">
      <c r="A196" s="12"/>
      <c r="B196" s="139">
        <v>43716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9"/>
      <c r="Q196" s="25"/>
      <c r="R196" s="26" t="s">
        <v>17</v>
      </c>
      <c r="S196" s="26">
        <v>0</v>
      </c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K196" s="19"/>
      <c r="AL196" s="19"/>
      <c r="AM196" s="19"/>
      <c r="AN196" s="19"/>
      <c r="AO196" s="19"/>
      <c r="AP196" s="19"/>
      <c r="AQ196" s="19"/>
      <c r="AS196" s="19"/>
      <c r="AT196" s="19"/>
      <c r="AU196" s="19"/>
      <c r="AV196" s="19"/>
      <c r="AW196" s="19"/>
    </row>
    <row r="197" spans="1:49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9"/>
      <c r="Q197" s="25"/>
      <c r="R197" s="26" t="s">
        <v>17</v>
      </c>
      <c r="S197" s="26">
        <v>0</v>
      </c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K197" s="19"/>
      <c r="AL197" s="19"/>
      <c r="AM197" s="19"/>
      <c r="AN197" s="19"/>
      <c r="AO197" s="19"/>
      <c r="AP197" s="19"/>
      <c r="AQ197" s="19"/>
      <c r="AS197" s="19"/>
      <c r="AT197" s="19"/>
      <c r="AU197" s="19"/>
      <c r="AV197" s="19"/>
      <c r="AW197" s="19"/>
    </row>
    <row r="198" spans="1:49" ht="17.100000000000001" customHeight="1" x14ac:dyDescent="0.25">
      <c r="A198" s="12"/>
      <c r="B198" s="139">
        <v>43721</v>
      </c>
      <c r="C198" s="127">
        <v>0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9"/>
      <c r="Q198" s="25"/>
      <c r="R198" s="26" t="s">
        <v>17</v>
      </c>
      <c r="S198" s="26">
        <v>0</v>
      </c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K198" s="19"/>
      <c r="AL198" s="19"/>
      <c r="AM198" s="19"/>
      <c r="AN198" s="19"/>
      <c r="AO198" s="19"/>
      <c r="AP198" s="19"/>
      <c r="AQ198" s="19"/>
      <c r="AS198" s="19"/>
      <c r="AT198" s="19"/>
      <c r="AU198" s="19"/>
      <c r="AV198" s="19"/>
      <c r="AW198" s="19"/>
    </row>
    <row r="199" spans="1:49" ht="17.100000000000001" customHeight="1" x14ac:dyDescent="0.25">
      <c r="A199" s="12"/>
      <c r="B199" s="139">
        <v>43723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9"/>
      <c r="Q199" s="25"/>
      <c r="R199" s="26" t="s">
        <v>17</v>
      </c>
      <c r="S199" s="26">
        <v>0</v>
      </c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K199" s="19"/>
      <c r="AL199" s="19"/>
      <c r="AM199" s="19"/>
      <c r="AN199" s="19"/>
      <c r="AO199" s="19"/>
      <c r="AP199" s="19"/>
      <c r="AQ199" s="19"/>
      <c r="AS199" s="19"/>
      <c r="AT199" s="19"/>
      <c r="AU199" s="19"/>
      <c r="AV199" s="19"/>
      <c r="AW199" s="19"/>
    </row>
    <row r="200" spans="1:49" ht="17.100000000000001" customHeight="1" x14ac:dyDescent="0.25">
      <c r="A200" s="12"/>
      <c r="B200" s="139">
        <v>43730</v>
      </c>
      <c r="C200" s="127"/>
      <c r="D200" s="127"/>
      <c r="E200" s="127"/>
      <c r="F200" s="127"/>
      <c r="G200" s="127"/>
      <c r="H200" s="127"/>
      <c r="I200" s="127"/>
      <c r="J200" s="127"/>
      <c r="K200" s="127"/>
      <c r="L200" s="127">
        <v>0</v>
      </c>
      <c r="M200" s="127">
        <v>0</v>
      </c>
      <c r="N200" s="127">
        <v>0</v>
      </c>
      <c r="O200" s="127">
        <v>0</v>
      </c>
      <c r="P200" s="19"/>
      <c r="Q200" s="25"/>
      <c r="R200" s="26" t="s">
        <v>17</v>
      </c>
      <c r="S200" s="26">
        <v>0</v>
      </c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K200" s="19"/>
      <c r="AL200" s="19"/>
      <c r="AM200" s="19"/>
      <c r="AN200" s="19"/>
      <c r="AO200" s="19"/>
      <c r="AP200" s="19"/>
      <c r="AQ200" s="19"/>
      <c r="AS200" s="19"/>
      <c r="AT200" s="19"/>
      <c r="AU200" s="19"/>
      <c r="AV200" s="19"/>
      <c r="AW200" s="19"/>
    </row>
    <row r="201" spans="1:49" ht="17.100000000000001" customHeight="1" x14ac:dyDescent="0.25">
      <c r="A201" s="12"/>
      <c r="B201" s="139">
        <v>43737</v>
      </c>
      <c r="C201" s="127"/>
      <c r="D201" s="127"/>
      <c r="E201" s="127"/>
      <c r="F201" s="127"/>
      <c r="G201" s="127"/>
      <c r="H201" s="127"/>
      <c r="I201" s="127"/>
      <c r="J201" s="127"/>
      <c r="K201" s="127"/>
      <c r="L201" s="127">
        <v>0</v>
      </c>
      <c r="M201" s="127">
        <v>0</v>
      </c>
      <c r="N201" s="127">
        <v>0</v>
      </c>
      <c r="O201" s="127">
        <v>0</v>
      </c>
      <c r="P201" s="19"/>
      <c r="Q201" s="25"/>
      <c r="R201" s="26" t="s">
        <v>17</v>
      </c>
      <c r="S201" s="26">
        <v>0</v>
      </c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K201" s="19"/>
      <c r="AL201" s="19"/>
      <c r="AM201" s="19"/>
      <c r="AN201" s="19"/>
      <c r="AO201" s="19"/>
      <c r="AP201" s="19"/>
      <c r="AQ201" s="19"/>
      <c r="AS201" s="19"/>
      <c r="AT201" s="19"/>
      <c r="AU201" s="19"/>
      <c r="AV201" s="19"/>
      <c r="AW201" s="19"/>
    </row>
    <row r="202" spans="1:49" ht="17.100000000000001" customHeight="1" x14ac:dyDescent="0.25">
      <c r="A202" s="12"/>
      <c r="B202" s="150">
        <v>43740</v>
      </c>
      <c r="C202" s="151"/>
      <c r="D202" s="151"/>
      <c r="E202" s="151"/>
      <c r="F202" s="151"/>
      <c r="G202" s="151"/>
      <c r="H202" s="151"/>
      <c r="I202" s="151"/>
      <c r="J202" s="151"/>
      <c r="K202" s="151"/>
      <c r="L202" s="151">
        <v>0</v>
      </c>
      <c r="M202" s="151">
        <v>0</v>
      </c>
      <c r="N202" s="151">
        <v>0</v>
      </c>
      <c r="O202" s="151">
        <v>0</v>
      </c>
      <c r="P202" s="19"/>
      <c r="Q202" s="25"/>
      <c r="R202" s="26" t="s">
        <v>17</v>
      </c>
      <c r="S202" s="26">
        <v>0</v>
      </c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K202" s="19"/>
      <c r="AL202" s="19"/>
      <c r="AM202" s="19"/>
      <c r="AN202" s="19"/>
      <c r="AO202" s="19"/>
      <c r="AP202" s="19"/>
      <c r="AQ202" s="19"/>
      <c r="AS202" s="19"/>
      <c r="AT202" s="19"/>
      <c r="AU202" s="19"/>
      <c r="AV202" s="19"/>
      <c r="AW202" s="19"/>
    </row>
    <row r="203" spans="1:49" ht="17.100000000000001" customHeight="1" x14ac:dyDescent="0.25">
      <c r="A203" s="12"/>
      <c r="B203" s="150">
        <v>43750</v>
      </c>
      <c r="C203" s="151"/>
      <c r="D203" s="151"/>
      <c r="E203" s="151"/>
      <c r="F203" s="151"/>
      <c r="G203" s="151"/>
      <c r="H203" s="151"/>
      <c r="I203" s="151"/>
      <c r="J203" s="151"/>
      <c r="K203" s="151"/>
      <c r="L203" s="151">
        <v>0</v>
      </c>
      <c r="M203" s="151">
        <v>0</v>
      </c>
      <c r="N203" s="151">
        <v>0</v>
      </c>
      <c r="O203" s="151">
        <v>0</v>
      </c>
      <c r="P203" s="19"/>
      <c r="Q203" s="25"/>
      <c r="R203" s="26" t="s">
        <v>17</v>
      </c>
      <c r="S203" s="26">
        <v>0</v>
      </c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K203" s="19"/>
      <c r="AL203" s="19"/>
      <c r="AM203" s="19"/>
      <c r="AN203" s="19"/>
      <c r="AO203" s="19"/>
      <c r="AP203" s="19"/>
      <c r="AQ203" s="19"/>
      <c r="AS203" s="19"/>
      <c r="AT203" s="19"/>
      <c r="AU203" s="19"/>
      <c r="AV203" s="19"/>
      <c r="AW203" s="19"/>
    </row>
    <row r="204" spans="1:49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151">
        <v>0</v>
      </c>
      <c r="F204" s="151">
        <v>0</v>
      </c>
      <c r="G204" s="151">
        <v>0</v>
      </c>
      <c r="H204" s="151">
        <v>0</v>
      </c>
      <c r="I204" s="151">
        <v>0</v>
      </c>
      <c r="J204" s="151">
        <v>0</v>
      </c>
      <c r="K204" s="151">
        <v>0</v>
      </c>
      <c r="L204" s="151">
        <v>0</v>
      </c>
      <c r="M204" s="151">
        <v>0</v>
      </c>
      <c r="N204" s="151">
        <v>0</v>
      </c>
      <c r="O204" s="151">
        <v>0</v>
      </c>
      <c r="P204" s="19"/>
      <c r="Q204" s="25"/>
      <c r="R204" s="26" t="s">
        <v>17</v>
      </c>
      <c r="S204" s="26">
        <v>0</v>
      </c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K204" s="19"/>
      <c r="AL204" s="19"/>
      <c r="AM204" s="19"/>
      <c r="AN204" s="19"/>
      <c r="AO204" s="19"/>
      <c r="AP204" s="19"/>
      <c r="AQ204" s="19"/>
      <c r="AS204" s="19"/>
      <c r="AT204" s="19"/>
      <c r="AU204" s="19"/>
      <c r="AV204" s="19"/>
      <c r="AW204" s="19"/>
    </row>
    <row r="205" spans="1:49" ht="17.100000000000001" customHeight="1" x14ac:dyDescent="0.25">
      <c r="A205" s="12"/>
      <c r="B205" s="150">
        <v>43756</v>
      </c>
      <c r="C205" s="151">
        <v>0</v>
      </c>
      <c r="D205" s="151">
        <v>0</v>
      </c>
      <c r="E205" s="151">
        <v>0</v>
      </c>
      <c r="F205" s="151">
        <v>0</v>
      </c>
      <c r="G205" s="151">
        <v>0</v>
      </c>
      <c r="H205" s="151">
        <v>0</v>
      </c>
      <c r="I205" s="151">
        <v>0</v>
      </c>
      <c r="J205" s="151">
        <v>0</v>
      </c>
      <c r="K205" s="151">
        <v>0</v>
      </c>
      <c r="L205" s="151">
        <v>0</v>
      </c>
      <c r="M205" s="151">
        <v>0</v>
      </c>
      <c r="N205" s="151">
        <v>0</v>
      </c>
      <c r="O205" s="151">
        <v>0</v>
      </c>
      <c r="P205" s="19"/>
      <c r="Q205" s="25"/>
      <c r="R205" s="26" t="s">
        <v>17</v>
      </c>
      <c r="S205" s="26">
        <v>0</v>
      </c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K205" s="19"/>
      <c r="AL205" s="19"/>
      <c r="AM205" s="19"/>
      <c r="AN205" s="19"/>
      <c r="AO205" s="19"/>
      <c r="AP205" s="19"/>
      <c r="AQ205" s="19"/>
      <c r="AS205" s="19"/>
      <c r="AT205" s="19"/>
      <c r="AU205" s="19"/>
      <c r="AV205" s="19"/>
      <c r="AW205" s="19"/>
    </row>
    <row r="206" spans="1:49" ht="17.100000000000001" customHeight="1" x14ac:dyDescent="0.25">
      <c r="A206" s="12"/>
      <c r="B206" s="150">
        <v>43758</v>
      </c>
      <c r="C206" s="151">
        <v>0</v>
      </c>
      <c r="D206" s="151">
        <v>0</v>
      </c>
      <c r="E206" s="151">
        <v>0</v>
      </c>
      <c r="F206" s="151">
        <v>0</v>
      </c>
      <c r="G206" s="151">
        <v>0</v>
      </c>
      <c r="H206" s="151">
        <v>0</v>
      </c>
      <c r="I206" s="151">
        <v>0</v>
      </c>
      <c r="J206" s="151">
        <v>0</v>
      </c>
      <c r="K206" s="151">
        <v>0</v>
      </c>
      <c r="L206" s="151">
        <v>0</v>
      </c>
      <c r="M206" s="151">
        <v>0</v>
      </c>
      <c r="N206" s="151">
        <v>0</v>
      </c>
      <c r="O206" s="151">
        <v>0</v>
      </c>
      <c r="P206" s="19"/>
      <c r="Q206" s="25"/>
      <c r="R206" s="26" t="s">
        <v>17</v>
      </c>
      <c r="S206" s="26">
        <v>0</v>
      </c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K206" s="19"/>
      <c r="AL206" s="19"/>
      <c r="AM206" s="19"/>
      <c r="AN206" s="19"/>
      <c r="AO206" s="19"/>
      <c r="AP206" s="19"/>
      <c r="AQ206" s="19"/>
      <c r="AS206" s="19"/>
      <c r="AT206" s="19"/>
      <c r="AU206" s="19"/>
      <c r="AV206" s="19"/>
      <c r="AW206" s="19"/>
    </row>
    <row r="207" spans="1:49" ht="17.100000000000001" customHeight="1" x14ac:dyDescent="0.25">
      <c r="A207" s="12"/>
      <c r="B207" s="150">
        <v>43761</v>
      </c>
      <c r="C207" s="151"/>
      <c r="D207" s="151"/>
      <c r="E207" s="151"/>
      <c r="F207" s="151"/>
      <c r="G207" s="151"/>
      <c r="H207" s="151"/>
      <c r="I207" s="151"/>
      <c r="J207" s="151"/>
      <c r="K207" s="151"/>
      <c r="L207" s="151">
        <v>0</v>
      </c>
      <c r="M207" s="151">
        <v>0</v>
      </c>
      <c r="N207" s="151">
        <v>0</v>
      </c>
      <c r="O207" s="151">
        <v>0</v>
      </c>
      <c r="P207" s="19"/>
      <c r="Q207" s="25"/>
      <c r="R207" s="26" t="s">
        <v>17</v>
      </c>
      <c r="S207" s="26">
        <v>0</v>
      </c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K207" s="19"/>
      <c r="AL207" s="19"/>
      <c r="AM207" s="19"/>
      <c r="AN207" s="19"/>
      <c r="AO207" s="19"/>
      <c r="AP207" s="19"/>
      <c r="AQ207" s="19"/>
      <c r="AS207" s="19"/>
      <c r="AT207" s="19"/>
      <c r="AU207" s="19"/>
      <c r="AV207" s="19"/>
      <c r="AW207" s="19"/>
    </row>
    <row r="208" spans="1:49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151">
        <v>0</v>
      </c>
      <c r="F208" s="151">
        <v>0</v>
      </c>
      <c r="G208" s="151">
        <v>0</v>
      </c>
      <c r="H208" s="151">
        <v>0</v>
      </c>
      <c r="I208" s="151">
        <v>0</v>
      </c>
      <c r="J208" s="151">
        <v>0</v>
      </c>
      <c r="K208" s="151">
        <v>0</v>
      </c>
      <c r="L208" s="151">
        <v>0</v>
      </c>
      <c r="M208" s="151">
        <v>0</v>
      </c>
      <c r="N208" s="151">
        <v>0</v>
      </c>
      <c r="O208" s="151">
        <v>0</v>
      </c>
      <c r="P208" s="19"/>
      <c r="Q208" s="25"/>
      <c r="R208" s="26" t="s">
        <v>17</v>
      </c>
      <c r="S208" s="26">
        <v>0</v>
      </c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K208" s="19"/>
      <c r="AL208" s="19"/>
      <c r="AM208" s="19"/>
      <c r="AN208" s="19"/>
      <c r="AO208" s="19"/>
      <c r="AP208" s="19"/>
      <c r="AQ208" s="19"/>
      <c r="AS208" s="19"/>
      <c r="AT208" s="19"/>
      <c r="AU208" s="19"/>
      <c r="AV208" s="19"/>
      <c r="AW208" s="19"/>
    </row>
    <row r="209" spans="1:49" ht="17.100000000000001" customHeight="1" x14ac:dyDescent="0.25">
      <c r="A209" s="12"/>
      <c r="B209" s="150">
        <v>43771</v>
      </c>
      <c r="C209" s="151">
        <v>0</v>
      </c>
      <c r="D209" s="151">
        <v>0</v>
      </c>
      <c r="E209" s="151">
        <v>0</v>
      </c>
      <c r="F209" s="151">
        <v>0</v>
      </c>
      <c r="G209" s="151">
        <v>0</v>
      </c>
      <c r="H209" s="151">
        <v>0</v>
      </c>
      <c r="I209" s="151">
        <v>0</v>
      </c>
      <c r="J209" s="151">
        <v>0</v>
      </c>
      <c r="K209" s="151">
        <v>0</v>
      </c>
      <c r="L209" s="151">
        <v>0</v>
      </c>
      <c r="M209" s="151">
        <v>0</v>
      </c>
      <c r="N209" s="151">
        <v>0</v>
      </c>
      <c r="O209" s="151">
        <v>0</v>
      </c>
      <c r="P209" s="19"/>
      <c r="Q209" s="25"/>
      <c r="R209" s="26" t="s">
        <v>17</v>
      </c>
      <c r="S209" s="26">
        <v>0</v>
      </c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K209" s="19"/>
      <c r="AL209" s="19"/>
      <c r="AM209" s="19"/>
      <c r="AN209" s="19"/>
      <c r="AO209" s="19"/>
      <c r="AP209" s="19"/>
      <c r="AQ209" s="19"/>
      <c r="AS209" s="19"/>
      <c r="AT209" s="19"/>
      <c r="AU209" s="19"/>
      <c r="AV209" s="19"/>
      <c r="AW209" s="19"/>
    </row>
    <row r="210" spans="1:49" ht="17.100000000000001" customHeight="1" x14ac:dyDescent="0.25">
      <c r="A210" s="12"/>
      <c r="B210" s="150">
        <v>43774</v>
      </c>
      <c r="C210" s="151">
        <v>0</v>
      </c>
      <c r="D210" s="151">
        <v>0</v>
      </c>
      <c r="E210" s="151">
        <v>0</v>
      </c>
      <c r="F210" s="151">
        <v>0</v>
      </c>
      <c r="G210" s="151">
        <v>0</v>
      </c>
      <c r="H210" s="151">
        <v>0</v>
      </c>
      <c r="I210" s="151">
        <v>0</v>
      </c>
      <c r="J210" s="151">
        <v>0</v>
      </c>
      <c r="K210" s="151">
        <v>0</v>
      </c>
      <c r="L210" s="151">
        <v>0</v>
      </c>
      <c r="M210" s="151">
        <v>0</v>
      </c>
      <c r="N210" s="151">
        <v>0</v>
      </c>
      <c r="O210" s="151">
        <v>0</v>
      </c>
      <c r="P210" s="19"/>
      <c r="Q210" s="25"/>
      <c r="R210" s="26" t="s">
        <v>17</v>
      </c>
      <c r="S210" s="26">
        <v>0</v>
      </c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K210" s="19"/>
      <c r="AL210" s="19"/>
      <c r="AM210" s="19"/>
      <c r="AN210" s="19"/>
      <c r="AO210" s="19"/>
      <c r="AP210" s="19"/>
      <c r="AQ210" s="19"/>
      <c r="AS210" s="19"/>
      <c r="AT210" s="19"/>
      <c r="AU210" s="19"/>
      <c r="AV210" s="19"/>
      <c r="AW210" s="19"/>
    </row>
    <row r="211" spans="1:49" ht="17.100000000000001" customHeight="1" x14ac:dyDescent="0.25">
      <c r="A211" s="12"/>
      <c r="B211" s="150">
        <v>43776</v>
      </c>
      <c r="C211" s="151">
        <v>0</v>
      </c>
      <c r="D211" s="151">
        <v>0</v>
      </c>
      <c r="E211" s="151">
        <v>0</v>
      </c>
      <c r="F211" s="151">
        <v>0</v>
      </c>
      <c r="G211" s="151">
        <v>0</v>
      </c>
      <c r="H211" s="151">
        <v>0</v>
      </c>
      <c r="I211" s="151">
        <v>0</v>
      </c>
      <c r="J211" s="151">
        <v>0</v>
      </c>
      <c r="K211" s="151">
        <v>0</v>
      </c>
      <c r="L211" s="151">
        <v>0</v>
      </c>
      <c r="M211" s="151">
        <v>0</v>
      </c>
      <c r="N211" s="151">
        <v>0</v>
      </c>
      <c r="O211" s="151">
        <v>0</v>
      </c>
      <c r="P211" s="19"/>
      <c r="Q211" s="25"/>
      <c r="R211" s="26" t="s">
        <v>17</v>
      </c>
      <c r="S211" s="26">
        <v>0</v>
      </c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K211" s="19"/>
      <c r="AL211" s="19"/>
      <c r="AM211" s="19"/>
      <c r="AN211" s="19"/>
      <c r="AO211" s="19"/>
      <c r="AP211" s="19"/>
      <c r="AQ211" s="19"/>
      <c r="AS211" s="19"/>
      <c r="AT211" s="19"/>
      <c r="AU211" s="19"/>
      <c r="AV211" s="19"/>
      <c r="AW211" s="19"/>
    </row>
    <row r="212" spans="1:49" ht="17.100000000000001" customHeight="1" x14ac:dyDescent="0.25">
      <c r="A212" s="12"/>
      <c r="B212" s="150">
        <v>43777</v>
      </c>
      <c r="C212" s="151">
        <v>0</v>
      </c>
      <c r="D212" s="151">
        <v>0</v>
      </c>
      <c r="E212" s="151">
        <v>0</v>
      </c>
      <c r="F212" s="151">
        <v>0</v>
      </c>
      <c r="G212" s="151">
        <v>0</v>
      </c>
      <c r="H212" s="151">
        <v>0</v>
      </c>
      <c r="I212" s="151">
        <v>0</v>
      </c>
      <c r="J212" s="151">
        <v>0</v>
      </c>
      <c r="K212" s="151">
        <v>0</v>
      </c>
      <c r="L212" s="151">
        <v>0</v>
      </c>
      <c r="M212" s="151">
        <v>0</v>
      </c>
      <c r="N212" s="151">
        <v>0</v>
      </c>
      <c r="O212" s="151">
        <v>0</v>
      </c>
      <c r="P212" s="19"/>
      <c r="Q212" s="25"/>
      <c r="R212" s="26" t="s">
        <v>17</v>
      </c>
      <c r="S212" s="26">
        <v>0</v>
      </c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K212" s="19"/>
      <c r="AL212" s="19"/>
      <c r="AM212" s="19"/>
      <c r="AN212" s="19"/>
      <c r="AO212" s="19"/>
      <c r="AP212" s="19"/>
      <c r="AQ212" s="19"/>
      <c r="AS212" s="19"/>
      <c r="AT212" s="19"/>
      <c r="AU212" s="19"/>
      <c r="AV212" s="19"/>
      <c r="AW212" s="19"/>
    </row>
    <row r="213" spans="1:49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151">
        <v>0</v>
      </c>
      <c r="F213" s="151">
        <v>0</v>
      </c>
      <c r="G213" s="151">
        <v>0</v>
      </c>
      <c r="H213" s="151">
        <v>0</v>
      </c>
      <c r="I213" s="151">
        <v>0</v>
      </c>
      <c r="J213" s="151">
        <v>0</v>
      </c>
      <c r="K213" s="151">
        <v>0</v>
      </c>
      <c r="L213" s="151">
        <v>0</v>
      </c>
      <c r="M213" s="151">
        <v>0</v>
      </c>
      <c r="N213" s="151">
        <v>0</v>
      </c>
      <c r="O213" s="151">
        <v>0</v>
      </c>
      <c r="P213" s="19"/>
      <c r="Q213" s="25"/>
      <c r="R213" s="26" t="s">
        <v>17</v>
      </c>
      <c r="S213" s="26">
        <v>0</v>
      </c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K213" s="19"/>
      <c r="AL213" s="19"/>
      <c r="AM213" s="19"/>
      <c r="AN213" s="19"/>
      <c r="AO213" s="19"/>
      <c r="AP213" s="19"/>
      <c r="AQ213" s="19"/>
      <c r="AS213" s="19"/>
      <c r="AT213" s="19"/>
      <c r="AU213" s="19"/>
      <c r="AV213" s="19"/>
      <c r="AW213" s="19"/>
    </row>
    <row r="214" spans="1:49" ht="17.100000000000001" customHeight="1" x14ac:dyDescent="0.25">
      <c r="A214" s="12"/>
      <c r="B214" s="150">
        <v>43784</v>
      </c>
      <c r="C214" s="151">
        <v>0</v>
      </c>
      <c r="D214" s="151">
        <v>0</v>
      </c>
      <c r="E214" s="151">
        <v>0</v>
      </c>
      <c r="F214" s="151">
        <v>0</v>
      </c>
      <c r="G214" s="151">
        <v>0</v>
      </c>
      <c r="H214" s="151">
        <v>0</v>
      </c>
      <c r="I214" s="151">
        <v>0</v>
      </c>
      <c r="J214" s="151">
        <v>0</v>
      </c>
      <c r="K214" s="151">
        <v>0</v>
      </c>
      <c r="L214" s="151">
        <v>0</v>
      </c>
      <c r="M214" s="151">
        <v>0</v>
      </c>
      <c r="N214" s="151">
        <v>0</v>
      </c>
      <c r="O214" s="151">
        <v>0</v>
      </c>
      <c r="P214" s="19"/>
      <c r="Q214" s="25"/>
      <c r="R214" s="26" t="s">
        <v>17</v>
      </c>
      <c r="S214" s="26">
        <v>0</v>
      </c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K214" s="19"/>
      <c r="AL214" s="19"/>
      <c r="AM214" s="19"/>
      <c r="AN214" s="19"/>
      <c r="AO214" s="19"/>
      <c r="AP214" s="19"/>
      <c r="AQ214" s="19"/>
      <c r="AS214" s="19"/>
      <c r="AT214" s="19"/>
      <c r="AU214" s="19"/>
      <c r="AV214" s="19"/>
      <c r="AW214" s="19"/>
    </row>
    <row r="215" spans="1:49" ht="17.100000000000001" customHeight="1" x14ac:dyDescent="0.25">
      <c r="A215" s="12"/>
      <c r="B215" s="150">
        <v>43786</v>
      </c>
      <c r="C215" s="151">
        <v>0</v>
      </c>
      <c r="D215" s="151">
        <v>0</v>
      </c>
      <c r="E215" s="151">
        <v>0</v>
      </c>
      <c r="F215" s="151">
        <v>0</v>
      </c>
      <c r="G215" s="151">
        <v>0</v>
      </c>
      <c r="H215" s="151">
        <v>0</v>
      </c>
      <c r="I215" s="151">
        <v>0</v>
      </c>
      <c r="J215" s="151">
        <v>0</v>
      </c>
      <c r="K215" s="151">
        <v>0</v>
      </c>
      <c r="L215" s="151">
        <v>0</v>
      </c>
      <c r="M215" s="151">
        <v>0</v>
      </c>
      <c r="N215" s="151">
        <v>0</v>
      </c>
      <c r="O215" s="151">
        <v>0</v>
      </c>
      <c r="P215" s="19"/>
      <c r="Q215" s="25"/>
      <c r="R215" s="26" t="s">
        <v>17</v>
      </c>
      <c r="S215" s="26">
        <v>0</v>
      </c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K215" s="19"/>
      <c r="AL215" s="19"/>
      <c r="AM215" s="19"/>
      <c r="AN215" s="19"/>
      <c r="AO215" s="19"/>
      <c r="AP215" s="19"/>
      <c r="AQ215" s="19"/>
      <c r="AS215" s="19"/>
      <c r="AT215" s="19"/>
      <c r="AU215" s="19"/>
      <c r="AV215" s="19"/>
      <c r="AW215" s="19"/>
    </row>
    <row r="216" spans="1:49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151">
        <v>0</v>
      </c>
      <c r="F216" s="151">
        <v>0</v>
      </c>
      <c r="G216" s="151">
        <v>0</v>
      </c>
      <c r="H216" s="151">
        <v>0</v>
      </c>
      <c r="I216" s="151">
        <v>0</v>
      </c>
      <c r="J216" s="151">
        <v>0</v>
      </c>
      <c r="K216" s="151">
        <v>0</v>
      </c>
      <c r="L216" s="151">
        <v>0</v>
      </c>
      <c r="M216" s="151">
        <v>0</v>
      </c>
      <c r="N216" s="151">
        <v>0</v>
      </c>
      <c r="O216" s="151">
        <v>0</v>
      </c>
      <c r="P216" s="19"/>
      <c r="Q216" s="25"/>
      <c r="R216" s="26" t="s">
        <v>17</v>
      </c>
      <c r="S216" s="26">
        <v>0</v>
      </c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K216" s="19"/>
      <c r="AL216" s="19"/>
      <c r="AM216" s="19"/>
      <c r="AN216" s="19"/>
      <c r="AO216" s="19"/>
      <c r="AP216" s="19"/>
      <c r="AQ216" s="19"/>
      <c r="AS216" s="19"/>
      <c r="AT216" s="19"/>
      <c r="AU216" s="19"/>
      <c r="AV216" s="19"/>
      <c r="AW216" s="19"/>
    </row>
    <row r="217" spans="1:49" ht="17.100000000000001" customHeight="1" x14ac:dyDescent="0.25">
      <c r="A217" s="12"/>
      <c r="B217" s="150">
        <v>43790</v>
      </c>
      <c r="C217" s="151">
        <v>0</v>
      </c>
      <c r="D217" s="151">
        <v>0</v>
      </c>
      <c r="E217" s="151">
        <v>0</v>
      </c>
      <c r="F217" s="151">
        <v>0</v>
      </c>
      <c r="G217" s="151">
        <v>0</v>
      </c>
      <c r="H217" s="151">
        <v>0</v>
      </c>
      <c r="I217" s="151">
        <v>0</v>
      </c>
      <c r="J217" s="151">
        <v>0</v>
      </c>
      <c r="K217" s="151">
        <v>0</v>
      </c>
      <c r="L217" s="151">
        <v>0</v>
      </c>
      <c r="M217" s="151">
        <v>0</v>
      </c>
      <c r="N217" s="151">
        <v>0</v>
      </c>
      <c r="O217" s="151">
        <v>0</v>
      </c>
      <c r="P217" s="19"/>
      <c r="Q217" s="25"/>
      <c r="R217" s="26" t="s">
        <v>17</v>
      </c>
      <c r="S217" s="26">
        <v>0</v>
      </c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K217" s="19"/>
      <c r="AL217" s="19"/>
      <c r="AM217" s="19"/>
      <c r="AN217" s="19"/>
      <c r="AO217" s="19"/>
      <c r="AP217" s="19"/>
      <c r="AQ217" s="19"/>
      <c r="AS217" s="19"/>
      <c r="AT217" s="19"/>
      <c r="AU217" s="19"/>
      <c r="AV217" s="19"/>
      <c r="AW217" s="19"/>
    </row>
    <row r="218" spans="1:49" ht="17.100000000000001" customHeight="1" x14ac:dyDescent="0.25">
      <c r="A218" s="12"/>
      <c r="B218" s="150">
        <v>43793</v>
      </c>
      <c r="C218" s="151">
        <v>0</v>
      </c>
      <c r="D218" s="151">
        <v>0</v>
      </c>
      <c r="E218" s="151">
        <v>0</v>
      </c>
      <c r="F218" s="151">
        <v>0</v>
      </c>
      <c r="G218" s="151">
        <v>0</v>
      </c>
      <c r="H218" s="151">
        <v>0</v>
      </c>
      <c r="I218" s="151">
        <v>0</v>
      </c>
      <c r="J218" s="151">
        <v>0</v>
      </c>
      <c r="K218" s="151">
        <v>0</v>
      </c>
      <c r="L218" s="151">
        <v>0</v>
      </c>
      <c r="M218" s="151">
        <v>0</v>
      </c>
      <c r="N218" s="151">
        <v>0</v>
      </c>
      <c r="O218" s="151">
        <v>0</v>
      </c>
      <c r="P218" s="19"/>
      <c r="Q218" s="25"/>
      <c r="R218" s="26" t="s">
        <v>17</v>
      </c>
      <c r="S218" s="26">
        <v>0</v>
      </c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K218" s="19"/>
      <c r="AL218" s="19"/>
      <c r="AM218" s="19"/>
      <c r="AN218" s="19"/>
      <c r="AO218" s="19"/>
      <c r="AP218" s="19"/>
      <c r="AQ218" s="19"/>
      <c r="AS218" s="19"/>
      <c r="AT218" s="19"/>
      <c r="AU218" s="19"/>
      <c r="AV218" s="19"/>
      <c r="AW218" s="19"/>
    </row>
    <row r="219" spans="1:49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151">
        <v>0</v>
      </c>
      <c r="F219" s="151">
        <v>0</v>
      </c>
      <c r="G219" s="151">
        <v>0</v>
      </c>
      <c r="H219" s="151">
        <v>0</v>
      </c>
      <c r="I219" s="151">
        <v>0</v>
      </c>
      <c r="J219" s="151">
        <v>0</v>
      </c>
      <c r="K219" s="151">
        <v>0</v>
      </c>
      <c r="L219" s="151">
        <v>0</v>
      </c>
      <c r="M219" s="151">
        <v>0</v>
      </c>
      <c r="N219" s="151">
        <v>0</v>
      </c>
      <c r="O219" s="151">
        <v>0</v>
      </c>
      <c r="P219" s="19"/>
      <c r="Q219" s="25"/>
      <c r="R219" s="26" t="s">
        <v>17</v>
      </c>
      <c r="S219" s="26">
        <v>0</v>
      </c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K219" s="19"/>
      <c r="AL219" s="19"/>
      <c r="AM219" s="19"/>
      <c r="AN219" s="19"/>
      <c r="AO219" s="19"/>
      <c r="AP219" s="19"/>
      <c r="AQ219" s="19"/>
      <c r="AS219" s="19"/>
      <c r="AT219" s="19"/>
      <c r="AU219" s="19"/>
      <c r="AV219" s="19"/>
      <c r="AW219" s="19"/>
    </row>
    <row r="220" spans="1:49" ht="17.100000000000001" customHeight="1" x14ac:dyDescent="0.25">
      <c r="A220" s="12"/>
      <c r="B220" s="150">
        <v>43798</v>
      </c>
      <c r="C220" s="151">
        <v>0</v>
      </c>
      <c r="D220" s="151">
        <v>0</v>
      </c>
      <c r="E220" s="151">
        <v>0</v>
      </c>
      <c r="F220" s="151">
        <v>0</v>
      </c>
      <c r="G220" s="151">
        <v>0</v>
      </c>
      <c r="H220" s="151">
        <v>0</v>
      </c>
      <c r="I220" s="151">
        <v>0</v>
      </c>
      <c r="J220" s="151">
        <v>0</v>
      </c>
      <c r="K220" s="151">
        <v>0</v>
      </c>
      <c r="L220" s="151">
        <v>0</v>
      </c>
      <c r="M220" s="151">
        <v>0</v>
      </c>
      <c r="N220" s="151">
        <v>0</v>
      </c>
      <c r="O220" s="151">
        <v>0</v>
      </c>
      <c r="P220" s="19"/>
      <c r="Q220" s="25"/>
      <c r="R220" s="26" t="s">
        <v>17</v>
      </c>
      <c r="S220" s="26">
        <v>0</v>
      </c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K220" s="19"/>
      <c r="AL220" s="19"/>
      <c r="AM220" s="19"/>
      <c r="AN220" s="19"/>
      <c r="AO220" s="19"/>
      <c r="AP220" s="19"/>
      <c r="AQ220" s="19"/>
      <c r="AS220" s="19"/>
      <c r="AT220" s="19"/>
      <c r="AU220" s="19"/>
      <c r="AV220" s="19"/>
      <c r="AW220" s="19"/>
    </row>
    <row r="221" spans="1:49" ht="17.100000000000001" customHeight="1" x14ac:dyDescent="0.25">
      <c r="A221" s="12"/>
      <c r="B221" s="150">
        <v>43801</v>
      </c>
      <c r="C221" s="151">
        <v>0</v>
      </c>
      <c r="D221" s="151">
        <v>0</v>
      </c>
      <c r="E221" s="151">
        <v>0</v>
      </c>
      <c r="F221" s="151">
        <v>0</v>
      </c>
      <c r="G221" s="151">
        <v>0</v>
      </c>
      <c r="H221" s="151">
        <v>0</v>
      </c>
      <c r="I221" s="151">
        <v>0</v>
      </c>
      <c r="J221" s="151">
        <v>0</v>
      </c>
      <c r="K221" s="151">
        <v>0</v>
      </c>
      <c r="L221" s="151">
        <v>0</v>
      </c>
      <c r="M221" s="151">
        <v>0</v>
      </c>
      <c r="N221" s="151">
        <v>0</v>
      </c>
      <c r="O221" s="151">
        <v>0</v>
      </c>
      <c r="P221" s="19"/>
      <c r="Q221" s="25"/>
      <c r="R221" s="26" t="s">
        <v>17</v>
      </c>
      <c r="S221" s="26">
        <v>0</v>
      </c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K221" s="19"/>
      <c r="AL221" s="19"/>
      <c r="AM221" s="19"/>
      <c r="AN221" s="19"/>
      <c r="AO221" s="19"/>
      <c r="AP221" s="19"/>
      <c r="AQ221" s="19"/>
      <c r="AS221" s="19"/>
      <c r="AT221" s="19"/>
      <c r="AU221" s="19"/>
      <c r="AV221" s="19"/>
      <c r="AW221" s="19"/>
    </row>
    <row r="222" spans="1:49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151">
        <v>0</v>
      </c>
      <c r="F222" s="151">
        <v>0</v>
      </c>
      <c r="G222" s="151">
        <v>0</v>
      </c>
      <c r="H222" s="151">
        <v>0</v>
      </c>
      <c r="I222" s="151">
        <v>0</v>
      </c>
      <c r="J222" s="151">
        <v>0</v>
      </c>
      <c r="K222" s="151">
        <v>0</v>
      </c>
      <c r="L222" s="151">
        <v>0</v>
      </c>
      <c r="M222" s="151">
        <v>0</v>
      </c>
      <c r="N222" s="151">
        <v>0</v>
      </c>
      <c r="O222" s="151">
        <v>0</v>
      </c>
      <c r="P222" s="19"/>
      <c r="Q222" s="25"/>
      <c r="R222" s="26" t="s">
        <v>17</v>
      </c>
      <c r="S222" s="26">
        <v>0</v>
      </c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K222" s="19"/>
      <c r="AL222" s="19"/>
      <c r="AM222" s="19"/>
      <c r="AN222" s="19"/>
      <c r="AO222" s="19"/>
      <c r="AP222" s="19"/>
      <c r="AQ222" s="19"/>
      <c r="AS222" s="19"/>
      <c r="AT222" s="19"/>
      <c r="AU222" s="19"/>
      <c r="AV222" s="19"/>
      <c r="AW222" s="19"/>
    </row>
    <row r="223" spans="1:49" ht="17.100000000000001" customHeight="1" x14ac:dyDescent="0.25">
      <c r="A223" s="12"/>
      <c r="B223" s="150">
        <v>43805</v>
      </c>
      <c r="C223" s="151">
        <v>0</v>
      </c>
      <c r="D223" s="151">
        <v>0</v>
      </c>
      <c r="E223" s="151">
        <v>0</v>
      </c>
      <c r="F223" s="151">
        <v>0</v>
      </c>
      <c r="G223" s="151">
        <v>0</v>
      </c>
      <c r="H223" s="151">
        <v>0</v>
      </c>
      <c r="I223" s="151">
        <v>0</v>
      </c>
      <c r="J223" s="151">
        <v>0</v>
      </c>
      <c r="K223" s="151">
        <v>0</v>
      </c>
      <c r="L223" s="151">
        <v>0</v>
      </c>
      <c r="M223" s="151">
        <v>0</v>
      </c>
      <c r="N223" s="151">
        <v>0</v>
      </c>
      <c r="O223" s="151">
        <v>0</v>
      </c>
      <c r="P223" s="19"/>
      <c r="Q223" s="25"/>
      <c r="R223" s="26" t="s">
        <v>17</v>
      </c>
      <c r="S223" s="26">
        <v>0</v>
      </c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K223" s="19"/>
      <c r="AL223" s="19"/>
      <c r="AM223" s="19"/>
      <c r="AN223" s="19"/>
      <c r="AO223" s="19"/>
      <c r="AP223" s="19"/>
      <c r="AQ223" s="19"/>
      <c r="AS223" s="19"/>
      <c r="AT223" s="19"/>
      <c r="AU223" s="19"/>
      <c r="AV223" s="19"/>
      <c r="AW223" s="19"/>
    </row>
    <row r="224" spans="1:49" ht="17.100000000000001" customHeight="1" x14ac:dyDescent="0.25">
      <c r="A224" s="12"/>
      <c r="B224" s="150">
        <v>43807</v>
      </c>
      <c r="C224" s="151">
        <v>0</v>
      </c>
      <c r="D224" s="151">
        <v>0</v>
      </c>
      <c r="E224" s="151">
        <v>0</v>
      </c>
      <c r="F224" s="151">
        <v>0</v>
      </c>
      <c r="G224" s="151">
        <v>0</v>
      </c>
      <c r="H224" s="151">
        <v>0</v>
      </c>
      <c r="I224" s="151">
        <v>0</v>
      </c>
      <c r="J224" s="151">
        <v>0</v>
      </c>
      <c r="K224" s="151">
        <v>0</v>
      </c>
      <c r="L224" s="151">
        <v>0</v>
      </c>
      <c r="M224" s="151">
        <v>0</v>
      </c>
      <c r="N224" s="151">
        <v>0</v>
      </c>
      <c r="O224" s="151">
        <v>0</v>
      </c>
      <c r="P224" s="19"/>
      <c r="Q224" s="25"/>
      <c r="R224" s="26" t="s">
        <v>17</v>
      </c>
      <c r="S224" s="26">
        <v>0</v>
      </c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K224" s="19"/>
      <c r="AL224" s="19"/>
      <c r="AM224" s="19"/>
      <c r="AN224" s="19"/>
      <c r="AO224" s="19"/>
      <c r="AP224" s="19"/>
      <c r="AQ224" s="19"/>
      <c r="AS224" s="19"/>
      <c r="AT224" s="19"/>
      <c r="AU224" s="19"/>
      <c r="AV224" s="19"/>
      <c r="AW224" s="19"/>
    </row>
    <row r="225" spans="1:49" ht="17.100000000000001" customHeight="1" x14ac:dyDescent="0.25">
      <c r="A225" s="12"/>
      <c r="B225" s="150">
        <v>43809</v>
      </c>
      <c r="C225" s="151">
        <v>0</v>
      </c>
      <c r="D225" s="151">
        <v>0</v>
      </c>
      <c r="E225" s="151">
        <v>0</v>
      </c>
      <c r="F225" s="151">
        <v>0</v>
      </c>
      <c r="G225" s="151">
        <v>0</v>
      </c>
      <c r="H225" s="151">
        <v>0</v>
      </c>
      <c r="I225" s="151">
        <v>0</v>
      </c>
      <c r="J225" s="151">
        <v>0</v>
      </c>
      <c r="K225" s="151">
        <v>0</v>
      </c>
      <c r="L225" s="151">
        <v>0</v>
      </c>
      <c r="M225" s="151">
        <v>0</v>
      </c>
      <c r="N225" s="151">
        <v>0</v>
      </c>
      <c r="O225" s="151">
        <v>0</v>
      </c>
      <c r="P225" s="19"/>
      <c r="Q225" s="25"/>
      <c r="R225" s="26" t="s">
        <v>17</v>
      </c>
      <c r="S225" s="26">
        <v>0</v>
      </c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K225" s="19"/>
      <c r="AL225" s="19"/>
      <c r="AM225" s="19"/>
      <c r="AN225" s="19"/>
      <c r="AO225" s="19"/>
      <c r="AP225" s="19"/>
      <c r="AQ225" s="19"/>
      <c r="AS225" s="19"/>
      <c r="AT225" s="19"/>
      <c r="AU225" s="19"/>
      <c r="AV225" s="19"/>
      <c r="AW225" s="19"/>
    </row>
    <row r="226" spans="1:49" ht="17.100000000000001" customHeight="1" x14ac:dyDescent="0.25">
      <c r="A226" s="12"/>
      <c r="B226" s="150">
        <v>43811</v>
      </c>
      <c r="C226" s="151">
        <v>0</v>
      </c>
      <c r="D226" s="151">
        <v>0</v>
      </c>
      <c r="E226" s="151">
        <v>0</v>
      </c>
      <c r="F226" s="151">
        <v>0</v>
      </c>
      <c r="G226" s="151">
        <v>0</v>
      </c>
      <c r="H226" s="151">
        <v>0</v>
      </c>
      <c r="I226" s="151">
        <v>0</v>
      </c>
      <c r="J226" s="151">
        <v>0</v>
      </c>
      <c r="K226" s="151">
        <v>0</v>
      </c>
      <c r="L226" s="151">
        <v>0</v>
      </c>
      <c r="M226" s="151">
        <v>0</v>
      </c>
      <c r="N226" s="151">
        <v>0</v>
      </c>
      <c r="O226" s="151">
        <v>0</v>
      </c>
      <c r="P226" s="19"/>
      <c r="Q226" s="25"/>
      <c r="R226" s="26" t="s">
        <v>17</v>
      </c>
      <c r="S226" s="26">
        <v>0</v>
      </c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K226" s="19"/>
      <c r="AL226" s="19"/>
      <c r="AM226" s="19"/>
      <c r="AN226" s="19"/>
      <c r="AO226" s="19"/>
      <c r="AP226" s="19"/>
      <c r="AQ226" s="19"/>
      <c r="AS226" s="19"/>
      <c r="AT226" s="19"/>
      <c r="AU226" s="19"/>
      <c r="AV226" s="19"/>
      <c r="AW226" s="19"/>
    </row>
    <row r="227" spans="1:49" ht="17.100000000000001" customHeight="1" x14ac:dyDescent="0.25">
      <c r="A227" s="12"/>
      <c r="B227" s="150">
        <v>43812</v>
      </c>
      <c r="C227" s="151">
        <v>0</v>
      </c>
      <c r="D227" s="151">
        <v>0</v>
      </c>
      <c r="E227" s="151">
        <v>0</v>
      </c>
      <c r="F227" s="151">
        <v>0</v>
      </c>
      <c r="G227" s="151">
        <v>0</v>
      </c>
      <c r="H227" s="151">
        <v>0</v>
      </c>
      <c r="I227" s="151">
        <v>0</v>
      </c>
      <c r="J227" s="151">
        <v>0</v>
      </c>
      <c r="K227" s="151">
        <v>0</v>
      </c>
      <c r="L227" s="151">
        <v>0</v>
      </c>
      <c r="M227" s="151">
        <v>0</v>
      </c>
      <c r="N227" s="151">
        <v>0</v>
      </c>
      <c r="O227" s="151">
        <v>0</v>
      </c>
      <c r="P227" s="19"/>
      <c r="Q227" s="25"/>
      <c r="R227" s="26" t="s">
        <v>17</v>
      </c>
      <c r="S227" s="26">
        <v>0</v>
      </c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K227" s="19"/>
      <c r="AL227" s="19"/>
      <c r="AM227" s="19"/>
      <c r="AN227" s="19"/>
      <c r="AO227" s="19"/>
      <c r="AP227" s="19"/>
      <c r="AQ227" s="19"/>
      <c r="AS227" s="19"/>
      <c r="AT227" s="19"/>
      <c r="AU227" s="19"/>
      <c r="AV227" s="19"/>
      <c r="AW227" s="19"/>
    </row>
    <row r="228" spans="1:49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151">
        <v>0</v>
      </c>
      <c r="F228" s="151">
        <v>0</v>
      </c>
      <c r="G228" s="151">
        <v>0</v>
      </c>
      <c r="H228" s="151">
        <v>0</v>
      </c>
      <c r="I228" s="151">
        <v>0</v>
      </c>
      <c r="J228" s="151">
        <v>0</v>
      </c>
      <c r="K228" s="151">
        <v>0</v>
      </c>
      <c r="L228" s="151">
        <v>0</v>
      </c>
      <c r="M228" s="151">
        <v>0</v>
      </c>
      <c r="N228" s="151">
        <v>0</v>
      </c>
      <c r="O228" s="151">
        <v>0</v>
      </c>
      <c r="P228" s="19"/>
      <c r="Q228" s="25"/>
      <c r="R228" s="26" t="s">
        <v>17</v>
      </c>
      <c r="S228" s="26">
        <v>0</v>
      </c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K228" s="19"/>
      <c r="AL228" s="19"/>
      <c r="AM228" s="19"/>
      <c r="AN228" s="19"/>
      <c r="AO228" s="19"/>
      <c r="AP228" s="19"/>
      <c r="AQ228" s="19"/>
      <c r="AS228" s="19"/>
      <c r="AT228" s="19"/>
      <c r="AU228" s="19"/>
      <c r="AV228" s="19"/>
      <c r="AW228" s="19"/>
    </row>
    <row r="229" spans="1:49" ht="17.100000000000001" customHeight="1" x14ac:dyDescent="0.25">
      <c r="A229" s="12"/>
      <c r="B229" s="150">
        <v>43819</v>
      </c>
      <c r="C229" s="151">
        <v>0</v>
      </c>
      <c r="D229" s="151">
        <v>0</v>
      </c>
      <c r="E229" s="151">
        <v>0</v>
      </c>
      <c r="F229" s="151">
        <v>0</v>
      </c>
      <c r="G229" s="151">
        <v>0</v>
      </c>
      <c r="H229" s="151">
        <v>0</v>
      </c>
      <c r="I229" s="151">
        <v>0</v>
      </c>
      <c r="J229" s="151">
        <v>0</v>
      </c>
      <c r="K229" s="151">
        <v>0</v>
      </c>
      <c r="L229" s="151">
        <v>0</v>
      </c>
      <c r="M229" s="151">
        <v>0</v>
      </c>
      <c r="N229" s="151">
        <v>0</v>
      </c>
      <c r="O229" s="151">
        <v>0</v>
      </c>
      <c r="P229" s="19"/>
      <c r="Q229" s="25"/>
      <c r="R229" s="26" t="s">
        <v>17</v>
      </c>
      <c r="S229" s="26">
        <v>0</v>
      </c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K229" s="19"/>
      <c r="AL229" s="19"/>
      <c r="AM229" s="19"/>
      <c r="AN229" s="19"/>
      <c r="AO229" s="19"/>
      <c r="AP229" s="19"/>
      <c r="AQ229" s="19"/>
      <c r="AS229" s="19"/>
      <c r="AT229" s="19"/>
      <c r="AU229" s="19"/>
      <c r="AV229" s="19"/>
      <c r="AW229" s="19"/>
    </row>
    <row r="230" spans="1:49" ht="17.100000000000001" customHeight="1" x14ac:dyDescent="0.25">
      <c r="A230" s="12"/>
      <c r="B230" s="150">
        <v>43821</v>
      </c>
      <c r="C230" s="151">
        <v>0</v>
      </c>
      <c r="D230" s="151">
        <v>0</v>
      </c>
      <c r="E230" s="151">
        <v>0</v>
      </c>
      <c r="F230" s="151">
        <v>0</v>
      </c>
      <c r="G230" s="151">
        <v>0</v>
      </c>
      <c r="H230" s="151">
        <v>0</v>
      </c>
      <c r="I230" s="151">
        <v>0</v>
      </c>
      <c r="J230" s="151">
        <v>0</v>
      </c>
      <c r="K230" s="151">
        <v>0</v>
      </c>
      <c r="L230" s="151">
        <v>0</v>
      </c>
      <c r="M230" s="151">
        <v>0</v>
      </c>
      <c r="N230" s="151">
        <v>0</v>
      </c>
      <c r="O230" s="151">
        <v>0</v>
      </c>
      <c r="P230" s="19"/>
      <c r="Q230" s="25"/>
      <c r="R230" s="26" t="s">
        <v>17</v>
      </c>
      <c r="S230" s="26">
        <v>0</v>
      </c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K230" s="19"/>
      <c r="AL230" s="19"/>
      <c r="AM230" s="19"/>
      <c r="AN230" s="19"/>
      <c r="AO230" s="19"/>
      <c r="AP230" s="19"/>
      <c r="AQ230" s="19"/>
      <c r="AS230" s="19"/>
      <c r="AT230" s="19"/>
      <c r="AU230" s="19"/>
      <c r="AV230" s="19"/>
      <c r="AW230" s="19"/>
    </row>
    <row r="231" spans="1:49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151">
        <v>0</v>
      </c>
      <c r="F231" s="151">
        <v>0</v>
      </c>
      <c r="G231" s="151">
        <v>0</v>
      </c>
      <c r="H231" s="151">
        <v>0</v>
      </c>
      <c r="I231" s="151">
        <v>0</v>
      </c>
      <c r="J231" s="151">
        <v>0</v>
      </c>
      <c r="K231" s="151">
        <v>0</v>
      </c>
      <c r="L231" s="151">
        <v>0</v>
      </c>
      <c r="M231" s="151">
        <v>0</v>
      </c>
      <c r="N231" s="151">
        <v>0</v>
      </c>
      <c r="O231" s="151">
        <v>0</v>
      </c>
      <c r="P231" s="19"/>
      <c r="Q231" s="25"/>
      <c r="R231" s="26" t="s">
        <v>17</v>
      </c>
      <c r="S231" s="26">
        <v>0</v>
      </c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K231" s="19"/>
      <c r="AL231" s="19"/>
      <c r="AM231" s="19"/>
      <c r="AN231" s="19"/>
      <c r="AO231" s="19"/>
      <c r="AP231" s="19"/>
      <c r="AQ231" s="19"/>
      <c r="AS231" s="19"/>
      <c r="AT231" s="19"/>
      <c r="AU231" s="19"/>
      <c r="AV231" s="19"/>
      <c r="AW231" s="19"/>
    </row>
    <row r="232" spans="1:49" ht="17.100000000000001" customHeight="1" x14ac:dyDescent="0.25">
      <c r="A232" s="12"/>
      <c r="B232" s="150">
        <v>43825</v>
      </c>
      <c r="C232" s="151">
        <v>0</v>
      </c>
      <c r="D232" s="151">
        <v>0</v>
      </c>
      <c r="E232" s="151">
        <v>0</v>
      </c>
      <c r="F232" s="151">
        <v>0</v>
      </c>
      <c r="G232" s="151">
        <v>0</v>
      </c>
      <c r="H232" s="151">
        <v>0</v>
      </c>
      <c r="I232" s="151">
        <v>0</v>
      </c>
      <c r="J232" s="151">
        <v>0</v>
      </c>
      <c r="K232" s="151">
        <v>0</v>
      </c>
      <c r="L232" s="151">
        <v>0</v>
      </c>
      <c r="M232" s="151">
        <v>0</v>
      </c>
      <c r="N232" s="151">
        <v>0</v>
      </c>
      <c r="O232" s="151">
        <v>0</v>
      </c>
      <c r="P232" s="19"/>
      <c r="Q232" s="25"/>
      <c r="R232" s="26" t="s">
        <v>17</v>
      </c>
      <c r="S232" s="26">
        <v>0</v>
      </c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K232" s="19"/>
      <c r="AL232" s="19"/>
      <c r="AM232" s="19"/>
      <c r="AN232" s="19"/>
      <c r="AO232" s="19"/>
      <c r="AP232" s="19"/>
      <c r="AQ232" s="19"/>
      <c r="AS232" s="19"/>
      <c r="AT232" s="19"/>
      <c r="AU232" s="19"/>
      <c r="AV232" s="19"/>
      <c r="AW232" s="19"/>
    </row>
    <row r="233" spans="1:49" ht="17.100000000000001" customHeight="1" x14ac:dyDescent="0.25">
      <c r="A233" s="12"/>
      <c r="B233" s="150">
        <v>43827</v>
      </c>
      <c r="C233" s="151">
        <v>0</v>
      </c>
      <c r="D233" s="151">
        <v>0</v>
      </c>
      <c r="E233" s="151">
        <v>0</v>
      </c>
      <c r="F233" s="151">
        <v>0</v>
      </c>
      <c r="G233" s="151">
        <v>0</v>
      </c>
      <c r="H233" s="151">
        <v>0</v>
      </c>
      <c r="I233" s="151">
        <v>0</v>
      </c>
      <c r="J233" s="151">
        <v>0</v>
      </c>
      <c r="K233" s="151">
        <v>0</v>
      </c>
      <c r="L233" s="151">
        <v>0</v>
      </c>
      <c r="M233" s="151">
        <v>0</v>
      </c>
      <c r="N233" s="151">
        <v>0</v>
      </c>
      <c r="O233" s="151">
        <v>0</v>
      </c>
      <c r="P233" s="19"/>
      <c r="Q233" s="25"/>
      <c r="R233" s="26" t="s">
        <v>17</v>
      </c>
      <c r="S233" s="26">
        <v>0</v>
      </c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K233" s="19"/>
      <c r="AL233" s="19"/>
      <c r="AM233" s="19"/>
      <c r="AN233" s="19"/>
      <c r="AO233" s="19"/>
      <c r="AP233" s="19"/>
      <c r="AQ233" s="19"/>
      <c r="AS233" s="19"/>
      <c r="AT233" s="19"/>
      <c r="AU233" s="19"/>
      <c r="AV233" s="19"/>
      <c r="AW233" s="19"/>
    </row>
    <row r="234" spans="1:49" ht="17.100000000000001" customHeight="1" x14ac:dyDescent="0.25">
      <c r="A234" s="12" t="s">
        <v>11</v>
      </c>
      <c r="B234" s="35"/>
      <c r="C234" s="34" t="str">
        <f>IF(U234=0, "&lt; 1", U234)</f>
        <v>&lt; 1</v>
      </c>
      <c r="D234" s="34" t="str">
        <f t="shared" ref="D234:D235" si="0">IF(V234=0, "&lt; 1", V234)</f>
        <v>&lt; 1</v>
      </c>
      <c r="E234" s="34" t="str">
        <f t="shared" ref="E234:E235" si="1">IF(W234=0, "&lt; 1", W234)</f>
        <v>&lt; 1</v>
      </c>
      <c r="F234" s="34" t="str">
        <f t="shared" ref="F234:F235" si="2">IF(X234=0, "&lt; 1", X234)</f>
        <v>&lt; 1</v>
      </c>
      <c r="G234" s="34" t="str">
        <f t="shared" ref="G234:G235" si="3">IF(Y234=0, "&lt; 1", Y234)</f>
        <v>&lt; 1</v>
      </c>
      <c r="H234" s="34" t="str">
        <f t="shared" ref="H234:H235" si="4">IF(Z234=0, "&lt; 1", Z234)</f>
        <v>&lt; 1</v>
      </c>
      <c r="I234" s="34" t="str">
        <f t="shared" ref="I234:I235" si="5">IF(AA234=0, "&lt; 1", AA234)</f>
        <v>&lt; 1</v>
      </c>
      <c r="J234" s="34" t="str">
        <f>IF(AB234=0, "&lt; 1", AB234)</f>
        <v>&lt; 1</v>
      </c>
      <c r="K234" s="34" t="str">
        <f>IF(AC234=0, "&lt; 1", AC234)</f>
        <v>&lt; 1</v>
      </c>
      <c r="L234" s="34" t="str">
        <f t="shared" ref="L234:L235" si="6">IF(AD234=0, "&lt; 1", AD234)</f>
        <v>&lt; 1</v>
      </c>
      <c r="M234" s="34" t="str">
        <f t="shared" ref="M234:M235" si="7">IF(AE234=0, "&lt; 1", AE234)</f>
        <v>&lt; 1</v>
      </c>
      <c r="N234" s="34" t="str">
        <f t="shared" ref="N234:N235" si="8">IF(AF234=0, "&lt; 1", AF234)</f>
        <v>&lt; 1</v>
      </c>
      <c r="O234" s="34" t="str">
        <f t="shared" ref="O234:O235" si="9">IF(AG234=0, "&lt; 1", AG234)</f>
        <v>&lt; 1</v>
      </c>
      <c r="P234" s="50"/>
      <c r="Q234" s="27"/>
      <c r="R234" s="26"/>
      <c r="S234" s="26"/>
      <c r="U234" s="12">
        <f t="shared" ref="U234:AG234" si="10">ROUNDUP(AVERAGE(U13:U233), 0)</f>
        <v>0</v>
      </c>
      <c r="V234" s="12">
        <f t="shared" si="10"/>
        <v>0</v>
      </c>
      <c r="W234" s="12">
        <f t="shared" si="10"/>
        <v>0</v>
      </c>
      <c r="X234" s="12">
        <f t="shared" si="10"/>
        <v>0</v>
      </c>
      <c r="Y234" s="12">
        <f t="shared" si="10"/>
        <v>0</v>
      </c>
      <c r="Z234" s="12">
        <f t="shared" si="10"/>
        <v>0</v>
      </c>
      <c r="AA234" s="12">
        <f t="shared" si="10"/>
        <v>0</v>
      </c>
      <c r="AB234" s="12">
        <f t="shared" si="10"/>
        <v>0</v>
      </c>
      <c r="AC234" s="12">
        <f t="shared" si="10"/>
        <v>0</v>
      </c>
      <c r="AD234" s="12">
        <f t="shared" si="10"/>
        <v>0</v>
      </c>
      <c r="AE234" s="12">
        <f t="shared" si="10"/>
        <v>0</v>
      </c>
      <c r="AF234" s="12">
        <f t="shared" si="10"/>
        <v>0</v>
      </c>
      <c r="AG234" s="12">
        <f t="shared" si="10"/>
        <v>0</v>
      </c>
      <c r="AH234" s="12"/>
      <c r="AI234" s="12"/>
      <c r="AK234" s="12">
        <f t="shared" ref="AK234:AW234" si="11">ROUNDUP(AVERAGE(AK13:AK233), 0)</f>
        <v>0</v>
      </c>
      <c r="AL234" s="12">
        <f t="shared" si="11"/>
        <v>0</v>
      </c>
      <c r="AM234" s="12">
        <f t="shared" si="11"/>
        <v>0</v>
      </c>
      <c r="AN234" s="12">
        <f t="shared" si="11"/>
        <v>0</v>
      </c>
      <c r="AO234" s="12">
        <f t="shared" si="11"/>
        <v>0</v>
      </c>
      <c r="AP234" s="12">
        <f t="shared" si="11"/>
        <v>0</v>
      </c>
      <c r="AQ234" s="12">
        <f t="shared" si="11"/>
        <v>0</v>
      </c>
      <c r="AR234" s="12">
        <f t="shared" si="11"/>
        <v>0</v>
      </c>
      <c r="AS234" s="12">
        <f t="shared" si="11"/>
        <v>0</v>
      </c>
      <c r="AT234" s="12">
        <f t="shared" si="11"/>
        <v>0</v>
      </c>
      <c r="AU234" s="12">
        <f t="shared" si="11"/>
        <v>0</v>
      </c>
      <c r="AV234" s="12">
        <f t="shared" si="11"/>
        <v>0</v>
      </c>
      <c r="AW234" s="12">
        <f t="shared" si="11"/>
        <v>0</v>
      </c>
    </row>
    <row r="235" spans="1:49" ht="17.100000000000001" customHeight="1" x14ac:dyDescent="0.25">
      <c r="A235" s="12" t="s">
        <v>12</v>
      </c>
      <c r="B235" s="36"/>
      <c r="C235" s="34" t="str">
        <f t="shared" ref="C235" si="12">IF(U235=0, "&lt; 1", U235)</f>
        <v>&lt; 1</v>
      </c>
      <c r="D235" s="34" t="str">
        <f t="shared" si="0"/>
        <v>&lt; 1</v>
      </c>
      <c r="E235" s="34" t="str">
        <f t="shared" si="1"/>
        <v>&lt; 1</v>
      </c>
      <c r="F235" s="34" t="str">
        <f t="shared" si="2"/>
        <v>&lt; 1</v>
      </c>
      <c r="G235" s="34" t="str">
        <f t="shared" si="3"/>
        <v>&lt; 1</v>
      </c>
      <c r="H235" s="34" t="str">
        <f t="shared" si="4"/>
        <v>&lt; 1</v>
      </c>
      <c r="I235" s="34" t="str">
        <f t="shared" si="5"/>
        <v>&lt; 1</v>
      </c>
      <c r="J235" s="34" t="str">
        <f t="shared" ref="J235" si="13">IF(AB235=0, "&lt; 1", AB235)</f>
        <v>&lt; 1</v>
      </c>
      <c r="K235" s="34" t="str">
        <f t="shared" ref="K235" si="14">IF(AC235=0, "&lt; 1", AC235)</f>
        <v>&lt; 1</v>
      </c>
      <c r="L235" s="34" t="str">
        <f t="shared" si="6"/>
        <v>&lt; 1</v>
      </c>
      <c r="M235" s="34" t="str">
        <f t="shared" si="7"/>
        <v>&lt; 1</v>
      </c>
      <c r="N235" s="34" t="str">
        <f t="shared" si="8"/>
        <v>&lt; 1</v>
      </c>
      <c r="O235" s="34" t="str">
        <f t="shared" si="9"/>
        <v>&lt; 1</v>
      </c>
      <c r="P235" s="50"/>
      <c r="Q235" s="25"/>
      <c r="R235" s="26"/>
      <c r="S235" s="26"/>
      <c r="U235" s="12">
        <f t="shared" ref="U235:AG235" si="15">MIN(U13:U233)</f>
        <v>0</v>
      </c>
      <c r="V235" s="12">
        <f t="shared" si="15"/>
        <v>0</v>
      </c>
      <c r="W235" s="12">
        <f t="shared" si="15"/>
        <v>0</v>
      </c>
      <c r="X235" s="12">
        <f t="shared" si="15"/>
        <v>0</v>
      </c>
      <c r="Y235" s="12">
        <f t="shared" si="15"/>
        <v>0</v>
      </c>
      <c r="Z235" s="12">
        <f t="shared" si="15"/>
        <v>0</v>
      </c>
      <c r="AA235" s="12">
        <f t="shared" si="15"/>
        <v>0</v>
      </c>
      <c r="AB235" s="12">
        <f t="shared" si="15"/>
        <v>0</v>
      </c>
      <c r="AC235" s="12">
        <f t="shared" si="15"/>
        <v>0</v>
      </c>
      <c r="AD235" s="12">
        <f t="shared" si="15"/>
        <v>0</v>
      </c>
      <c r="AE235" s="12">
        <f t="shared" si="15"/>
        <v>0</v>
      </c>
      <c r="AF235" s="12">
        <f t="shared" si="15"/>
        <v>0</v>
      </c>
      <c r="AG235" s="12">
        <f t="shared" si="15"/>
        <v>0</v>
      </c>
      <c r="AH235" s="12"/>
      <c r="AI235" s="12"/>
      <c r="AK235" s="12">
        <f t="shared" ref="AK235:AW235" si="16">MIN(AK13:AK233)</f>
        <v>0</v>
      </c>
      <c r="AL235" s="12">
        <f t="shared" si="16"/>
        <v>0</v>
      </c>
      <c r="AM235" s="12">
        <f t="shared" si="16"/>
        <v>0</v>
      </c>
      <c r="AN235" s="12">
        <f t="shared" si="16"/>
        <v>0</v>
      </c>
      <c r="AO235" s="12">
        <f t="shared" si="16"/>
        <v>0</v>
      </c>
      <c r="AP235" s="12">
        <f t="shared" si="16"/>
        <v>0</v>
      </c>
      <c r="AQ235" s="12">
        <f t="shared" si="16"/>
        <v>0</v>
      </c>
      <c r="AR235" s="12">
        <f t="shared" si="16"/>
        <v>0</v>
      </c>
      <c r="AS235" s="12">
        <f t="shared" si="16"/>
        <v>0</v>
      </c>
      <c r="AT235" s="12">
        <f t="shared" si="16"/>
        <v>0</v>
      </c>
      <c r="AU235" s="12">
        <f t="shared" si="16"/>
        <v>0</v>
      </c>
      <c r="AV235" s="12">
        <f t="shared" si="16"/>
        <v>0</v>
      </c>
      <c r="AW235" s="12">
        <f t="shared" si="16"/>
        <v>0</v>
      </c>
    </row>
    <row r="236" spans="1:49" ht="17.100000000000001" customHeight="1" x14ac:dyDescent="0.25">
      <c r="A236" s="12" t="s">
        <v>13</v>
      </c>
      <c r="B236" s="36"/>
      <c r="C236" s="34">
        <f t="shared" ref="C236:O236" si="17">MAX(C13:C233)</f>
        <v>0</v>
      </c>
      <c r="D236" s="34">
        <f t="shared" si="17"/>
        <v>0</v>
      </c>
      <c r="E236" s="34">
        <f t="shared" si="17"/>
        <v>0</v>
      </c>
      <c r="F236" s="34">
        <f t="shared" si="17"/>
        <v>0</v>
      </c>
      <c r="G236" s="34">
        <f t="shared" si="17"/>
        <v>0</v>
      </c>
      <c r="H236" s="34">
        <f t="shared" si="17"/>
        <v>0</v>
      </c>
      <c r="I236" s="34">
        <f t="shared" si="17"/>
        <v>0</v>
      </c>
      <c r="J236" s="34">
        <f t="shared" si="17"/>
        <v>0</v>
      </c>
      <c r="K236" s="34">
        <f t="shared" si="17"/>
        <v>0</v>
      </c>
      <c r="L236" s="34">
        <f t="shared" si="17"/>
        <v>0</v>
      </c>
      <c r="M236" s="34">
        <f t="shared" si="17"/>
        <v>0</v>
      </c>
      <c r="N236" s="34">
        <f t="shared" si="17"/>
        <v>0</v>
      </c>
      <c r="O236" s="34">
        <f t="shared" si="17"/>
        <v>0</v>
      </c>
      <c r="P236" s="50"/>
      <c r="Q236" s="25"/>
      <c r="R236" s="26"/>
      <c r="S236" s="26"/>
      <c r="U236" s="12">
        <f t="shared" ref="U236:AG236" si="18">MAX(U13:U233)</f>
        <v>0</v>
      </c>
      <c r="V236" s="12">
        <f t="shared" si="18"/>
        <v>0</v>
      </c>
      <c r="W236" s="12">
        <f t="shared" si="18"/>
        <v>0</v>
      </c>
      <c r="X236" s="12">
        <f t="shared" si="18"/>
        <v>0</v>
      </c>
      <c r="Y236" s="12">
        <f t="shared" si="18"/>
        <v>0</v>
      </c>
      <c r="Z236" s="12">
        <f t="shared" si="18"/>
        <v>0</v>
      </c>
      <c r="AA236" s="12">
        <f t="shared" si="18"/>
        <v>0</v>
      </c>
      <c r="AB236" s="12">
        <f t="shared" si="18"/>
        <v>0</v>
      </c>
      <c r="AC236" s="12">
        <f t="shared" si="18"/>
        <v>0</v>
      </c>
      <c r="AD236" s="12">
        <f t="shared" si="18"/>
        <v>0</v>
      </c>
      <c r="AE236" s="12">
        <f t="shared" si="18"/>
        <v>0</v>
      </c>
      <c r="AF236" s="12">
        <f t="shared" si="18"/>
        <v>0</v>
      </c>
      <c r="AG236" s="12">
        <f t="shared" si="18"/>
        <v>0</v>
      </c>
      <c r="AH236" s="12"/>
      <c r="AI236" s="12"/>
      <c r="AK236" s="12">
        <f t="shared" ref="AK236:AW236" si="19">MAX(AK13:AK233)</f>
        <v>0</v>
      </c>
      <c r="AL236" s="12">
        <f t="shared" si="19"/>
        <v>0</v>
      </c>
      <c r="AM236" s="12">
        <f t="shared" si="19"/>
        <v>0</v>
      </c>
      <c r="AN236" s="12">
        <f t="shared" si="19"/>
        <v>0</v>
      </c>
      <c r="AO236" s="12">
        <f t="shared" si="19"/>
        <v>0</v>
      </c>
      <c r="AP236" s="12">
        <f t="shared" si="19"/>
        <v>0</v>
      </c>
      <c r="AQ236" s="12">
        <f t="shared" si="19"/>
        <v>0</v>
      </c>
      <c r="AR236" s="12">
        <f t="shared" si="19"/>
        <v>0</v>
      </c>
      <c r="AS236" s="12">
        <f t="shared" si="19"/>
        <v>0</v>
      </c>
      <c r="AT236" s="12">
        <f t="shared" si="19"/>
        <v>0</v>
      </c>
      <c r="AU236" s="12">
        <f t="shared" si="19"/>
        <v>0</v>
      </c>
      <c r="AV236" s="12">
        <f t="shared" si="19"/>
        <v>0</v>
      </c>
      <c r="AW236" s="12">
        <f t="shared" si="19"/>
        <v>0</v>
      </c>
    </row>
    <row r="237" spans="1:49" ht="17.100000000000001" customHeight="1" x14ac:dyDescent="0.25">
      <c r="A237" s="12" t="s">
        <v>14</v>
      </c>
      <c r="B237" s="36"/>
      <c r="C237" s="37">
        <f>U237</f>
        <v>0</v>
      </c>
      <c r="D237" s="37">
        <f t="shared" ref="D237:O238" si="20">V237</f>
        <v>0</v>
      </c>
      <c r="E237" s="37">
        <f t="shared" si="20"/>
        <v>0</v>
      </c>
      <c r="F237" s="37">
        <f t="shared" si="20"/>
        <v>0</v>
      </c>
      <c r="G237" s="37">
        <f t="shared" si="20"/>
        <v>0</v>
      </c>
      <c r="H237" s="37">
        <f t="shared" si="20"/>
        <v>0</v>
      </c>
      <c r="I237" s="37">
        <f t="shared" si="20"/>
        <v>0</v>
      </c>
      <c r="J237" s="37">
        <f t="shared" si="20"/>
        <v>0</v>
      </c>
      <c r="K237" s="37">
        <f t="shared" si="20"/>
        <v>0</v>
      </c>
      <c r="L237" s="37">
        <f t="shared" si="20"/>
        <v>0</v>
      </c>
      <c r="M237" s="37">
        <f t="shared" si="20"/>
        <v>0</v>
      </c>
      <c r="N237" s="37">
        <f t="shared" si="20"/>
        <v>0</v>
      </c>
      <c r="O237" s="37">
        <f t="shared" si="20"/>
        <v>0</v>
      </c>
      <c r="P237" s="51"/>
      <c r="Q237" s="25"/>
      <c r="R237" s="26"/>
      <c r="S237" s="26"/>
      <c r="U237" s="13">
        <f t="shared" ref="U237:AG237" si="21">STDEV(U13:U233)</f>
        <v>0</v>
      </c>
      <c r="V237" s="13">
        <f t="shared" si="21"/>
        <v>0</v>
      </c>
      <c r="W237" s="13">
        <f t="shared" si="21"/>
        <v>0</v>
      </c>
      <c r="X237" s="13">
        <f t="shared" si="21"/>
        <v>0</v>
      </c>
      <c r="Y237" s="13">
        <f t="shared" si="21"/>
        <v>0</v>
      </c>
      <c r="Z237" s="13">
        <f t="shared" si="21"/>
        <v>0</v>
      </c>
      <c r="AA237" s="13">
        <f t="shared" si="21"/>
        <v>0</v>
      </c>
      <c r="AB237" s="13">
        <f t="shared" si="21"/>
        <v>0</v>
      </c>
      <c r="AC237" s="13">
        <f t="shared" si="21"/>
        <v>0</v>
      </c>
      <c r="AD237" s="13">
        <f t="shared" si="21"/>
        <v>0</v>
      </c>
      <c r="AE237" s="13">
        <f t="shared" si="21"/>
        <v>0</v>
      </c>
      <c r="AF237" s="13">
        <f t="shared" si="21"/>
        <v>0</v>
      </c>
      <c r="AG237" s="13">
        <f t="shared" si="21"/>
        <v>0</v>
      </c>
      <c r="AH237" s="13"/>
      <c r="AI237" s="13"/>
      <c r="AK237" s="13">
        <f t="shared" ref="AK237:AW237" si="22">STDEV(AK13:AK233)</f>
        <v>0</v>
      </c>
      <c r="AL237" s="13">
        <f t="shared" si="22"/>
        <v>0</v>
      </c>
      <c r="AM237" s="13">
        <f t="shared" si="22"/>
        <v>0</v>
      </c>
      <c r="AN237" s="13">
        <f t="shared" si="22"/>
        <v>0</v>
      </c>
      <c r="AO237" s="13">
        <f t="shared" si="22"/>
        <v>0</v>
      </c>
      <c r="AP237" s="13">
        <f t="shared" si="22"/>
        <v>0</v>
      </c>
      <c r="AQ237" s="13">
        <f t="shared" si="22"/>
        <v>0</v>
      </c>
      <c r="AR237" s="13">
        <f t="shared" si="22"/>
        <v>0</v>
      </c>
      <c r="AS237" s="13">
        <f t="shared" si="22"/>
        <v>0</v>
      </c>
      <c r="AT237" s="13">
        <f t="shared" si="22"/>
        <v>0</v>
      </c>
      <c r="AU237" s="13">
        <f t="shared" si="22"/>
        <v>0</v>
      </c>
      <c r="AV237" s="13">
        <f t="shared" si="22"/>
        <v>0</v>
      </c>
      <c r="AW237" s="13">
        <f t="shared" si="22"/>
        <v>0</v>
      </c>
    </row>
    <row r="238" spans="1:49" ht="17.100000000000001" customHeight="1" x14ac:dyDescent="0.25">
      <c r="A238" s="12" t="s">
        <v>15</v>
      </c>
      <c r="B238" s="36"/>
      <c r="C238" s="37" t="str">
        <f>U238</f>
        <v>NA</v>
      </c>
      <c r="D238" s="37" t="str">
        <f t="shared" si="20"/>
        <v>NA</v>
      </c>
      <c r="E238" s="37" t="str">
        <f t="shared" si="20"/>
        <v>NA</v>
      </c>
      <c r="F238" s="37" t="str">
        <f t="shared" si="20"/>
        <v>NA</v>
      </c>
      <c r="G238" s="37" t="str">
        <f t="shared" si="20"/>
        <v>NA</v>
      </c>
      <c r="H238" s="37" t="str">
        <f t="shared" si="20"/>
        <v>NA</v>
      </c>
      <c r="I238" s="37" t="str">
        <f>AA238</f>
        <v>NA</v>
      </c>
      <c r="J238" s="37" t="str">
        <f t="shared" si="20"/>
        <v>NA</v>
      </c>
      <c r="K238" s="37" t="str">
        <f t="shared" si="20"/>
        <v>NA</v>
      </c>
      <c r="L238" s="37" t="str">
        <f t="shared" si="20"/>
        <v>NA</v>
      </c>
      <c r="M238" s="37" t="str">
        <f t="shared" si="20"/>
        <v>NA</v>
      </c>
      <c r="N238" s="37" t="str">
        <f t="shared" si="20"/>
        <v>NA</v>
      </c>
      <c r="O238" s="37" t="str">
        <f>AG238</f>
        <v>NA</v>
      </c>
      <c r="P238" s="51"/>
      <c r="Q238" s="25"/>
      <c r="R238" s="26"/>
      <c r="S238" s="26"/>
      <c r="U238" s="13" t="str">
        <f t="shared" ref="U238:AG238" si="23">IF(U234=0, "NA", U237*100/U234)</f>
        <v>NA</v>
      </c>
      <c r="V238" s="13" t="str">
        <f t="shared" si="23"/>
        <v>NA</v>
      </c>
      <c r="W238" s="13" t="str">
        <f t="shared" si="23"/>
        <v>NA</v>
      </c>
      <c r="X238" s="13" t="str">
        <f t="shared" si="23"/>
        <v>NA</v>
      </c>
      <c r="Y238" s="13" t="str">
        <f t="shared" si="23"/>
        <v>NA</v>
      </c>
      <c r="Z238" s="13" t="str">
        <f t="shared" si="23"/>
        <v>NA</v>
      </c>
      <c r="AA238" s="13" t="str">
        <f t="shared" si="23"/>
        <v>NA</v>
      </c>
      <c r="AB238" s="13" t="str">
        <f>IF(AB234=0, "NA", AB237*100/AB234)</f>
        <v>NA</v>
      </c>
      <c r="AC238" s="13" t="str">
        <f>IF(AC234=0, "NA", AC237*100/AC234)</f>
        <v>NA</v>
      </c>
      <c r="AD238" s="13" t="str">
        <f>IF(AD234=0, "NA", AD237*100/AD234)</f>
        <v>NA</v>
      </c>
      <c r="AE238" s="13" t="str">
        <f t="shared" si="23"/>
        <v>NA</v>
      </c>
      <c r="AF238" s="13" t="str">
        <f t="shared" si="23"/>
        <v>NA</v>
      </c>
      <c r="AG238" s="13" t="str">
        <f t="shared" si="23"/>
        <v>NA</v>
      </c>
      <c r="AH238" s="13"/>
      <c r="AI238" s="13"/>
      <c r="AK238" s="13" t="str">
        <f t="shared" ref="AK238:AQ238" si="24">IF(AK234=0, "NA", AK237*100/AK234)</f>
        <v>NA</v>
      </c>
      <c r="AL238" s="13" t="str">
        <f t="shared" si="24"/>
        <v>NA</v>
      </c>
      <c r="AM238" s="13" t="str">
        <f t="shared" si="24"/>
        <v>NA</v>
      </c>
      <c r="AN238" s="13" t="str">
        <f t="shared" si="24"/>
        <v>NA</v>
      </c>
      <c r="AO238" s="13" t="str">
        <f t="shared" si="24"/>
        <v>NA</v>
      </c>
      <c r="AP238" s="13" t="str">
        <f t="shared" si="24"/>
        <v>NA</v>
      </c>
      <c r="AQ238" s="13" t="str">
        <f t="shared" si="24"/>
        <v>NA</v>
      </c>
      <c r="AR238" s="13" t="str">
        <f>IF(AR234=0, "NA", AR237*100/AR234)</f>
        <v>NA</v>
      </c>
      <c r="AS238" s="13" t="str">
        <f>IF(AS234=0, "NA", AS237*100/AS234)</f>
        <v>NA</v>
      </c>
      <c r="AT238" s="13" t="str">
        <f>IF(AT234=0, "NA", AT237*100/AT234)</f>
        <v>NA</v>
      </c>
      <c r="AU238" s="13" t="str">
        <f t="shared" ref="AU238:AW238" si="25">IF(AU234=0, "NA", AU237*100/AU234)</f>
        <v>NA</v>
      </c>
      <c r="AV238" s="13" t="str">
        <f t="shared" si="25"/>
        <v>NA</v>
      </c>
      <c r="AW238" s="13" t="str">
        <f t="shared" si="25"/>
        <v>NA</v>
      </c>
    </row>
    <row r="239" spans="1:49" ht="17.100000000000001" customHeight="1" x14ac:dyDescent="0.25">
      <c r="A239" s="166" t="s">
        <v>28</v>
      </c>
      <c r="B239" s="166"/>
      <c r="C239" s="166"/>
      <c r="D239" s="42"/>
      <c r="E239" s="41"/>
      <c r="F239" s="41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25"/>
      <c r="R239" s="26"/>
      <c r="S239" s="26"/>
      <c r="U239" s="19"/>
      <c r="V239" s="19"/>
      <c r="W239" s="19"/>
      <c r="X239" s="19"/>
      <c r="Y239" s="19"/>
      <c r="Z239" s="19"/>
      <c r="AA239" s="19"/>
      <c r="AB239" s="19"/>
    </row>
    <row r="240" spans="1:49" ht="16.5" customHeight="1" x14ac:dyDescent="0.25">
      <c r="A240" s="174" t="s">
        <v>29</v>
      </c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69"/>
      <c r="Q240" s="25"/>
      <c r="R240" s="26"/>
      <c r="S240" s="26"/>
      <c r="U240" s="19"/>
      <c r="V240" s="19"/>
      <c r="W240" s="19"/>
      <c r="X240" s="19"/>
      <c r="Y240" s="19"/>
      <c r="Z240" s="19"/>
      <c r="AA240" s="19"/>
      <c r="AB240" s="19"/>
    </row>
    <row r="241" spans="1:28" ht="17.100000000000001" customHeight="1" x14ac:dyDescent="0.25">
      <c r="A241" s="12" t="s">
        <v>11</v>
      </c>
      <c r="B241" s="36"/>
      <c r="C241" s="34" t="str">
        <f t="shared" ref="C241:O241" si="26">IF(AK234=0, "&lt; 1", AK234)</f>
        <v>&lt; 1</v>
      </c>
      <c r="D241" s="34" t="str">
        <f t="shared" si="26"/>
        <v>&lt; 1</v>
      </c>
      <c r="E241" s="34" t="str">
        <f t="shared" si="26"/>
        <v>&lt; 1</v>
      </c>
      <c r="F241" s="34" t="str">
        <f t="shared" si="26"/>
        <v>&lt; 1</v>
      </c>
      <c r="G241" s="34" t="str">
        <f t="shared" si="26"/>
        <v>&lt; 1</v>
      </c>
      <c r="H241" s="34" t="str">
        <f t="shared" si="26"/>
        <v>&lt; 1</v>
      </c>
      <c r="I241" s="34" t="str">
        <f t="shared" si="26"/>
        <v>&lt; 1</v>
      </c>
      <c r="J241" s="34" t="str">
        <f t="shared" si="26"/>
        <v>&lt; 1</v>
      </c>
      <c r="K241" s="34" t="str">
        <f t="shared" si="26"/>
        <v>&lt; 1</v>
      </c>
      <c r="L241" s="34" t="str">
        <f t="shared" si="26"/>
        <v>&lt; 1</v>
      </c>
      <c r="M241" s="34" t="str">
        <f t="shared" si="26"/>
        <v>&lt; 1</v>
      </c>
      <c r="N241" s="34" t="str">
        <f t="shared" si="26"/>
        <v>&lt; 1</v>
      </c>
      <c r="O241" s="34" t="str">
        <f t="shared" si="26"/>
        <v>&lt; 1</v>
      </c>
      <c r="P241" s="50"/>
      <c r="Q241" s="25"/>
      <c r="R241" s="26"/>
      <c r="S241" s="26"/>
      <c r="U241" s="19"/>
      <c r="V241" s="19"/>
      <c r="W241" s="19"/>
      <c r="X241" s="19"/>
      <c r="Y241" s="19"/>
      <c r="Z241" s="19"/>
      <c r="AA241" s="19"/>
      <c r="AB241" s="19"/>
    </row>
    <row r="242" spans="1:28" ht="17.100000000000001" customHeight="1" x14ac:dyDescent="0.25">
      <c r="A242" s="12" t="s">
        <v>12</v>
      </c>
      <c r="B242" s="36"/>
      <c r="C242" s="34" t="str">
        <f t="shared" ref="C242:O242" si="27">IF(AK235=0, "&lt; 1", AK235)</f>
        <v>&lt; 1</v>
      </c>
      <c r="D242" s="34" t="str">
        <f t="shared" si="27"/>
        <v>&lt; 1</v>
      </c>
      <c r="E242" s="34" t="str">
        <f t="shared" si="27"/>
        <v>&lt; 1</v>
      </c>
      <c r="F242" s="34" t="str">
        <f t="shared" si="27"/>
        <v>&lt; 1</v>
      </c>
      <c r="G242" s="34" t="str">
        <f t="shared" si="27"/>
        <v>&lt; 1</v>
      </c>
      <c r="H242" s="34" t="str">
        <f t="shared" si="27"/>
        <v>&lt; 1</v>
      </c>
      <c r="I242" s="34" t="str">
        <f t="shared" si="27"/>
        <v>&lt; 1</v>
      </c>
      <c r="J242" s="34" t="str">
        <f t="shared" si="27"/>
        <v>&lt; 1</v>
      </c>
      <c r="K242" s="34" t="str">
        <f t="shared" si="27"/>
        <v>&lt; 1</v>
      </c>
      <c r="L242" s="34" t="str">
        <f t="shared" si="27"/>
        <v>&lt; 1</v>
      </c>
      <c r="M242" s="34" t="str">
        <f t="shared" si="27"/>
        <v>&lt; 1</v>
      </c>
      <c r="N242" s="34" t="str">
        <f t="shared" si="27"/>
        <v>&lt; 1</v>
      </c>
      <c r="O242" s="34" t="str">
        <f t="shared" si="27"/>
        <v>&lt; 1</v>
      </c>
      <c r="P242" s="50"/>
      <c r="Q242" s="25"/>
      <c r="R242" s="26"/>
      <c r="S242" s="26"/>
      <c r="U242" s="19"/>
      <c r="V242" s="19"/>
      <c r="W242" s="19"/>
      <c r="X242" s="19"/>
      <c r="Y242" s="19"/>
      <c r="Z242" s="19"/>
      <c r="AA242" s="19"/>
    </row>
    <row r="243" spans="1:28" ht="17.100000000000001" customHeight="1" x14ac:dyDescent="0.25">
      <c r="A243" s="12" t="s">
        <v>13</v>
      </c>
      <c r="B243" s="36"/>
      <c r="C243" s="34" t="str">
        <f t="shared" ref="C243:O243" si="28">IF(AK236=0, "&lt; 1", AK236)</f>
        <v>&lt; 1</v>
      </c>
      <c r="D243" s="34" t="str">
        <f t="shared" si="28"/>
        <v>&lt; 1</v>
      </c>
      <c r="E243" s="34" t="str">
        <f t="shared" si="28"/>
        <v>&lt; 1</v>
      </c>
      <c r="F243" s="34" t="str">
        <f t="shared" si="28"/>
        <v>&lt; 1</v>
      </c>
      <c r="G243" s="34" t="str">
        <f t="shared" si="28"/>
        <v>&lt; 1</v>
      </c>
      <c r="H243" s="34" t="str">
        <f t="shared" si="28"/>
        <v>&lt; 1</v>
      </c>
      <c r="I243" s="34" t="str">
        <f t="shared" si="28"/>
        <v>&lt; 1</v>
      </c>
      <c r="J243" s="34" t="str">
        <f t="shared" si="28"/>
        <v>&lt; 1</v>
      </c>
      <c r="K243" s="34" t="str">
        <f t="shared" si="28"/>
        <v>&lt; 1</v>
      </c>
      <c r="L243" s="34" t="str">
        <f t="shared" si="28"/>
        <v>&lt; 1</v>
      </c>
      <c r="M243" s="34" t="str">
        <f t="shared" si="28"/>
        <v>&lt; 1</v>
      </c>
      <c r="N243" s="34" t="str">
        <f t="shared" si="28"/>
        <v>&lt; 1</v>
      </c>
      <c r="O243" s="34" t="str">
        <f t="shared" si="28"/>
        <v>&lt; 1</v>
      </c>
      <c r="P243" s="50"/>
      <c r="Q243" s="25"/>
      <c r="R243" s="26"/>
      <c r="S243" s="26"/>
      <c r="U243" s="19"/>
      <c r="V243" s="19"/>
      <c r="W243" s="19"/>
      <c r="X243" s="19"/>
      <c r="Y243" s="19"/>
      <c r="Z243" s="19"/>
      <c r="AA243" s="19"/>
    </row>
    <row r="244" spans="1:28" ht="17.100000000000001" customHeight="1" x14ac:dyDescent="0.25">
      <c r="A244" s="12" t="s">
        <v>14</v>
      </c>
      <c r="B244" s="36"/>
      <c r="C244" s="13">
        <f t="shared" ref="C244:O245" si="29">AK237</f>
        <v>0</v>
      </c>
      <c r="D244" s="13">
        <f t="shared" si="29"/>
        <v>0</v>
      </c>
      <c r="E244" s="13">
        <f t="shared" si="29"/>
        <v>0</v>
      </c>
      <c r="F244" s="13">
        <f t="shared" si="29"/>
        <v>0</v>
      </c>
      <c r="G244" s="13">
        <f t="shared" si="29"/>
        <v>0</v>
      </c>
      <c r="H244" s="13">
        <f t="shared" si="29"/>
        <v>0</v>
      </c>
      <c r="I244" s="13">
        <f t="shared" si="29"/>
        <v>0</v>
      </c>
      <c r="J244" s="13">
        <f t="shared" si="29"/>
        <v>0</v>
      </c>
      <c r="K244" s="13">
        <f t="shared" si="29"/>
        <v>0</v>
      </c>
      <c r="L244" s="13">
        <f t="shared" si="29"/>
        <v>0</v>
      </c>
      <c r="M244" s="13">
        <f t="shared" si="29"/>
        <v>0</v>
      </c>
      <c r="N244" s="13">
        <f t="shared" si="29"/>
        <v>0</v>
      </c>
      <c r="O244" s="13">
        <f t="shared" si="29"/>
        <v>0</v>
      </c>
      <c r="P244" s="53"/>
      <c r="Q244" s="25"/>
      <c r="R244" s="26"/>
      <c r="S244" s="26"/>
      <c r="U244" s="19"/>
      <c r="V244" s="19"/>
      <c r="W244" s="19"/>
      <c r="X244" s="19"/>
      <c r="Y244" s="19"/>
      <c r="Z244" s="19"/>
      <c r="AA244" s="19"/>
    </row>
    <row r="245" spans="1:28" ht="17.100000000000001" customHeight="1" x14ac:dyDescent="0.25">
      <c r="A245" s="12" t="s">
        <v>15</v>
      </c>
      <c r="B245" s="36"/>
      <c r="C245" s="13" t="str">
        <f t="shared" si="29"/>
        <v>NA</v>
      </c>
      <c r="D245" s="13" t="str">
        <f t="shared" si="29"/>
        <v>NA</v>
      </c>
      <c r="E245" s="13" t="str">
        <f t="shared" si="29"/>
        <v>NA</v>
      </c>
      <c r="F245" s="13" t="str">
        <f t="shared" si="29"/>
        <v>NA</v>
      </c>
      <c r="G245" s="13" t="str">
        <f t="shared" si="29"/>
        <v>NA</v>
      </c>
      <c r="H245" s="13" t="str">
        <f t="shared" si="29"/>
        <v>NA</v>
      </c>
      <c r="I245" s="13" t="str">
        <f t="shared" si="29"/>
        <v>NA</v>
      </c>
      <c r="J245" s="13" t="str">
        <f t="shared" si="29"/>
        <v>NA</v>
      </c>
      <c r="K245" s="13" t="str">
        <f t="shared" si="29"/>
        <v>NA</v>
      </c>
      <c r="L245" s="13" t="str">
        <f t="shared" si="29"/>
        <v>NA</v>
      </c>
      <c r="M245" s="13" t="str">
        <f t="shared" si="29"/>
        <v>NA</v>
      </c>
      <c r="N245" s="13" t="str">
        <f t="shared" si="29"/>
        <v>NA</v>
      </c>
      <c r="O245" s="13" t="str">
        <f t="shared" si="29"/>
        <v>NA</v>
      </c>
      <c r="P245" s="53"/>
      <c r="Q245" s="27"/>
      <c r="R245" s="26"/>
      <c r="S245" s="26"/>
      <c r="U245" s="19"/>
      <c r="V245" s="19"/>
      <c r="W245" s="19"/>
      <c r="X245" s="19"/>
      <c r="Y245" s="19"/>
      <c r="Z245" s="19"/>
      <c r="AA245" s="19"/>
    </row>
    <row r="246" spans="1:28" ht="15.9" customHeight="1" x14ac:dyDescent="0.25"/>
    <row r="247" spans="1:28" ht="15.9" customHeight="1" x14ac:dyDescent="0.25">
      <c r="A247" s="15"/>
    </row>
    <row r="248" spans="1:28" ht="15.9" customHeight="1" x14ac:dyDescent="0.25"/>
    <row r="249" spans="1:28" ht="15.9" customHeight="1" x14ac:dyDescent="0.25"/>
    <row r="250" spans="1:28" ht="15.9" customHeight="1" x14ac:dyDescent="0.25"/>
    <row r="251" spans="1:28" ht="15.9" customHeight="1" x14ac:dyDescent="0.25"/>
    <row r="252" spans="1:28" ht="15.9" customHeight="1" x14ac:dyDescent="0.25"/>
    <row r="253" spans="1:28" ht="15.9" customHeight="1" x14ac:dyDescent="0.25"/>
    <row r="254" spans="1:28" ht="15.9" customHeight="1" x14ac:dyDescent="0.25"/>
    <row r="255" spans="1:28" ht="15.9" customHeight="1" x14ac:dyDescent="0.25"/>
    <row r="256" spans="1:28" ht="15.9" customHeight="1" x14ac:dyDescent="0.25"/>
    <row r="257" spans="1:19" ht="15.9" customHeight="1" x14ac:dyDescent="0.25"/>
    <row r="258" spans="1:19" ht="15.9" customHeight="1" x14ac:dyDescent="0.25">
      <c r="A258" s="14"/>
      <c r="B258" s="14"/>
      <c r="C258" s="14"/>
      <c r="D258" s="44"/>
      <c r="E258" s="14"/>
      <c r="F258" s="14"/>
      <c r="G258" s="14"/>
      <c r="H258" s="44"/>
      <c r="I258" s="44"/>
      <c r="J258" s="44"/>
      <c r="K258" s="14"/>
      <c r="L258" s="14"/>
      <c r="M258" s="44"/>
      <c r="N258" s="44"/>
      <c r="O258" s="14"/>
      <c r="P258" s="66"/>
    </row>
    <row r="259" spans="1:19" ht="15.9" customHeight="1" x14ac:dyDescent="0.25">
      <c r="A259" s="14"/>
      <c r="B259" s="14"/>
      <c r="C259" s="14"/>
      <c r="D259" s="44"/>
      <c r="E259" s="14"/>
      <c r="F259" s="14"/>
      <c r="G259" s="14"/>
      <c r="H259" s="44"/>
      <c r="I259" s="44"/>
      <c r="J259" s="44"/>
      <c r="K259" s="14"/>
      <c r="L259" s="14"/>
      <c r="M259" s="44"/>
      <c r="N259" s="44"/>
      <c r="O259" s="14"/>
      <c r="P259" s="66"/>
    </row>
    <row r="260" spans="1:19" ht="15.9" customHeight="1" x14ac:dyDescent="0.25">
      <c r="B260" s="14"/>
      <c r="C260" s="14"/>
      <c r="D260" s="44"/>
      <c r="E260" s="14"/>
      <c r="F260" s="14"/>
      <c r="G260" s="14"/>
      <c r="H260" s="44"/>
      <c r="I260" s="44"/>
      <c r="J260" s="44"/>
      <c r="K260" s="14"/>
      <c r="L260" s="14"/>
      <c r="M260" s="44"/>
      <c r="N260" s="44"/>
      <c r="O260" s="14"/>
      <c r="P260" s="66"/>
    </row>
    <row r="261" spans="1:19" ht="14.25" customHeight="1" x14ac:dyDescent="0.25">
      <c r="A261" s="168" t="s">
        <v>147</v>
      </c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66"/>
    </row>
    <row r="262" spans="1:19" ht="14.25" customHeight="1" x14ac:dyDescent="0.25">
      <c r="A262" s="172" t="s">
        <v>148</v>
      </c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66"/>
    </row>
    <row r="263" spans="1:19" ht="15.9" customHeight="1" x14ac:dyDescent="0.25">
      <c r="A263" s="14"/>
      <c r="B263" s="14"/>
      <c r="C263" s="14"/>
      <c r="D263" s="44"/>
      <c r="E263" s="14"/>
      <c r="F263" s="14"/>
      <c r="G263" s="14"/>
      <c r="H263" s="44"/>
      <c r="I263" s="44"/>
      <c r="J263" s="44"/>
      <c r="K263" s="14"/>
      <c r="L263" s="14"/>
      <c r="M263" s="44"/>
      <c r="N263" s="44"/>
      <c r="O263" s="14"/>
      <c r="P263" s="66"/>
    </row>
    <row r="264" spans="1:19" s="28" customFormat="1" ht="15.9" customHeight="1" x14ac:dyDescent="0.25">
      <c r="A264" s="169" t="s">
        <v>19</v>
      </c>
      <c r="B264" s="169"/>
      <c r="C264" s="169"/>
      <c r="D264" s="45"/>
      <c r="E264" s="39"/>
      <c r="F264" s="39"/>
      <c r="O264" s="20"/>
      <c r="P264" s="65"/>
      <c r="Q264" s="20"/>
      <c r="R264" s="20"/>
      <c r="S264" s="20"/>
    </row>
    <row r="265" spans="1:19" s="28" customFormat="1" ht="27.75" customHeight="1" x14ac:dyDescent="0.25">
      <c r="A265" s="169" t="s">
        <v>187</v>
      </c>
      <c r="B265" s="169"/>
      <c r="C265" s="169"/>
      <c r="D265" s="169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69"/>
      <c r="P265" s="67"/>
      <c r="Q265" s="20"/>
      <c r="R265" s="20"/>
      <c r="S265" s="20"/>
    </row>
    <row r="266" spans="1:19" s="28" customFormat="1" ht="32.25" customHeight="1" x14ac:dyDescent="0.25">
      <c r="A266" s="170" t="s">
        <v>188</v>
      </c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68"/>
      <c r="Q266" s="20"/>
      <c r="R266" s="20"/>
      <c r="S266" s="20"/>
    </row>
    <row r="267" spans="1:19" s="28" customFormat="1" ht="15.9" customHeight="1" x14ac:dyDescent="0.25">
      <c r="O267" s="20"/>
      <c r="P267" s="65"/>
      <c r="Q267" s="20"/>
      <c r="R267" s="20"/>
      <c r="S267" s="20"/>
    </row>
    <row r="268" spans="1:19" s="28" customFormat="1" ht="25.5" customHeight="1" x14ac:dyDescent="0.25">
      <c r="B268" s="167" t="s">
        <v>2</v>
      </c>
      <c r="C268" s="167"/>
      <c r="D268" s="43"/>
      <c r="E268" s="20"/>
      <c r="F268" s="20"/>
      <c r="G268" s="167" t="s">
        <v>3</v>
      </c>
      <c r="H268" s="167"/>
      <c r="I268" s="167"/>
      <c r="J268" s="167"/>
      <c r="K268" s="167"/>
      <c r="L268" s="167"/>
      <c r="M268" s="167"/>
      <c r="N268" s="167"/>
      <c r="O268" s="167"/>
      <c r="P268" s="65"/>
      <c r="Q268" s="20"/>
      <c r="R268" s="20"/>
      <c r="S268" s="20"/>
    </row>
    <row r="269" spans="1:19" s="28" customFormat="1" ht="38.1" customHeight="1" x14ac:dyDescent="0.25">
      <c r="B269" s="167"/>
      <c r="C269" s="167"/>
      <c r="D269" s="43"/>
      <c r="E269" s="20"/>
      <c r="F269" s="20"/>
      <c r="G269" s="167"/>
      <c r="H269" s="167"/>
      <c r="I269" s="167"/>
      <c r="J269" s="167"/>
      <c r="K269" s="167"/>
      <c r="L269" s="167"/>
      <c r="M269" s="167"/>
      <c r="N269" s="167"/>
      <c r="O269" s="167"/>
      <c r="P269" s="65"/>
      <c r="Q269" s="20"/>
      <c r="R269" s="20"/>
      <c r="S269" s="20"/>
    </row>
    <row r="270" spans="1:19" x14ac:dyDescent="0.25"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</row>
    <row r="271" spans="1:19" x14ac:dyDescent="0.25"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</row>
  </sheetData>
  <sheetProtection formatCells="0" formatRows="0" insertRows="0" insertHyperlinks="0" deleteRows="0" sort="0" autoFilter="0" pivotTables="0"/>
  <mergeCells count="35">
    <mergeCell ref="A1:O1"/>
    <mergeCell ref="A2:O2"/>
    <mergeCell ref="A4:B4"/>
    <mergeCell ref="C4:O4"/>
    <mergeCell ref="A5:B5"/>
    <mergeCell ref="C5:F5"/>
    <mergeCell ref="L5:O5"/>
    <mergeCell ref="G5:K5"/>
    <mergeCell ref="L6:O6"/>
    <mergeCell ref="G6:K6"/>
    <mergeCell ref="A239:C239"/>
    <mergeCell ref="A7:B7"/>
    <mergeCell ref="A8:B8"/>
    <mergeCell ref="A9:B9"/>
    <mergeCell ref="L9:O9"/>
    <mergeCell ref="A6:B6"/>
    <mergeCell ref="G8:K8"/>
    <mergeCell ref="G9:K9"/>
    <mergeCell ref="C6:F6"/>
    <mergeCell ref="C7:F7"/>
    <mergeCell ref="C8:F8"/>
    <mergeCell ref="C9:F9"/>
    <mergeCell ref="L7:O7"/>
    <mergeCell ref="L8:O8"/>
    <mergeCell ref="G7:K7"/>
    <mergeCell ref="A240:O240"/>
    <mergeCell ref="B269:C269"/>
    <mergeCell ref="G269:O269"/>
    <mergeCell ref="B268:C268"/>
    <mergeCell ref="G268:O268"/>
    <mergeCell ref="A262:O262"/>
    <mergeCell ref="A264:C264"/>
    <mergeCell ref="A265:O265"/>
    <mergeCell ref="A266:O266"/>
    <mergeCell ref="A261:O261"/>
  </mergeCells>
  <conditionalFormatting sqref="C17:L20 C27:L28 C35:O96 P102:P233">
    <cfRule type="containsBlanks" dxfId="15149" priority="2827">
      <formula>LEN(TRIM(C17))=0</formula>
    </cfRule>
  </conditionalFormatting>
  <conditionalFormatting sqref="P101">
    <cfRule type="containsBlanks" dxfId="15148" priority="2826">
      <formula>LEN(TRIM(P101))=0</formula>
    </cfRule>
  </conditionalFormatting>
  <conditionalFormatting sqref="C81:P83 C80:O80">
    <cfRule type="containsBlanks" dxfId="15147" priority="2825">
      <formula>LEN(TRIM(C80))=0</formula>
    </cfRule>
  </conditionalFormatting>
  <conditionalFormatting sqref="M84:P95">
    <cfRule type="containsBlanks" dxfId="15146" priority="2824">
      <formula>LEN(TRIM(M84))=0</formula>
    </cfRule>
  </conditionalFormatting>
  <conditionalFormatting sqref="C88:L93">
    <cfRule type="containsBlanks" dxfId="15145" priority="2823">
      <formula>LEN(TRIM(C88))=0</formula>
    </cfRule>
  </conditionalFormatting>
  <conditionalFormatting sqref="C96:P96 P97:P100">
    <cfRule type="containsBlanks" dxfId="15144" priority="2822">
      <formula>LEN(TRIM(C96))=0</formula>
    </cfRule>
  </conditionalFormatting>
  <conditionalFormatting sqref="C13:P13">
    <cfRule type="containsBlanks" dxfId="15143" priority="2819">
      <formula>LEN(TRIM(C13))=0</formula>
    </cfRule>
  </conditionalFormatting>
  <conditionalFormatting sqref="C14:P78 P79:P80">
    <cfRule type="containsBlanks" dxfId="15142" priority="2820">
      <formula>LEN(TRIM(C14))=0</formula>
    </cfRule>
  </conditionalFormatting>
  <conditionalFormatting sqref="C34:O34">
    <cfRule type="containsBlanks" dxfId="15141" priority="2818">
      <formula>LEN(TRIM(C34))=0</formula>
    </cfRule>
  </conditionalFormatting>
  <conditionalFormatting sqref="C13:O16">
    <cfRule type="containsBlanks" dxfId="15140" priority="2817">
      <formula>LEN(TRIM(C13))=0</formula>
    </cfRule>
  </conditionalFormatting>
  <conditionalFormatting sqref="M17:O28">
    <cfRule type="containsBlanks" dxfId="15139" priority="2816">
      <formula>LEN(TRIM(M17))=0</formula>
    </cfRule>
  </conditionalFormatting>
  <conditionalFormatting sqref="C21:L26">
    <cfRule type="containsBlanks" dxfId="15138" priority="2815">
      <formula>LEN(TRIM(C21))=0</formula>
    </cfRule>
  </conditionalFormatting>
  <conditionalFormatting sqref="C29:O33">
    <cfRule type="containsBlanks" dxfId="15137" priority="2814">
      <formula>LEN(TRIM(C29))=0</formula>
    </cfRule>
  </conditionalFormatting>
  <conditionalFormatting sqref="K104">
    <cfRule type="cellIs" dxfId="15136" priority="2546" operator="greaterThanOrEqual">
      <formula>$G$6</formula>
    </cfRule>
    <cfRule type="cellIs" dxfId="15135" priority="2547" operator="lessThan">
      <formula>$G$6</formula>
    </cfRule>
  </conditionalFormatting>
  <conditionalFormatting sqref="J105">
    <cfRule type="cellIs" dxfId="15134" priority="2566" operator="greaterThanOrEqual">
      <formula>$G$6</formula>
    </cfRule>
    <cfRule type="cellIs" dxfId="15133" priority="2567" operator="lessThan">
      <formula>$G$6</formula>
    </cfRule>
  </conditionalFormatting>
  <conditionalFormatting sqref="B97">
    <cfRule type="timePeriod" dxfId="15132" priority="2807" timePeriod="today">
      <formula>FLOOR(B97,1)=TODAY()</formula>
    </cfRule>
  </conditionalFormatting>
  <conditionalFormatting sqref="B98">
    <cfRule type="timePeriod" dxfId="15131" priority="2800" timePeriod="today">
      <formula>FLOOR(B98,1)=TODAY()</formula>
    </cfRule>
  </conditionalFormatting>
  <conditionalFormatting sqref="B99">
    <cfRule type="timePeriod" dxfId="15130" priority="2799" timePeriod="today">
      <formula>FLOOR(B99,1)=TODAY()</formula>
    </cfRule>
  </conditionalFormatting>
  <conditionalFormatting sqref="B100">
    <cfRule type="timePeriod" dxfId="15129" priority="2792" timePeriod="today">
      <formula>FLOOR(B100,1)=TODAY()</formula>
    </cfRule>
  </conditionalFormatting>
  <conditionalFormatting sqref="M103">
    <cfRule type="cellIs" dxfId="15128" priority="2504" operator="greaterThanOrEqual">
      <formula>$G$6</formula>
    </cfRule>
    <cfRule type="cellIs" dxfId="15127" priority="2505" operator="lessThan">
      <formula>$G$6</formula>
    </cfRule>
  </conditionalFormatting>
  <conditionalFormatting sqref="L101">
    <cfRule type="cellIs" dxfId="15126" priority="2530" operator="greaterThanOrEqual">
      <formula>$G$6</formula>
    </cfRule>
    <cfRule type="cellIs" dxfId="15125" priority="2531" operator="lessThan">
      <formula>$G$6</formula>
    </cfRule>
  </conditionalFormatting>
  <conditionalFormatting sqref="K102">
    <cfRule type="cellIs" dxfId="15124" priority="2550" operator="greaterThanOrEqual">
      <formula>$G$6</formula>
    </cfRule>
    <cfRule type="cellIs" dxfId="15123" priority="2551" operator="lessThan">
      <formula>$G$6</formula>
    </cfRule>
  </conditionalFormatting>
  <conditionalFormatting sqref="B101">
    <cfRule type="timePeriod" dxfId="15122" priority="2785" timePeriod="today">
      <formula>FLOOR(B101,1)=TODAY()</formula>
    </cfRule>
  </conditionalFormatting>
  <conditionalFormatting sqref="B102">
    <cfRule type="timePeriod" dxfId="15121" priority="2778" timePeriod="today">
      <formula>FLOOR(B102,1)=TODAY()</formula>
    </cfRule>
  </conditionalFormatting>
  <conditionalFormatting sqref="N100">
    <cfRule type="cellIs" dxfId="15120" priority="2488" operator="greaterThanOrEqual">
      <formula>$G$6</formula>
    </cfRule>
    <cfRule type="cellIs" dxfId="15119" priority="2489" operator="lessThan">
      <formula>$G$6</formula>
    </cfRule>
  </conditionalFormatting>
  <conditionalFormatting sqref="K107">
    <cfRule type="cellIs" dxfId="15118" priority="2540" operator="greaterThanOrEqual">
      <formula>$G$6</formula>
    </cfRule>
    <cfRule type="cellIs" dxfId="15117" priority="2541" operator="lessThan">
      <formula>$G$6</formula>
    </cfRule>
  </conditionalFormatting>
  <conditionalFormatting sqref="B103">
    <cfRule type="timePeriod" dxfId="15116" priority="2771" timePeriod="today">
      <formula>FLOOR(B103,1)=TODAY()</formula>
    </cfRule>
  </conditionalFormatting>
  <conditionalFormatting sqref="B104">
    <cfRule type="timePeriod" dxfId="15115" priority="2764" timePeriod="today">
      <formula>FLOOR(B104,1)=TODAY()</formula>
    </cfRule>
  </conditionalFormatting>
  <conditionalFormatting sqref="M100">
    <cfRule type="cellIs" dxfId="15114" priority="2510" operator="greaterThanOrEqual">
      <formula>$G$6</formula>
    </cfRule>
    <cfRule type="cellIs" dxfId="15113" priority="2511" operator="lessThan">
      <formula>$G$6</formula>
    </cfRule>
  </conditionalFormatting>
  <conditionalFormatting sqref="J110">
    <cfRule type="cellIs" dxfId="15112" priority="2198" operator="greaterThanOrEqual">
      <formula>$G$6</formula>
    </cfRule>
    <cfRule type="cellIs" dxfId="15111" priority="2199" operator="lessThan">
      <formula>$G$6</formula>
    </cfRule>
  </conditionalFormatting>
  <conditionalFormatting sqref="B105:B106">
    <cfRule type="timePeriod" dxfId="15110" priority="2757" timePeriod="today">
      <formula>FLOOR(B105,1)=TODAY()</formula>
    </cfRule>
  </conditionalFormatting>
  <conditionalFormatting sqref="B107">
    <cfRule type="timePeriod" dxfId="15109" priority="2744" timePeriod="today">
      <formula>FLOOR(B107,1)=TODAY()</formula>
    </cfRule>
  </conditionalFormatting>
  <conditionalFormatting sqref="O106">
    <cfRule type="cellIs" dxfId="15108" priority="2454" operator="greaterThanOrEqual">
      <formula>$G$6</formula>
    </cfRule>
    <cfRule type="cellIs" dxfId="15107" priority="2455" operator="lessThan">
      <formula>$G$6</formula>
    </cfRule>
  </conditionalFormatting>
  <conditionalFormatting sqref="M97">
    <cfRule type="cellIs" dxfId="15106" priority="2516" operator="greaterThanOrEqual">
      <formula>$G$6</formula>
    </cfRule>
    <cfRule type="cellIs" dxfId="15105" priority="2517" operator="lessThan">
      <formula>$G$6</formula>
    </cfRule>
  </conditionalFormatting>
  <conditionalFormatting sqref="C97">
    <cfRule type="cellIs" dxfId="15104" priority="2736" operator="greaterThanOrEqual">
      <formula>$G$6</formula>
    </cfRule>
    <cfRule type="cellIs" dxfId="15103" priority="2737" operator="lessThan">
      <formula>$G$6</formula>
    </cfRule>
  </conditionalFormatting>
  <conditionalFormatting sqref="C98">
    <cfRule type="cellIs" dxfId="15102" priority="2734" operator="greaterThanOrEqual">
      <formula>$G$6</formula>
    </cfRule>
    <cfRule type="cellIs" dxfId="15101" priority="2735" operator="lessThan">
      <formula>$G$6</formula>
    </cfRule>
  </conditionalFormatting>
  <conditionalFormatting sqref="C99">
    <cfRule type="cellIs" dxfId="15100" priority="2732" operator="greaterThanOrEqual">
      <formula>$G$6</formula>
    </cfRule>
    <cfRule type="cellIs" dxfId="15099" priority="2733" operator="lessThan">
      <formula>$G$6</formula>
    </cfRule>
  </conditionalFormatting>
  <conditionalFormatting sqref="C100">
    <cfRule type="cellIs" dxfId="15098" priority="2730" operator="greaterThanOrEqual">
      <formula>$G$6</formula>
    </cfRule>
    <cfRule type="cellIs" dxfId="15097" priority="2731" operator="lessThan">
      <formula>$G$6</formula>
    </cfRule>
  </conditionalFormatting>
  <conditionalFormatting sqref="C101">
    <cfRule type="cellIs" dxfId="15096" priority="2728" operator="greaterThanOrEqual">
      <formula>$G$6</formula>
    </cfRule>
    <cfRule type="cellIs" dxfId="15095" priority="2729" operator="lessThan">
      <formula>$G$6</formula>
    </cfRule>
  </conditionalFormatting>
  <conditionalFormatting sqref="C102">
    <cfRule type="cellIs" dxfId="15094" priority="2726" operator="greaterThanOrEqual">
      <formula>$G$6</formula>
    </cfRule>
    <cfRule type="cellIs" dxfId="15093" priority="2727" operator="lessThan">
      <formula>$G$6</formula>
    </cfRule>
  </conditionalFormatting>
  <conditionalFormatting sqref="C103">
    <cfRule type="cellIs" dxfId="15092" priority="2724" operator="greaterThanOrEqual">
      <formula>$G$6</formula>
    </cfRule>
    <cfRule type="cellIs" dxfId="15091" priority="2725" operator="lessThan">
      <formula>$G$6</formula>
    </cfRule>
  </conditionalFormatting>
  <conditionalFormatting sqref="C104">
    <cfRule type="cellIs" dxfId="15090" priority="2722" operator="greaterThanOrEqual">
      <formula>$G$6</formula>
    </cfRule>
    <cfRule type="cellIs" dxfId="15089" priority="2723" operator="lessThan">
      <formula>$G$6</formula>
    </cfRule>
  </conditionalFormatting>
  <conditionalFormatting sqref="C105">
    <cfRule type="cellIs" dxfId="15088" priority="2720" operator="greaterThanOrEqual">
      <formula>$G$6</formula>
    </cfRule>
    <cfRule type="cellIs" dxfId="15087" priority="2721" operator="lessThan">
      <formula>$G$6</formula>
    </cfRule>
  </conditionalFormatting>
  <conditionalFormatting sqref="C106">
    <cfRule type="cellIs" dxfId="15086" priority="2718" operator="greaterThanOrEqual">
      <formula>$G$6</formula>
    </cfRule>
    <cfRule type="cellIs" dxfId="15085" priority="2719" operator="lessThan">
      <formula>$G$6</formula>
    </cfRule>
  </conditionalFormatting>
  <conditionalFormatting sqref="C107">
    <cfRule type="cellIs" dxfId="15084" priority="2716" operator="greaterThanOrEqual">
      <formula>$G$6</formula>
    </cfRule>
    <cfRule type="cellIs" dxfId="15083" priority="2717" operator="lessThan">
      <formula>$G$6</formula>
    </cfRule>
  </conditionalFormatting>
  <conditionalFormatting sqref="D97">
    <cfRule type="cellIs" dxfId="15082" priority="2714" operator="greaterThanOrEqual">
      <formula>$G$6</formula>
    </cfRule>
    <cfRule type="cellIs" dxfId="15081" priority="2715" operator="lessThan">
      <formula>$G$6</formula>
    </cfRule>
  </conditionalFormatting>
  <conditionalFormatting sqref="D98">
    <cfRule type="cellIs" dxfId="15080" priority="2712" operator="greaterThanOrEqual">
      <formula>$G$6</formula>
    </cfRule>
    <cfRule type="cellIs" dxfId="15079" priority="2713" operator="lessThan">
      <formula>$G$6</formula>
    </cfRule>
  </conditionalFormatting>
  <conditionalFormatting sqref="D99">
    <cfRule type="cellIs" dxfId="15078" priority="2710" operator="greaterThanOrEqual">
      <formula>$G$6</formula>
    </cfRule>
    <cfRule type="cellIs" dxfId="15077" priority="2711" operator="lessThan">
      <formula>$G$6</formula>
    </cfRule>
  </conditionalFormatting>
  <conditionalFormatting sqref="D100">
    <cfRule type="cellIs" dxfId="15076" priority="2708" operator="greaterThanOrEqual">
      <formula>$G$6</formula>
    </cfRule>
    <cfRule type="cellIs" dxfId="15075" priority="2709" operator="lessThan">
      <formula>$G$6</formula>
    </cfRule>
  </conditionalFormatting>
  <conditionalFormatting sqref="D101">
    <cfRule type="cellIs" dxfId="15074" priority="2706" operator="greaterThanOrEqual">
      <formula>$G$6</formula>
    </cfRule>
    <cfRule type="cellIs" dxfId="15073" priority="2707" operator="lessThan">
      <formula>$G$6</formula>
    </cfRule>
  </conditionalFormatting>
  <conditionalFormatting sqref="D102">
    <cfRule type="cellIs" dxfId="15072" priority="2704" operator="greaterThanOrEqual">
      <formula>$G$6</formula>
    </cfRule>
    <cfRule type="cellIs" dxfId="15071" priority="2705" operator="lessThan">
      <formula>$G$6</formula>
    </cfRule>
  </conditionalFormatting>
  <conditionalFormatting sqref="D103">
    <cfRule type="cellIs" dxfId="15070" priority="2702" operator="greaterThanOrEqual">
      <formula>$G$6</formula>
    </cfRule>
    <cfRule type="cellIs" dxfId="15069" priority="2703" operator="lessThan">
      <formula>$G$6</formula>
    </cfRule>
  </conditionalFormatting>
  <conditionalFormatting sqref="D104">
    <cfRule type="cellIs" dxfId="15068" priority="2700" operator="greaterThanOrEqual">
      <formula>$G$6</formula>
    </cfRule>
    <cfRule type="cellIs" dxfId="15067" priority="2701" operator="lessThan">
      <formula>$G$6</formula>
    </cfRule>
  </conditionalFormatting>
  <conditionalFormatting sqref="D105">
    <cfRule type="cellIs" dxfId="15066" priority="2698" operator="greaterThanOrEqual">
      <formula>$G$6</formula>
    </cfRule>
    <cfRule type="cellIs" dxfId="15065" priority="2699" operator="lessThan">
      <formula>$G$6</formula>
    </cfRule>
  </conditionalFormatting>
  <conditionalFormatting sqref="D106">
    <cfRule type="cellIs" dxfId="15064" priority="2696" operator="greaterThanOrEqual">
      <formula>$G$6</formula>
    </cfRule>
    <cfRule type="cellIs" dxfId="15063" priority="2697" operator="lessThan">
      <formula>$G$6</formula>
    </cfRule>
  </conditionalFormatting>
  <conditionalFormatting sqref="D107">
    <cfRule type="cellIs" dxfId="15062" priority="2694" operator="greaterThanOrEqual">
      <formula>$G$6</formula>
    </cfRule>
    <cfRule type="cellIs" dxfId="15061" priority="2695" operator="lessThan">
      <formula>$G$6</formula>
    </cfRule>
  </conditionalFormatting>
  <conditionalFormatting sqref="E97">
    <cfRule type="cellIs" dxfId="15060" priority="2692" operator="greaterThanOrEqual">
      <formula>$G$6</formula>
    </cfRule>
    <cfRule type="cellIs" dxfId="15059" priority="2693" operator="lessThan">
      <formula>$G$6</formula>
    </cfRule>
  </conditionalFormatting>
  <conditionalFormatting sqref="E98">
    <cfRule type="cellIs" dxfId="15058" priority="2690" operator="greaterThanOrEqual">
      <formula>$G$6</formula>
    </cfRule>
    <cfRule type="cellIs" dxfId="15057" priority="2691" operator="lessThan">
      <formula>$G$6</formula>
    </cfRule>
  </conditionalFormatting>
  <conditionalFormatting sqref="E99">
    <cfRule type="cellIs" dxfId="15056" priority="2688" operator="greaterThanOrEqual">
      <formula>$G$6</formula>
    </cfRule>
    <cfRule type="cellIs" dxfId="15055" priority="2689" operator="lessThan">
      <formula>$G$6</formula>
    </cfRule>
  </conditionalFormatting>
  <conditionalFormatting sqref="E100">
    <cfRule type="cellIs" dxfId="15054" priority="2686" operator="greaterThanOrEqual">
      <formula>$G$6</formula>
    </cfRule>
    <cfRule type="cellIs" dxfId="15053" priority="2687" operator="lessThan">
      <formula>$G$6</formula>
    </cfRule>
  </conditionalFormatting>
  <conditionalFormatting sqref="E101">
    <cfRule type="cellIs" dxfId="15052" priority="2684" operator="greaterThanOrEqual">
      <formula>$G$6</formula>
    </cfRule>
    <cfRule type="cellIs" dxfId="15051" priority="2685" operator="lessThan">
      <formula>$G$6</formula>
    </cfRule>
  </conditionalFormatting>
  <conditionalFormatting sqref="E102">
    <cfRule type="cellIs" dxfId="15050" priority="2682" operator="greaterThanOrEqual">
      <formula>$G$6</formula>
    </cfRule>
    <cfRule type="cellIs" dxfId="15049" priority="2683" operator="lessThan">
      <formula>$G$6</formula>
    </cfRule>
  </conditionalFormatting>
  <conditionalFormatting sqref="E103">
    <cfRule type="cellIs" dxfId="15048" priority="2680" operator="greaterThanOrEqual">
      <formula>$G$6</formula>
    </cfRule>
    <cfRule type="cellIs" dxfId="15047" priority="2681" operator="lessThan">
      <formula>$G$6</formula>
    </cfRule>
  </conditionalFormatting>
  <conditionalFormatting sqref="E104">
    <cfRule type="cellIs" dxfId="15046" priority="2678" operator="greaterThanOrEqual">
      <formula>$G$6</formula>
    </cfRule>
    <cfRule type="cellIs" dxfId="15045" priority="2679" operator="lessThan">
      <formula>$G$6</formula>
    </cfRule>
  </conditionalFormatting>
  <conditionalFormatting sqref="E105">
    <cfRule type="cellIs" dxfId="15044" priority="2676" operator="greaterThanOrEqual">
      <formula>$G$6</formula>
    </cfRule>
    <cfRule type="cellIs" dxfId="15043" priority="2677" operator="lessThan">
      <formula>$G$6</formula>
    </cfRule>
  </conditionalFormatting>
  <conditionalFormatting sqref="E106">
    <cfRule type="cellIs" dxfId="15042" priority="2674" operator="greaterThanOrEqual">
      <formula>$G$6</formula>
    </cfRule>
    <cfRule type="cellIs" dxfId="15041" priority="2675" operator="lessThan">
      <formula>$G$6</formula>
    </cfRule>
  </conditionalFormatting>
  <conditionalFormatting sqref="E107">
    <cfRule type="cellIs" dxfId="15040" priority="2672" operator="greaterThanOrEqual">
      <formula>$G$6</formula>
    </cfRule>
    <cfRule type="cellIs" dxfId="15039" priority="2673" operator="lessThan">
      <formula>$G$6</formula>
    </cfRule>
  </conditionalFormatting>
  <conditionalFormatting sqref="F97">
    <cfRule type="cellIs" dxfId="15038" priority="2670" operator="greaterThanOrEqual">
      <formula>$G$6</formula>
    </cfRule>
    <cfRule type="cellIs" dxfId="15037" priority="2671" operator="lessThan">
      <formula>$G$6</formula>
    </cfRule>
  </conditionalFormatting>
  <conditionalFormatting sqref="F98">
    <cfRule type="cellIs" dxfId="15036" priority="2668" operator="greaterThanOrEqual">
      <formula>$G$6</formula>
    </cfRule>
    <cfRule type="cellIs" dxfId="15035" priority="2669" operator="lessThan">
      <formula>$G$6</formula>
    </cfRule>
  </conditionalFormatting>
  <conditionalFormatting sqref="F99">
    <cfRule type="cellIs" dxfId="15034" priority="2666" operator="greaterThanOrEqual">
      <formula>$G$6</formula>
    </cfRule>
    <cfRule type="cellIs" dxfId="15033" priority="2667" operator="lessThan">
      <formula>$G$6</formula>
    </cfRule>
  </conditionalFormatting>
  <conditionalFormatting sqref="F100">
    <cfRule type="cellIs" dxfId="15032" priority="2664" operator="greaterThanOrEqual">
      <formula>$G$6</formula>
    </cfRule>
    <cfRule type="cellIs" dxfId="15031" priority="2665" operator="lessThan">
      <formula>$G$6</formula>
    </cfRule>
  </conditionalFormatting>
  <conditionalFormatting sqref="F101">
    <cfRule type="cellIs" dxfId="15030" priority="2662" operator="greaterThanOrEqual">
      <formula>$G$6</formula>
    </cfRule>
    <cfRule type="cellIs" dxfId="15029" priority="2663" operator="lessThan">
      <formula>$G$6</formula>
    </cfRule>
  </conditionalFormatting>
  <conditionalFormatting sqref="F102">
    <cfRule type="cellIs" dxfId="15028" priority="2660" operator="greaterThanOrEqual">
      <formula>$G$6</formula>
    </cfRule>
    <cfRule type="cellIs" dxfId="15027" priority="2661" operator="lessThan">
      <formula>$G$6</formula>
    </cfRule>
  </conditionalFormatting>
  <conditionalFormatting sqref="F103">
    <cfRule type="cellIs" dxfId="15026" priority="2658" operator="greaterThanOrEqual">
      <formula>$G$6</formula>
    </cfRule>
    <cfRule type="cellIs" dxfId="15025" priority="2659" operator="lessThan">
      <formula>$G$6</formula>
    </cfRule>
  </conditionalFormatting>
  <conditionalFormatting sqref="F104">
    <cfRule type="cellIs" dxfId="15024" priority="2656" operator="greaterThanOrEqual">
      <formula>$G$6</formula>
    </cfRule>
    <cfRule type="cellIs" dxfId="15023" priority="2657" operator="lessThan">
      <formula>$G$6</formula>
    </cfRule>
  </conditionalFormatting>
  <conditionalFormatting sqref="F105">
    <cfRule type="cellIs" dxfId="15022" priority="2654" operator="greaterThanOrEqual">
      <formula>$G$6</formula>
    </cfRule>
    <cfRule type="cellIs" dxfId="15021" priority="2655" operator="lessThan">
      <formula>$G$6</formula>
    </cfRule>
  </conditionalFormatting>
  <conditionalFormatting sqref="F106">
    <cfRule type="cellIs" dxfId="15020" priority="2652" operator="greaterThanOrEqual">
      <formula>$G$6</formula>
    </cfRule>
    <cfRule type="cellIs" dxfId="15019" priority="2653" operator="lessThan">
      <formula>$G$6</formula>
    </cfRule>
  </conditionalFormatting>
  <conditionalFormatting sqref="F107">
    <cfRule type="cellIs" dxfId="15018" priority="2650" operator="greaterThanOrEqual">
      <formula>$G$6</formula>
    </cfRule>
    <cfRule type="cellIs" dxfId="15017" priority="2651" operator="lessThan">
      <formula>$G$6</formula>
    </cfRule>
  </conditionalFormatting>
  <conditionalFormatting sqref="G97">
    <cfRule type="cellIs" dxfId="15016" priority="2648" operator="greaterThanOrEqual">
      <formula>$G$6</formula>
    </cfRule>
    <cfRule type="cellIs" dxfId="15015" priority="2649" operator="lessThan">
      <formula>$G$6</formula>
    </cfRule>
  </conditionalFormatting>
  <conditionalFormatting sqref="G98">
    <cfRule type="cellIs" dxfId="15014" priority="2646" operator="greaterThanOrEqual">
      <formula>$G$6</formula>
    </cfRule>
    <cfRule type="cellIs" dxfId="15013" priority="2647" operator="lessThan">
      <formula>$G$6</formula>
    </cfRule>
  </conditionalFormatting>
  <conditionalFormatting sqref="G99">
    <cfRule type="cellIs" dxfId="15012" priority="2644" operator="greaterThanOrEqual">
      <formula>$G$6</formula>
    </cfRule>
    <cfRule type="cellIs" dxfId="15011" priority="2645" operator="lessThan">
      <formula>$G$6</formula>
    </cfRule>
  </conditionalFormatting>
  <conditionalFormatting sqref="G100">
    <cfRule type="cellIs" dxfId="15010" priority="2642" operator="greaterThanOrEqual">
      <formula>$G$6</formula>
    </cfRule>
    <cfRule type="cellIs" dxfId="15009" priority="2643" operator="lessThan">
      <formula>$G$6</formula>
    </cfRule>
  </conditionalFormatting>
  <conditionalFormatting sqref="G101">
    <cfRule type="cellIs" dxfId="15008" priority="2640" operator="greaterThanOrEqual">
      <formula>$G$6</formula>
    </cfRule>
    <cfRule type="cellIs" dxfId="15007" priority="2641" operator="lessThan">
      <formula>$G$6</formula>
    </cfRule>
  </conditionalFormatting>
  <conditionalFormatting sqref="G102">
    <cfRule type="cellIs" dxfId="15006" priority="2638" operator="greaterThanOrEqual">
      <formula>$G$6</formula>
    </cfRule>
    <cfRule type="cellIs" dxfId="15005" priority="2639" operator="lessThan">
      <formula>$G$6</formula>
    </cfRule>
  </conditionalFormatting>
  <conditionalFormatting sqref="G103">
    <cfRule type="cellIs" dxfId="15004" priority="2636" operator="greaterThanOrEqual">
      <formula>$G$6</formula>
    </cfRule>
    <cfRule type="cellIs" dxfId="15003" priority="2637" operator="lessThan">
      <formula>$G$6</formula>
    </cfRule>
  </conditionalFormatting>
  <conditionalFormatting sqref="G104">
    <cfRule type="cellIs" dxfId="15002" priority="2634" operator="greaterThanOrEqual">
      <formula>$G$6</formula>
    </cfRule>
    <cfRule type="cellIs" dxfId="15001" priority="2635" operator="lessThan">
      <formula>$G$6</formula>
    </cfRule>
  </conditionalFormatting>
  <conditionalFormatting sqref="G105">
    <cfRule type="cellIs" dxfId="15000" priority="2632" operator="greaterThanOrEqual">
      <formula>$G$6</formula>
    </cfRule>
    <cfRule type="cellIs" dxfId="14999" priority="2633" operator="lessThan">
      <formula>$G$6</formula>
    </cfRule>
  </conditionalFormatting>
  <conditionalFormatting sqref="G106">
    <cfRule type="cellIs" dxfId="14998" priority="2630" operator="greaterThanOrEqual">
      <formula>$G$6</formula>
    </cfRule>
    <cfRule type="cellIs" dxfId="14997" priority="2631" operator="lessThan">
      <formula>$G$6</formula>
    </cfRule>
  </conditionalFormatting>
  <conditionalFormatting sqref="G107">
    <cfRule type="cellIs" dxfId="14996" priority="2628" operator="greaterThanOrEqual">
      <formula>$G$6</formula>
    </cfRule>
    <cfRule type="cellIs" dxfId="14995" priority="2629" operator="lessThan">
      <formula>$G$6</formula>
    </cfRule>
  </conditionalFormatting>
  <conditionalFormatting sqref="H97">
    <cfRule type="cellIs" dxfId="14994" priority="2626" operator="greaterThanOrEqual">
      <formula>$G$6</formula>
    </cfRule>
    <cfRule type="cellIs" dxfId="14993" priority="2627" operator="lessThan">
      <formula>$G$6</formula>
    </cfRule>
  </conditionalFormatting>
  <conditionalFormatting sqref="H98">
    <cfRule type="cellIs" dxfId="14992" priority="2624" operator="greaterThanOrEqual">
      <formula>$G$6</formula>
    </cfRule>
    <cfRule type="cellIs" dxfId="14991" priority="2625" operator="lessThan">
      <formula>$G$6</formula>
    </cfRule>
  </conditionalFormatting>
  <conditionalFormatting sqref="H99">
    <cfRule type="cellIs" dxfId="14990" priority="2622" operator="greaterThanOrEqual">
      <formula>$G$6</formula>
    </cfRule>
    <cfRule type="cellIs" dxfId="14989" priority="2623" operator="lessThan">
      <formula>$G$6</formula>
    </cfRule>
  </conditionalFormatting>
  <conditionalFormatting sqref="H100">
    <cfRule type="cellIs" dxfId="14988" priority="2620" operator="greaterThanOrEqual">
      <formula>$G$6</formula>
    </cfRule>
    <cfRule type="cellIs" dxfId="14987" priority="2621" operator="lessThan">
      <formula>$G$6</formula>
    </cfRule>
  </conditionalFormatting>
  <conditionalFormatting sqref="H101">
    <cfRule type="cellIs" dxfId="14986" priority="2618" operator="greaterThanOrEqual">
      <formula>$G$6</formula>
    </cfRule>
    <cfRule type="cellIs" dxfId="14985" priority="2619" operator="lessThan">
      <formula>$G$6</formula>
    </cfRule>
  </conditionalFormatting>
  <conditionalFormatting sqref="H102">
    <cfRule type="cellIs" dxfId="14984" priority="2616" operator="greaterThanOrEqual">
      <formula>$G$6</formula>
    </cfRule>
    <cfRule type="cellIs" dxfId="14983" priority="2617" operator="lessThan">
      <formula>$G$6</formula>
    </cfRule>
  </conditionalFormatting>
  <conditionalFormatting sqref="H103">
    <cfRule type="cellIs" dxfId="14982" priority="2614" operator="greaterThanOrEqual">
      <formula>$G$6</formula>
    </cfRule>
    <cfRule type="cellIs" dxfId="14981" priority="2615" operator="lessThan">
      <formula>$G$6</formula>
    </cfRule>
  </conditionalFormatting>
  <conditionalFormatting sqref="H104">
    <cfRule type="cellIs" dxfId="14980" priority="2612" operator="greaterThanOrEqual">
      <formula>$G$6</formula>
    </cfRule>
    <cfRule type="cellIs" dxfId="14979" priority="2613" operator="lessThan">
      <formula>$G$6</formula>
    </cfRule>
  </conditionalFormatting>
  <conditionalFormatting sqref="H105">
    <cfRule type="cellIs" dxfId="14978" priority="2610" operator="greaterThanOrEqual">
      <formula>$G$6</formula>
    </cfRule>
    <cfRule type="cellIs" dxfId="14977" priority="2611" operator="lessThan">
      <formula>$G$6</formula>
    </cfRule>
  </conditionalFormatting>
  <conditionalFormatting sqref="H106">
    <cfRule type="cellIs" dxfId="14976" priority="2608" operator="greaterThanOrEqual">
      <formula>$G$6</formula>
    </cfRule>
    <cfRule type="cellIs" dxfId="14975" priority="2609" operator="lessThan">
      <formula>$G$6</formula>
    </cfRule>
  </conditionalFormatting>
  <conditionalFormatting sqref="H107">
    <cfRule type="cellIs" dxfId="14974" priority="2606" operator="greaterThanOrEqual">
      <formula>$G$6</formula>
    </cfRule>
    <cfRule type="cellIs" dxfId="14973" priority="2607" operator="lessThan">
      <formula>$G$6</formula>
    </cfRule>
  </conditionalFormatting>
  <conditionalFormatting sqref="I97">
    <cfRule type="cellIs" dxfId="14972" priority="2604" operator="greaterThanOrEqual">
      <formula>$G$6</formula>
    </cfRule>
    <cfRule type="cellIs" dxfId="14971" priority="2605" operator="lessThan">
      <formula>$G$6</formula>
    </cfRule>
  </conditionalFormatting>
  <conditionalFormatting sqref="I98">
    <cfRule type="cellIs" dxfId="14970" priority="2602" operator="greaterThanOrEqual">
      <formula>$G$6</formula>
    </cfRule>
    <cfRule type="cellIs" dxfId="14969" priority="2603" operator="lessThan">
      <formula>$G$6</formula>
    </cfRule>
  </conditionalFormatting>
  <conditionalFormatting sqref="I99">
    <cfRule type="cellIs" dxfId="14968" priority="2600" operator="greaterThanOrEqual">
      <formula>$G$6</formula>
    </cfRule>
    <cfRule type="cellIs" dxfId="14967" priority="2601" operator="lessThan">
      <formula>$G$6</formula>
    </cfRule>
  </conditionalFormatting>
  <conditionalFormatting sqref="I100">
    <cfRule type="cellIs" dxfId="14966" priority="2598" operator="greaterThanOrEqual">
      <formula>$G$6</formula>
    </cfRule>
    <cfRule type="cellIs" dxfId="14965" priority="2599" operator="lessThan">
      <formula>$G$6</formula>
    </cfRule>
  </conditionalFormatting>
  <conditionalFormatting sqref="I101">
    <cfRule type="cellIs" dxfId="14964" priority="2596" operator="greaterThanOrEqual">
      <formula>$G$6</formula>
    </cfRule>
    <cfRule type="cellIs" dxfId="14963" priority="2597" operator="lessThan">
      <formula>$G$6</formula>
    </cfRule>
  </conditionalFormatting>
  <conditionalFormatting sqref="I102">
    <cfRule type="cellIs" dxfId="14962" priority="2594" operator="greaterThanOrEqual">
      <formula>$G$6</formula>
    </cfRule>
    <cfRule type="cellIs" dxfId="14961" priority="2595" operator="lessThan">
      <formula>$G$6</formula>
    </cfRule>
  </conditionalFormatting>
  <conditionalFormatting sqref="I103">
    <cfRule type="cellIs" dxfId="14960" priority="2592" operator="greaterThanOrEqual">
      <formula>$G$6</formula>
    </cfRule>
    <cfRule type="cellIs" dxfId="14959" priority="2593" operator="lessThan">
      <formula>$G$6</formula>
    </cfRule>
  </conditionalFormatting>
  <conditionalFormatting sqref="I104">
    <cfRule type="cellIs" dxfId="14958" priority="2590" operator="greaterThanOrEqual">
      <formula>$G$6</formula>
    </cfRule>
    <cfRule type="cellIs" dxfId="14957" priority="2591" operator="lessThan">
      <formula>$G$6</formula>
    </cfRule>
  </conditionalFormatting>
  <conditionalFormatting sqref="I105">
    <cfRule type="cellIs" dxfId="14956" priority="2588" operator="greaterThanOrEqual">
      <formula>$G$6</formula>
    </cfRule>
    <cfRule type="cellIs" dxfId="14955" priority="2589" operator="lessThan">
      <formula>$G$6</formula>
    </cfRule>
  </conditionalFormatting>
  <conditionalFormatting sqref="I106">
    <cfRule type="cellIs" dxfId="14954" priority="2586" operator="greaterThanOrEqual">
      <formula>$G$6</formula>
    </cfRule>
    <cfRule type="cellIs" dxfId="14953" priority="2587" operator="lessThan">
      <formula>$G$6</formula>
    </cfRule>
  </conditionalFormatting>
  <conditionalFormatting sqref="I107">
    <cfRule type="cellIs" dxfId="14952" priority="2584" operator="greaterThanOrEqual">
      <formula>$G$6</formula>
    </cfRule>
    <cfRule type="cellIs" dxfId="14951" priority="2585" operator="lessThan">
      <formula>$G$6</formula>
    </cfRule>
  </conditionalFormatting>
  <conditionalFormatting sqref="J97">
    <cfRule type="cellIs" dxfId="14950" priority="2582" operator="greaterThanOrEqual">
      <formula>$G$6</formula>
    </cfRule>
    <cfRule type="cellIs" dxfId="14949" priority="2583" operator="lessThan">
      <formula>$G$6</formula>
    </cfRule>
  </conditionalFormatting>
  <conditionalFormatting sqref="J98">
    <cfRule type="cellIs" dxfId="14948" priority="2580" operator="greaterThanOrEqual">
      <formula>$G$6</formula>
    </cfRule>
    <cfRule type="cellIs" dxfId="14947" priority="2581" operator="lessThan">
      <formula>$G$6</formula>
    </cfRule>
  </conditionalFormatting>
  <conditionalFormatting sqref="J99">
    <cfRule type="cellIs" dxfId="14946" priority="2578" operator="greaterThanOrEqual">
      <formula>$G$6</formula>
    </cfRule>
    <cfRule type="cellIs" dxfId="14945" priority="2579" operator="lessThan">
      <formula>$G$6</formula>
    </cfRule>
  </conditionalFormatting>
  <conditionalFormatting sqref="J100">
    <cfRule type="cellIs" dxfId="14944" priority="2576" operator="greaterThanOrEqual">
      <formula>$G$6</formula>
    </cfRule>
    <cfRule type="cellIs" dxfId="14943" priority="2577" operator="lessThan">
      <formula>$G$6</formula>
    </cfRule>
  </conditionalFormatting>
  <conditionalFormatting sqref="J101">
    <cfRule type="cellIs" dxfId="14942" priority="2574" operator="greaterThanOrEqual">
      <formula>$G$6</formula>
    </cfRule>
    <cfRule type="cellIs" dxfId="14941" priority="2575" operator="lessThan">
      <formula>$G$6</formula>
    </cfRule>
  </conditionalFormatting>
  <conditionalFormatting sqref="J102">
    <cfRule type="cellIs" dxfId="14940" priority="2572" operator="greaterThanOrEqual">
      <formula>$G$6</formula>
    </cfRule>
    <cfRule type="cellIs" dxfId="14939" priority="2573" operator="lessThan">
      <formula>$G$6</formula>
    </cfRule>
  </conditionalFormatting>
  <conditionalFormatting sqref="J103">
    <cfRule type="cellIs" dxfId="14938" priority="2570" operator="greaterThanOrEqual">
      <formula>$G$6</formula>
    </cfRule>
    <cfRule type="cellIs" dxfId="14937" priority="2571" operator="lessThan">
      <formula>$G$6</formula>
    </cfRule>
  </conditionalFormatting>
  <conditionalFormatting sqref="J104">
    <cfRule type="cellIs" dxfId="14936" priority="2568" operator="greaterThanOrEqual">
      <formula>$G$6</formula>
    </cfRule>
    <cfRule type="cellIs" dxfId="14935" priority="2569" operator="lessThan">
      <formula>$G$6</formula>
    </cfRule>
  </conditionalFormatting>
  <conditionalFormatting sqref="H115">
    <cfRule type="cellIs" dxfId="14934" priority="2234" operator="greaterThanOrEqual">
      <formula>$G$6</formula>
    </cfRule>
    <cfRule type="cellIs" dxfId="14933" priority="2235" operator="lessThan">
      <formula>$G$6</formula>
    </cfRule>
  </conditionalFormatting>
  <conditionalFormatting sqref="J106">
    <cfRule type="cellIs" dxfId="14932" priority="2564" operator="greaterThanOrEqual">
      <formula>$G$6</formula>
    </cfRule>
    <cfRule type="cellIs" dxfId="14931" priority="2565" operator="lessThan">
      <formula>$G$6</formula>
    </cfRule>
  </conditionalFormatting>
  <conditionalFormatting sqref="J107">
    <cfRule type="cellIs" dxfId="14930" priority="2562" operator="greaterThanOrEqual">
      <formula>$G$6</formula>
    </cfRule>
    <cfRule type="cellIs" dxfId="14929" priority="2563" operator="lessThan">
      <formula>$G$6</formula>
    </cfRule>
  </conditionalFormatting>
  <conditionalFormatting sqref="K97">
    <cfRule type="cellIs" dxfId="14928" priority="2560" operator="greaterThanOrEqual">
      <formula>$G$6</formula>
    </cfRule>
    <cfRule type="cellIs" dxfId="14927" priority="2561" operator="lessThan">
      <formula>$G$6</formula>
    </cfRule>
  </conditionalFormatting>
  <conditionalFormatting sqref="K98">
    <cfRule type="cellIs" dxfId="14926" priority="2558" operator="greaterThanOrEqual">
      <formula>$G$6</formula>
    </cfRule>
    <cfRule type="cellIs" dxfId="14925" priority="2559" operator="lessThan">
      <formula>$G$6</formula>
    </cfRule>
  </conditionalFormatting>
  <conditionalFormatting sqref="K99">
    <cfRule type="cellIs" dxfId="14924" priority="2556" operator="greaterThanOrEqual">
      <formula>$G$6</formula>
    </cfRule>
    <cfRule type="cellIs" dxfId="14923" priority="2557" operator="lessThan">
      <formula>$G$6</formula>
    </cfRule>
  </conditionalFormatting>
  <conditionalFormatting sqref="K100">
    <cfRule type="cellIs" dxfId="14922" priority="2554" operator="greaterThanOrEqual">
      <formula>$G$6</formula>
    </cfRule>
    <cfRule type="cellIs" dxfId="14921" priority="2555" operator="lessThan">
      <formula>$G$6</formula>
    </cfRule>
  </conditionalFormatting>
  <conditionalFormatting sqref="K101">
    <cfRule type="cellIs" dxfId="14920" priority="2552" operator="greaterThanOrEqual">
      <formula>$G$6</formula>
    </cfRule>
    <cfRule type="cellIs" dxfId="14919" priority="2553" operator="lessThan">
      <formula>$G$6</formula>
    </cfRule>
  </conditionalFormatting>
  <conditionalFormatting sqref="I111">
    <cfRule type="cellIs" dxfId="14918" priority="2218" operator="greaterThanOrEqual">
      <formula>$G$6</formula>
    </cfRule>
    <cfRule type="cellIs" dxfId="14917" priority="2219" operator="lessThan">
      <formula>$G$6</formula>
    </cfRule>
  </conditionalFormatting>
  <conditionalFormatting sqref="K103">
    <cfRule type="cellIs" dxfId="14916" priority="2548" operator="greaterThanOrEqual">
      <formula>$G$6</formula>
    </cfRule>
    <cfRule type="cellIs" dxfId="14915" priority="2549" operator="lessThan">
      <formula>$G$6</formula>
    </cfRule>
  </conditionalFormatting>
  <conditionalFormatting sqref="I113">
    <cfRule type="cellIs" dxfId="14914" priority="2214" operator="greaterThanOrEqual">
      <formula>$G$6</formula>
    </cfRule>
    <cfRule type="cellIs" dxfId="14913" priority="2215" operator="lessThan">
      <formula>$G$6</formula>
    </cfRule>
  </conditionalFormatting>
  <conditionalFormatting sqref="K105">
    <cfRule type="cellIs" dxfId="14912" priority="2544" operator="greaterThanOrEqual">
      <formula>$G$6</formula>
    </cfRule>
    <cfRule type="cellIs" dxfId="14911" priority="2545" operator="lessThan">
      <formula>$G$6</formula>
    </cfRule>
  </conditionalFormatting>
  <conditionalFormatting sqref="K106">
    <cfRule type="cellIs" dxfId="14910" priority="2542" operator="greaterThanOrEqual">
      <formula>$G$6</formula>
    </cfRule>
    <cfRule type="cellIs" dxfId="14909" priority="2543" operator="lessThan">
      <formula>$G$6</formula>
    </cfRule>
  </conditionalFormatting>
  <conditionalFormatting sqref="I115">
    <cfRule type="cellIs" dxfId="14908" priority="2208" operator="greaterThanOrEqual">
      <formula>$G$6</formula>
    </cfRule>
    <cfRule type="cellIs" dxfId="14907" priority="2209" operator="lessThan">
      <formula>$G$6</formula>
    </cfRule>
  </conditionalFormatting>
  <conditionalFormatting sqref="L97">
    <cfRule type="cellIs" dxfId="14906" priority="2538" operator="greaterThanOrEqual">
      <formula>$G$6</formula>
    </cfRule>
    <cfRule type="cellIs" dxfId="14905" priority="2539" operator="lessThan">
      <formula>$G$6</formula>
    </cfRule>
  </conditionalFormatting>
  <conditionalFormatting sqref="L98">
    <cfRule type="cellIs" dxfId="14904" priority="2536" operator="greaterThanOrEqual">
      <formula>$G$6</formula>
    </cfRule>
    <cfRule type="cellIs" dxfId="14903" priority="2537" operator="lessThan">
      <formula>$G$6</formula>
    </cfRule>
  </conditionalFormatting>
  <conditionalFormatting sqref="L99">
    <cfRule type="cellIs" dxfId="14902" priority="2534" operator="greaterThanOrEqual">
      <formula>$G$6</formula>
    </cfRule>
    <cfRule type="cellIs" dxfId="14901" priority="2535" operator="lessThan">
      <formula>$G$6</formula>
    </cfRule>
  </conditionalFormatting>
  <conditionalFormatting sqref="L100">
    <cfRule type="cellIs" dxfId="14900" priority="2532" operator="greaterThanOrEqual">
      <formula>$G$6</formula>
    </cfRule>
    <cfRule type="cellIs" dxfId="14899" priority="2533" operator="lessThan">
      <formula>$G$6</formula>
    </cfRule>
  </conditionalFormatting>
  <conditionalFormatting sqref="M111">
    <cfRule type="cellIs" dxfId="14898" priority="2108" operator="greaterThanOrEqual">
      <formula>$G$6</formula>
    </cfRule>
    <cfRule type="cellIs" dxfId="14897" priority="2109" operator="lessThan">
      <formula>$G$6</formula>
    </cfRule>
  </conditionalFormatting>
  <conditionalFormatting sqref="L102">
    <cfRule type="cellIs" dxfId="14896" priority="2528" operator="greaterThanOrEqual">
      <formula>$G$6</formula>
    </cfRule>
    <cfRule type="cellIs" dxfId="14895" priority="2529" operator="lessThan">
      <formula>$G$6</formula>
    </cfRule>
  </conditionalFormatting>
  <conditionalFormatting sqref="L103">
    <cfRule type="cellIs" dxfId="14894" priority="2526" operator="greaterThanOrEqual">
      <formula>$G$6</formula>
    </cfRule>
    <cfRule type="cellIs" dxfId="14893" priority="2527" operator="lessThan">
      <formula>$G$6</formula>
    </cfRule>
  </conditionalFormatting>
  <conditionalFormatting sqref="L104">
    <cfRule type="cellIs" dxfId="14892" priority="2524" operator="greaterThanOrEqual">
      <formula>$G$6</formula>
    </cfRule>
    <cfRule type="cellIs" dxfId="14891" priority="2525" operator="lessThan">
      <formula>$G$6</formula>
    </cfRule>
  </conditionalFormatting>
  <conditionalFormatting sqref="L105">
    <cfRule type="cellIs" dxfId="14890" priority="2522" operator="greaterThanOrEqual">
      <formula>$G$6</formula>
    </cfRule>
    <cfRule type="cellIs" dxfId="14889" priority="2523" operator="lessThan">
      <formula>$G$6</formula>
    </cfRule>
  </conditionalFormatting>
  <conditionalFormatting sqref="L106">
    <cfRule type="cellIs" dxfId="14888" priority="2520" operator="greaterThanOrEqual">
      <formula>$G$6</formula>
    </cfRule>
    <cfRule type="cellIs" dxfId="14887" priority="2521" operator="lessThan">
      <formula>$G$6</formula>
    </cfRule>
  </conditionalFormatting>
  <conditionalFormatting sqref="L107">
    <cfRule type="cellIs" dxfId="14886" priority="2518" operator="greaterThanOrEqual">
      <formula>$G$6</formula>
    </cfRule>
    <cfRule type="cellIs" dxfId="14885" priority="2519" operator="lessThan">
      <formula>$G$6</formula>
    </cfRule>
  </conditionalFormatting>
  <conditionalFormatting sqref="J114">
    <cfRule type="cellIs" dxfId="14884" priority="2184" operator="greaterThanOrEqual">
      <formula>$G$6</formula>
    </cfRule>
    <cfRule type="cellIs" dxfId="14883" priority="2185" operator="lessThan">
      <formula>$G$6</formula>
    </cfRule>
  </conditionalFormatting>
  <conditionalFormatting sqref="M98">
    <cfRule type="cellIs" dxfId="14882" priority="2514" operator="greaterThanOrEqual">
      <formula>$G$6</formula>
    </cfRule>
    <cfRule type="cellIs" dxfId="14881" priority="2515" operator="lessThan">
      <formula>$G$6</formula>
    </cfRule>
  </conditionalFormatting>
  <conditionalFormatting sqref="M99">
    <cfRule type="cellIs" dxfId="14880" priority="2512" operator="greaterThanOrEqual">
      <formula>$G$6</formula>
    </cfRule>
    <cfRule type="cellIs" dxfId="14879" priority="2513" operator="lessThan">
      <formula>$G$6</formula>
    </cfRule>
  </conditionalFormatting>
  <conditionalFormatting sqref="J117">
    <cfRule type="cellIs" dxfId="14878" priority="2178" operator="greaterThanOrEqual">
      <formula>$G$6</formula>
    </cfRule>
    <cfRule type="cellIs" dxfId="14877" priority="2179" operator="lessThan">
      <formula>$G$6</formula>
    </cfRule>
  </conditionalFormatting>
  <conditionalFormatting sqref="M101">
    <cfRule type="cellIs" dxfId="14876" priority="2508" operator="greaterThanOrEqual">
      <formula>$G$6</formula>
    </cfRule>
    <cfRule type="cellIs" dxfId="14875" priority="2509" operator="lessThan">
      <formula>$G$6</formula>
    </cfRule>
  </conditionalFormatting>
  <conditionalFormatting sqref="M102">
    <cfRule type="cellIs" dxfId="14874" priority="2506" operator="greaterThanOrEqual">
      <formula>$G$6</formula>
    </cfRule>
    <cfRule type="cellIs" dxfId="14873" priority="2507" operator="lessThan">
      <formula>$G$6</formula>
    </cfRule>
  </conditionalFormatting>
  <conditionalFormatting sqref="K110">
    <cfRule type="cellIs" dxfId="14872" priority="2172" operator="greaterThanOrEqual">
      <formula>$G$6</formula>
    </cfRule>
    <cfRule type="cellIs" dxfId="14871" priority="2173" operator="lessThan">
      <formula>$G$6</formula>
    </cfRule>
  </conditionalFormatting>
  <conditionalFormatting sqref="M104">
    <cfRule type="cellIs" dxfId="14870" priority="2502" operator="greaterThanOrEqual">
      <formula>$G$6</formula>
    </cfRule>
    <cfRule type="cellIs" dxfId="14869" priority="2503" operator="lessThan">
      <formula>$G$6</formula>
    </cfRule>
  </conditionalFormatting>
  <conditionalFormatting sqref="M105">
    <cfRule type="cellIs" dxfId="14868" priority="2500" operator="greaterThanOrEqual">
      <formula>$G$6</formula>
    </cfRule>
    <cfRule type="cellIs" dxfId="14867" priority="2501" operator="lessThan">
      <formula>$G$6</formula>
    </cfRule>
  </conditionalFormatting>
  <conditionalFormatting sqref="M106">
    <cfRule type="cellIs" dxfId="14866" priority="2498" operator="greaterThanOrEqual">
      <formula>$G$6</formula>
    </cfRule>
    <cfRule type="cellIs" dxfId="14865" priority="2499" operator="lessThan">
      <formula>$G$6</formula>
    </cfRule>
  </conditionalFormatting>
  <conditionalFormatting sqref="M107">
    <cfRule type="cellIs" dxfId="14864" priority="2496" operator="greaterThanOrEqual">
      <formula>$G$6</formula>
    </cfRule>
    <cfRule type="cellIs" dxfId="14863" priority="2497" operator="lessThan">
      <formula>$G$6</formula>
    </cfRule>
  </conditionalFormatting>
  <conditionalFormatting sqref="N97">
    <cfRule type="cellIs" dxfId="14862" priority="2494" operator="greaterThanOrEqual">
      <formula>$G$6</formula>
    </cfRule>
    <cfRule type="cellIs" dxfId="14861" priority="2495" operator="lessThan">
      <formula>$G$6</formula>
    </cfRule>
  </conditionalFormatting>
  <conditionalFormatting sqref="N98">
    <cfRule type="cellIs" dxfId="14860" priority="2492" operator="greaterThanOrEqual">
      <formula>$G$6</formula>
    </cfRule>
    <cfRule type="cellIs" dxfId="14859" priority="2493" operator="lessThan">
      <formula>$G$6</formula>
    </cfRule>
  </conditionalFormatting>
  <conditionalFormatting sqref="N99">
    <cfRule type="cellIs" dxfId="14858" priority="2490" operator="greaterThanOrEqual">
      <formula>$G$6</formula>
    </cfRule>
    <cfRule type="cellIs" dxfId="14857" priority="2491" operator="lessThan">
      <formula>$G$6</formula>
    </cfRule>
  </conditionalFormatting>
  <conditionalFormatting sqref="K115">
    <cfRule type="cellIs" dxfId="14856" priority="2156" operator="greaterThanOrEqual">
      <formula>$G$6</formula>
    </cfRule>
    <cfRule type="cellIs" dxfId="14855" priority="2157" operator="lessThan">
      <formula>$G$6</formula>
    </cfRule>
  </conditionalFormatting>
  <conditionalFormatting sqref="N101">
    <cfRule type="cellIs" dxfId="14854" priority="2486" operator="greaterThanOrEqual">
      <formula>$G$6</formula>
    </cfRule>
    <cfRule type="cellIs" dxfId="14853" priority="2487" operator="lessThan">
      <formula>$G$6</formula>
    </cfRule>
  </conditionalFormatting>
  <conditionalFormatting sqref="N102">
    <cfRule type="cellIs" dxfId="14852" priority="2484" operator="greaterThanOrEqual">
      <formula>$G$6</formula>
    </cfRule>
    <cfRule type="cellIs" dxfId="14851" priority="2485" operator="lessThan">
      <formula>$G$6</formula>
    </cfRule>
  </conditionalFormatting>
  <conditionalFormatting sqref="N103">
    <cfRule type="cellIs" dxfId="14850" priority="2482" operator="greaterThanOrEqual">
      <formula>$G$6</formula>
    </cfRule>
    <cfRule type="cellIs" dxfId="14849" priority="2483" operator="lessThan">
      <formula>$G$6</formula>
    </cfRule>
  </conditionalFormatting>
  <conditionalFormatting sqref="N104">
    <cfRule type="cellIs" dxfId="14848" priority="2480" operator="greaterThanOrEqual">
      <formula>$G$6</formula>
    </cfRule>
    <cfRule type="cellIs" dxfId="14847" priority="2481" operator="lessThan">
      <formula>$G$6</formula>
    </cfRule>
  </conditionalFormatting>
  <conditionalFormatting sqref="N105">
    <cfRule type="cellIs" dxfId="14846" priority="2478" operator="greaterThanOrEqual">
      <formula>$G$6</formula>
    </cfRule>
    <cfRule type="cellIs" dxfId="14845" priority="2479" operator="lessThan">
      <formula>$G$6</formula>
    </cfRule>
  </conditionalFormatting>
  <conditionalFormatting sqref="N106">
    <cfRule type="cellIs" dxfId="14844" priority="2476" operator="greaterThanOrEqual">
      <formula>$G$6</formula>
    </cfRule>
    <cfRule type="cellIs" dxfId="14843" priority="2477" operator="lessThan">
      <formula>$G$6</formula>
    </cfRule>
  </conditionalFormatting>
  <conditionalFormatting sqref="N107">
    <cfRule type="cellIs" dxfId="14842" priority="2474" operator="greaterThanOrEqual">
      <formula>$G$6</formula>
    </cfRule>
    <cfRule type="cellIs" dxfId="14841" priority="2475" operator="lessThan">
      <formula>$G$6</formula>
    </cfRule>
  </conditionalFormatting>
  <conditionalFormatting sqref="O97">
    <cfRule type="cellIs" dxfId="14840" priority="2472" operator="greaterThanOrEqual">
      <formula>$G$6</formula>
    </cfRule>
    <cfRule type="cellIs" dxfId="14839" priority="2473" operator="lessThan">
      <formula>$G$6</formula>
    </cfRule>
  </conditionalFormatting>
  <conditionalFormatting sqref="O98">
    <cfRule type="cellIs" dxfId="14838" priority="2470" operator="greaterThanOrEqual">
      <formula>$G$6</formula>
    </cfRule>
    <cfRule type="cellIs" dxfId="14837" priority="2471" operator="lessThan">
      <formula>$G$6</formula>
    </cfRule>
  </conditionalFormatting>
  <conditionalFormatting sqref="O99">
    <cfRule type="cellIs" dxfId="14836" priority="2468" operator="greaterThanOrEqual">
      <formula>$G$6</formula>
    </cfRule>
    <cfRule type="cellIs" dxfId="14835" priority="2469" operator="lessThan">
      <formula>$G$6</formula>
    </cfRule>
  </conditionalFormatting>
  <conditionalFormatting sqref="O100">
    <cfRule type="cellIs" dxfId="14834" priority="2466" operator="greaterThanOrEqual">
      <formula>$G$6</formula>
    </cfRule>
    <cfRule type="cellIs" dxfId="14833" priority="2467" operator="lessThan">
      <formula>$G$6</formula>
    </cfRule>
  </conditionalFormatting>
  <conditionalFormatting sqref="O101">
    <cfRule type="cellIs" dxfId="14832" priority="2464" operator="greaterThanOrEqual">
      <formula>$G$6</formula>
    </cfRule>
    <cfRule type="cellIs" dxfId="14831" priority="2465" operator="lessThan">
      <formula>$G$6</formula>
    </cfRule>
  </conditionalFormatting>
  <conditionalFormatting sqref="O102">
    <cfRule type="cellIs" dxfId="14830" priority="2462" operator="greaterThanOrEqual">
      <formula>$G$6</formula>
    </cfRule>
    <cfRule type="cellIs" dxfId="14829" priority="2463" operator="lessThan">
      <formula>$G$6</formula>
    </cfRule>
  </conditionalFormatting>
  <conditionalFormatting sqref="O103">
    <cfRule type="cellIs" dxfId="14828" priority="2460" operator="greaterThanOrEqual">
      <formula>$G$6</formula>
    </cfRule>
    <cfRule type="cellIs" dxfId="14827" priority="2461" operator="lessThan">
      <formula>$G$6</formula>
    </cfRule>
  </conditionalFormatting>
  <conditionalFormatting sqref="O104">
    <cfRule type="cellIs" dxfId="14826" priority="2458" operator="greaterThanOrEqual">
      <formula>$G$6</formula>
    </cfRule>
    <cfRule type="cellIs" dxfId="14825" priority="2459" operator="lessThan">
      <formula>$G$6</formula>
    </cfRule>
  </conditionalFormatting>
  <conditionalFormatting sqref="O105">
    <cfRule type="cellIs" dxfId="14824" priority="2456" operator="greaterThanOrEqual">
      <formula>$G$6</formula>
    </cfRule>
    <cfRule type="cellIs" dxfId="14823" priority="2457" operator="lessThan">
      <formula>$G$6</formula>
    </cfRule>
  </conditionalFormatting>
  <conditionalFormatting sqref="L118">
    <cfRule type="cellIs" dxfId="14822" priority="2122" operator="greaterThanOrEqual">
      <formula>$G$6</formula>
    </cfRule>
    <cfRule type="cellIs" dxfId="14821" priority="2123" operator="lessThan">
      <formula>$G$6</formula>
    </cfRule>
  </conditionalFormatting>
  <conditionalFormatting sqref="O107">
    <cfRule type="cellIs" dxfId="14820" priority="2452" operator="greaterThanOrEqual">
      <formula>$G$6</formula>
    </cfRule>
    <cfRule type="cellIs" dxfId="14819" priority="2453" operator="lessThan">
      <formula>$G$6</formula>
    </cfRule>
  </conditionalFormatting>
  <conditionalFormatting sqref="I114">
    <cfRule type="cellIs" dxfId="14818" priority="2210" operator="greaterThanOrEqual">
      <formula>$G$6</formula>
    </cfRule>
    <cfRule type="cellIs" dxfId="14817" priority="2211" operator="lessThan">
      <formula>$G$6</formula>
    </cfRule>
  </conditionalFormatting>
  <conditionalFormatting sqref="L110">
    <cfRule type="cellIs" dxfId="14816" priority="2144" operator="greaterThanOrEqual">
      <formula>$G$6</formula>
    </cfRule>
    <cfRule type="cellIs" dxfId="14815" priority="2145" operator="lessThan">
      <formula>$G$6</formula>
    </cfRule>
  </conditionalFormatting>
  <conditionalFormatting sqref="B108:B109">
    <cfRule type="timePeriod" dxfId="14814" priority="2445" timePeriod="today">
      <formula>FLOOR(B108,1)=TODAY()</formula>
    </cfRule>
  </conditionalFormatting>
  <conditionalFormatting sqref="B110">
    <cfRule type="timePeriod" dxfId="14813" priority="2440" timePeriod="today">
      <formula>FLOOR(B110,1)=TODAY()</formula>
    </cfRule>
  </conditionalFormatting>
  <conditionalFormatting sqref="H118">
    <cfRule type="cellIs" dxfId="14812" priority="2228" operator="greaterThanOrEqual">
      <formula>$G$6</formula>
    </cfRule>
    <cfRule type="cellIs" dxfId="14811" priority="2229" operator="lessThan">
      <formula>$G$6</formula>
    </cfRule>
  </conditionalFormatting>
  <conditionalFormatting sqref="I108:I109">
    <cfRule type="cellIs" dxfId="14810" priority="2226" operator="greaterThanOrEqual">
      <formula>$G$6</formula>
    </cfRule>
    <cfRule type="cellIs" dxfId="14809" priority="2227" operator="lessThan">
      <formula>$G$6</formula>
    </cfRule>
  </conditionalFormatting>
  <conditionalFormatting sqref="J108:J109">
    <cfRule type="cellIs" dxfId="14808" priority="2200" operator="greaterThanOrEqual">
      <formula>$G$6</formula>
    </cfRule>
    <cfRule type="cellIs" dxfId="14807" priority="2201" operator="lessThan">
      <formula>$G$6</formula>
    </cfRule>
  </conditionalFormatting>
  <conditionalFormatting sqref="B111">
    <cfRule type="timePeriod" dxfId="14806" priority="2431" timePeriod="today">
      <formula>FLOOR(B111,1)=TODAY()</formula>
    </cfRule>
  </conditionalFormatting>
  <conditionalFormatting sqref="B112">
    <cfRule type="timePeriod" dxfId="14805" priority="2422" timePeriod="today">
      <formula>FLOOR(B112,1)=TODAY()</formula>
    </cfRule>
  </conditionalFormatting>
  <conditionalFormatting sqref="L115">
    <cfRule type="cellIs" dxfId="14804" priority="2128" operator="greaterThanOrEqual">
      <formula>$G$6</formula>
    </cfRule>
    <cfRule type="cellIs" dxfId="14803" priority="2129" operator="lessThan">
      <formula>$G$6</formula>
    </cfRule>
  </conditionalFormatting>
  <conditionalFormatting sqref="B113">
    <cfRule type="timePeriod" dxfId="14802" priority="2419" timePeriod="today">
      <formula>FLOOR(B113,1)=TODAY()</formula>
    </cfRule>
  </conditionalFormatting>
  <conditionalFormatting sqref="B114">
    <cfRule type="timePeriod" dxfId="14801" priority="2404" timePeriod="today">
      <formula>FLOOR(B114,1)=TODAY()</formula>
    </cfRule>
  </conditionalFormatting>
  <conditionalFormatting sqref="J115">
    <cfRule type="cellIs" dxfId="14800" priority="2182" operator="greaterThanOrEqual">
      <formula>$G$6</formula>
    </cfRule>
    <cfRule type="cellIs" dxfId="14799" priority="2183" operator="lessThan">
      <formula>$G$6</formula>
    </cfRule>
  </conditionalFormatting>
  <conditionalFormatting sqref="L112">
    <cfRule type="cellIs" dxfId="14798" priority="2136" operator="greaterThanOrEqual">
      <formula>$G$6</formula>
    </cfRule>
    <cfRule type="cellIs" dxfId="14797" priority="2137" operator="lessThan">
      <formula>$G$6</formula>
    </cfRule>
  </conditionalFormatting>
  <conditionalFormatting sqref="B115">
    <cfRule type="timePeriod" dxfId="14796" priority="2399" timePeriod="today">
      <formula>FLOOR(B115,1)=TODAY()</formula>
    </cfRule>
  </conditionalFormatting>
  <conditionalFormatting sqref="B116:B118">
    <cfRule type="timePeriod" dxfId="14795" priority="2396" timePeriod="today">
      <formula>FLOOR(B116,1)=TODAY()</formula>
    </cfRule>
  </conditionalFormatting>
  <conditionalFormatting sqref="L117">
    <cfRule type="cellIs" dxfId="14794" priority="2124" operator="greaterThanOrEqual">
      <formula>$G$6</formula>
    </cfRule>
    <cfRule type="cellIs" dxfId="14793" priority="2125" operator="lessThan">
      <formula>$G$6</formula>
    </cfRule>
  </conditionalFormatting>
  <conditionalFormatting sqref="J110">
    <cfRule type="cellIs" dxfId="14792" priority="2196" operator="greaterThanOrEqual">
      <formula>$G$6</formula>
    </cfRule>
    <cfRule type="cellIs" dxfId="14791" priority="2197" operator="lessThan">
      <formula>$G$6</formula>
    </cfRule>
  </conditionalFormatting>
  <conditionalFormatting sqref="M111">
    <cfRule type="cellIs" dxfId="14790" priority="2106" operator="greaterThanOrEqual">
      <formula>$G$6</formula>
    </cfRule>
    <cfRule type="cellIs" dxfId="14789" priority="2107" operator="lessThan">
      <formula>$G$6</formula>
    </cfRule>
  </conditionalFormatting>
  <conditionalFormatting sqref="C108:C109">
    <cfRule type="cellIs" dxfId="14788" priority="2382" operator="greaterThanOrEqual">
      <formula>$G$6</formula>
    </cfRule>
    <cfRule type="cellIs" dxfId="14787" priority="2383" operator="lessThan">
      <formula>$G$6</formula>
    </cfRule>
  </conditionalFormatting>
  <conditionalFormatting sqref="C110">
    <cfRule type="cellIs" dxfId="14786" priority="2380" operator="greaterThanOrEqual">
      <formula>$G$6</formula>
    </cfRule>
    <cfRule type="cellIs" dxfId="14785" priority="2381" operator="lessThan">
      <formula>$G$6</formula>
    </cfRule>
  </conditionalFormatting>
  <conditionalFormatting sqref="C110">
    <cfRule type="cellIs" dxfId="14784" priority="2378" operator="greaterThanOrEqual">
      <formula>$G$6</formula>
    </cfRule>
    <cfRule type="cellIs" dxfId="14783" priority="2379" operator="lessThan">
      <formula>$G$6</formula>
    </cfRule>
  </conditionalFormatting>
  <conditionalFormatting sqref="C111">
    <cfRule type="cellIs" dxfId="14782" priority="2376" operator="greaterThanOrEqual">
      <formula>$G$6</formula>
    </cfRule>
    <cfRule type="cellIs" dxfId="14781" priority="2377" operator="lessThan">
      <formula>$G$6</formula>
    </cfRule>
  </conditionalFormatting>
  <conditionalFormatting sqref="C111">
    <cfRule type="cellIs" dxfId="14780" priority="2374" operator="greaterThanOrEqual">
      <formula>$G$6</formula>
    </cfRule>
    <cfRule type="cellIs" dxfId="14779" priority="2375" operator="lessThan">
      <formula>$G$6</formula>
    </cfRule>
  </conditionalFormatting>
  <conditionalFormatting sqref="C112">
    <cfRule type="cellIs" dxfId="14778" priority="2372" operator="greaterThanOrEqual">
      <formula>$G$6</formula>
    </cfRule>
    <cfRule type="cellIs" dxfId="14777" priority="2373" operator="lessThan">
      <formula>$G$6</formula>
    </cfRule>
  </conditionalFormatting>
  <conditionalFormatting sqref="C113">
    <cfRule type="cellIs" dxfId="14776" priority="2370" operator="greaterThanOrEqual">
      <formula>$G$6</formula>
    </cfRule>
    <cfRule type="cellIs" dxfId="14775" priority="2371" operator="lessThan">
      <formula>$G$6</formula>
    </cfRule>
  </conditionalFormatting>
  <conditionalFormatting sqref="C113">
    <cfRule type="cellIs" dxfId="14774" priority="2368" operator="greaterThanOrEqual">
      <formula>$G$6</formula>
    </cfRule>
    <cfRule type="cellIs" dxfId="14773" priority="2369" operator="lessThan">
      <formula>$G$6</formula>
    </cfRule>
  </conditionalFormatting>
  <conditionalFormatting sqref="C114">
    <cfRule type="cellIs" dxfId="14772" priority="2366" operator="greaterThanOrEqual">
      <formula>$G$6</formula>
    </cfRule>
    <cfRule type="cellIs" dxfId="14771" priority="2367" operator="lessThan">
      <formula>$G$6</formula>
    </cfRule>
  </conditionalFormatting>
  <conditionalFormatting sqref="C115">
    <cfRule type="cellIs" dxfId="14770" priority="2364" operator="greaterThanOrEqual">
      <formula>$G$6</formula>
    </cfRule>
    <cfRule type="cellIs" dxfId="14769" priority="2365" operator="lessThan">
      <formula>$G$6</formula>
    </cfRule>
  </conditionalFormatting>
  <conditionalFormatting sqref="C116">
    <cfRule type="cellIs" dxfId="14768" priority="2362" operator="greaterThanOrEqual">
      <formula>$G$6</formula>
    </cfRule>
    <cfRule type="cellIs" dxfId="14767" priority="2363" operator="lessThan">
      <formula>$G$6</formula>
    </cfRule>
  </conditionalFormatting>
  <conditionalFormatting sqref="C117">
    <cfRule type="cellIs" dxfId="14766" priority="2360" operator="greaterThanOrEqual">
      <formula>$G$6</formula>
    </cfRule>
    <cfRule type="cellIs" dxfId="14765" priority="2361" operator="lessThan">
      <formula>$G$6</formula>
    </cfRule>
  </conditionalFormatting>
  <conditionalFormatting sqref="C118">
    <cfRule type="cellIs" dxfId="14764" priority="2358" operator="greaterThanOrEqual">
      <formula>$G$6</formula>
    </cfRule>
    <cfRule type="cellIs" dxfId="14763" priority="2359" operator="lessThan">
      <formula>$G$6</formula>
    </cfRule>
  </conditionalFormatting>
  <conditionalFormatting sqref="D108:D109">
    <cfRule type="cellIs" dxfId="14762" priority="2356" operator="greaterThanOrEqual">
      <formula>$G$6</formula>
    </cfRule>
    <cfRule type="cellIs" dxfId="14761" priority="2357" operator="lessThan">
      <formula>$G$6</formula>
    </cfRule>
  </conditionalFormatting>
  <conditionalFormatting sqref="D110">
    <cfRule type="cellIs" dxfId="14760" priority="2354" operator="greaterThanOrEqual">
      <formula>$G$6</formula>
    </cfRule>
    <cfRule type="cellIs" dxfId="14759" priority="2355" operator="lessThan">
      <formula>$G$6</formula>
    </cfRule>
  </conditionalFormatting>
  <conditionalFormatting sqref="D110">
    <cfRule type="cellIs" dxfId="14758" priority="2352" operator="greaterThanOrEqual">
      <formula>$G$6</formula>
    </cfRule>
    <cfRule type="cellIs" dxfId="14757" priority="2353" operator="lessThan">
      <formula>$G$6</formula>
    </cfRule>
  </conditionalFormatting>
  <conditionalFormatting sqref="D111">
    <cfRule type="cellIs" dxfId="14756" priority="2350" operator="greaterThanOrEqual">
      <formula>$G$6</formula>
    </cfRule>
    <cfRule type="cellIs" dxfId="14755" priority="2351" operator="lessThan">
      <formula>$G$6</formula>
    </cfRule>
  </conditionalFormatting>
  <conditionalFormatting sqref="D111">
    <cfRule type="cellIs" dxfId="14754" priority="2348" operator="greaterThanOrEqual">
      <formula>$G$6</formula>
    </cfRule>
    <cfRule type="cellIs" dxfId="14753" priority="2349" operator="lessThan">
      <formula>$G$6</formula>
    </cfRule>
  </conditionalFormatting>
  <conditionalFormatting sqref="D112">
    <cfRule type="cellIs" dxfId="14752" priority="2346" operator="greaterThanOrEqual">
      <formula>$G$6</formula>
    </cfRule>
    <cfRule type="cellIs" dxfId="14751" priority="2347" operator="lessThan">
      <formula>$G$6</formula>
    </cfRule>
  </conditionalFormatting>
  <conditionalFormatting sqref="D113">
    <cfRule type="cellIs" dxfId="14750" priority="2344" operator="greaterThanOrEqual">
      <formula>$G$6</formula>
    </cfRule>
    <cfRule type="cellIs" dxfId="14749" priority="2345" operator="lessThan">
      <formula>$G$6</formula>
    </cfRule>
  </conditionalFormatting>
  <conditionalFormatting sqref="D113">
    <cfRule type="cellIs" dxfId="14748" priority="2342" operator="greaterThanOrEqual">
      <formula>$G$6</formula>
    </cfRule>
    <cfRule type="cellIs" dxfId="14747" priority="2343" operator="lessThan">
      <formula>$G$6</formula>
    </cfRule>
  </conditionalFormatting>
  <conditionalFormatting sqref="D114">
    <cfRule type="cellIs" dxfId="14746" priority="2340" operator="greaterThanOrEqual">
      <formula>$G$6</formula>
    </cfRule>
    <cfRule type="cellIs" dxfId="14745" priority="2341" operator="lessThan">
      <formula>$G$6</formula>
    </cfRule>
  </conditionalFormatting>
  <conditionalFormatting sqref="D115">
    <cfRule type="cellIs" dxfId="14744" priority="2338" operator="greaterThanOrEqual">
      <formula>$G$6</formula>
    </cfRule>
    <cfRule type="cellIs" dxfId="14743" priority="2339" operator="lessThan">
      <formula>$G$6</formula>
    </cfRule>
  </conditionalFormatting>
  <conditionalFormatting sqref="D116">
    <cfRule type="cellIs" dxfId="14742" priority="2336" operator="greaterThanOrEqual">
      <formula>$G$6</formula>
    </cfRule>
    <cfRule type="cellIs" dxfId="14741" priority="2337" operator="lessThan">
      <formula>$G$6</formula>
    </cfRule>
  </conditionalFormatting>
  <conditionalFormatting sqref="D117">
    <cfRule type="cellIs" dxfId="14740" priority="2334" operator="greaterThanOrEqual">
      <formula>$G$6</formula>
    </cfRule>
    <cfRule type="cellIs" dxfId="14739" priority="2335" operator="lessThan">
      <formula>$G$6</formula>
    </cfRule>
  </conditionalFormatting>
  <conditionalFormatting sqref="D118">
    <cfRule type="cellIs" dxfId="14738" priority="2332" operator="greaterThanOrEqual">
      <formula>$G$6</formula>
    </cfRule>
    <cfRule type="cellIs" dxfId="14737" priority="2333" operator="lessThan">
      <formula>$G$6</formula>
    </cfRule>
  </conditionalFormatting>
  <conditionalFormatting sqref="E108:E109">
    <cfRule type="cellIs" dxfId="14736" priority="2330" operator="greaterThanOrEqual">
      <formula>$G$6</formula>
    </cfRule>
    <cfRule type="cellIs" dxfId="14735" priority="2331" operator="lessThan">
      <formula>$G$6</formula>
    </cfRule>
  </conditionalFormatting>
  <conditionalFormatting sqref="E110">
    <cfRule type="cellIs" dxfId="14734" priority="2328" operator="greaterThanOrEqual">
      <formula>$G$6</formula>
    </cfRule>
    <cfRule type="cellIs" dxfId="14733" priority="2329" operator="lessThan">
      <formula>$G$6</formula>
    </cfRule>
  </conditionalFormatting>
  <conditionalFormatting sqref="E110">
    <cfRule type="cellIs" dxfId="14732" priority="2326" operator="greaterThanOrEqual">
      <formula>$G$6</formula>
    </cfRule>
    <cfRule type="cellIs" dxfId="14731" priority="2327" operator="lessThan">
      <formula>$G$6</formula>
    </cfRule>
  </conditionalFormatting>
  <conditionalFormatting sqref="E111">
    <cfRule type="cellIs" dxfId="14730" priority="2324" operator="greaterThanOrEqual">
      <formula>$G$6</formula>
    </cfRule>
    <cfRule type="cellIs" dxfId="14729" priority="2325" operator="lessThan">
      <formula>$G$6</formula>
    </cfRule>
  </conditionalFormatting>
  <conditionalFormatting sqref="E111">
    <cfRule type="cellIs" dxfId="14728" priority="2322" operator="greaterThanOrEqual">
      <formula>$G$6</formula>
    </cfRule>
    <cfRule type="cellIs" dxfId="14727" priority="2323" operator="lessThan">
      <formula>$G$6</formula>
    </cfRule>
  </conditionalFormatting>
  <conditionalFormatting sqref="E112">
    <cfRule type="cellIs" dxfId="14726" priority="2320" operator="greaterThanOrEqual">
      <formula>$G$6</formula>
    </cfRule>
    <cfRule type="cellIs" dxfId="14725" priority="2321" operator="lessThan">
      <formula>$G$6</formula>
    </cfRule>
  </conditionalFormatting>
  <conditionalFormatting sqref="E113">
    <cfRule type="cellIs" dxfId="14724" priority="2318" operator="greaterThanOrEqual">
      <formula>$G$6</formula>
    </cfRule>
    <cfRule type="cellIs" dxfId="14723" priority="2319" operator="lessThan">
      <formula>$G$6</formula>
    </cfRule>
  </conditionalFormatting>
  <conditionalFormatting sqref="E113">
    <cfRule type="cellIs" dxfId="14722" priority="2316" operator="greaterThanOrEqual">
      <formula>$G$6</formula>
    </cfRule>
    <cfRule type="cellIs" dxfId="14721" priority="2317" operator="lessThan">
      <formula>$G$6</formula>
    </cfRule>
  </conditionalFormatting>
  <conditionalFormatting sqref="E114">
    <cfRule type="cellIs" dxfId="14720" priority="2314" operator="greaterThanOrEqual">
      <formula>$G$6</formula>
    </cfRule>
    <cfRule type="cellIs" dxfId="14719" priority="2315" operator="lessThan">
      <formula>$G$6</formula>
    </cfRule>
  </conditionalFormatting>
  <conditionalFormatting sqref="E115">
    <cfRule type="cellIs" dxfId="14718" priority="2312" operator="greaterThanOrEqual">
      <formula>$G$6</formula>
    </cfRule>
    <cfRule type="cellIs" dxfId="14717" priority="2313" operator="lessThan">
      <formula>$G$6</formula>
    </cfRule>
  </conditionalFormatting>
  <conditionalFormatting sqref="E116">
    <cfRule type="cellIs" dxfId="14716" priority="2310" operator="greaterThanOrEqual">
      <formula>$G$6</formula>
    </cfRule>
    <cfRule type="cellIs" dxfId="14715" priority="2311" operator="lessThan">
      <formula>$G$6</formula>
    </cfRule>
  </conditionalFormatting>
  <conditionalFormatting sqref="E117">
    <cfRule type="cellIs" dxfId="14714" priority="2308" operator="greaterThanOrEqual">
      <formula>$G$6</formula>
    </cfRule>
    <cfRule type="cellIs" dxfId="14713" priority="2309" operator="lessThan">
      <formula>$G$6</formula>
    </cfRule>
  </conditionalFormatting>
  <conditionalFormatting sqref="E118">
    <cfRule type="cellIs" dxfId="14712" priority="2306" operator="greaterThanOrEqual">
      <formula>$G$6</formula>
    </cfRule>
    <cfRule type="cellIs" dxfId="14711" priority="2307" operator="lessThan">
      <formula>$G$6</formula>
    </cfRule>
  </conditionalFormatting>
  <conditionalFormatting sqref="F108:F109">
    <cfRule type="cellIs" dxfId="14710" priority="2304" operator="greaterThanOrEqual">
      <formula>$G$6</formula>
    </cfRule>
    <cfRule type="cellIs" dxfId="14709" priority="2305" operator="lessThan">
      <formula>$G$6</formula>
    </cfRule>
  </conditionalFormatting>
  <conditionalFormatting sqref="F110">
    <cfRule type="cellIs" dxfId="14708" priority="2302" operator="greaterThanOrEqual">
      <formula>$G$6</formula>
    </cfRule>
    <cfRule type="cellIs" dxfId="14707" priority="2303" operator="lessThan">
      <formula>$G$6</formula>
    </cfRule>
  </conditionalFormatting>
  <conditionalFormatting sqref="F110">
    <cfRule type="cellIs" dxfId="14706" priority="2300" operator="greaterThanOrEqual">
      <formula>$G$6</formula>
    </cfRule>
    <cfRule type="cellIs" dxfId="14705" priority="2301" operator="lessThan">
      <formula>$G$6</formula>
    </cfRule>
  </conditionalFormatting>
  <conditionalFormatting sqref="F111">
    <cfRule type="cellIs" dxfId="14704" priority="2298" operator="greaterThanOrEqual">
      <formula>$G$6</formula>
    </cfRule>
    <cfRule type="cellIs" dxfId="14703" priority="2299" operator="lessThan">
      <formula>$G$6</formula>
    </cfRule>
  </conditionalFormatting>
  <conditionalFormatting sqref="F111">
    <cfRule type="cellIs" dxfId="14702" priority="2296" operator="greaterThanOrEqual">
      <formula>$G$6</formula>
    </cfRule>
    <cfRule type="cellIs" dxfId="14701" priority="2297" operator="lessThan">
      <formula>$G$6</formula>
    </cfRule>
  </conditionalFormatting>
  <conditionalFormatting sqref="F112">
    <cfRule type="cellIs" dxfId="14700" priority="2294" operator="greaterThanOrEqual">
      <formula>$G$6</formula>
    </cfRule>
    <cfRule type="cellIs" dxfId="14699" priority="2295" operator="lessThan">
      <formula>$G$6</formula>
    </cfRule>
  </conditionalFormatting>
  <conditionalFormatting sqref="F113">
    <cfRule type="cellIs" dxfId="14698" priority="2292" operator="greaterThanOrEqual">
      <formula>$G$6</formula>
    </cfRule>
    <cfRule type="cellIs" dxfId="14697" priority="2293" operator="lessThan">
      <formula>$G$6</formula>
    </cfRule>
  </conditionalFormatting>
  <conditionalFormatting sqref="F113">
    <cfRule type="cellIs" dxfId="14696" priority="2290" operator="greaterThanOrEqual">
      <formula>$G$6</formula>
    </cfRule>
    <cfRule type="cellIs" dxfId="14695" priority="2291" operator="lessThan">
      <formula>$G$6</formula>
    </cfRule>
  </conditionalFormatting>
  <conditionalFormatting sqref="F114">
    <cfRule type="cellIs" dxfId="14694" priority="2288" operator="greaterThanOrEqual">
      <formula>$G$6</formula>
    </cfRule>
    <cfRule type="cellIs" dxfId="14693" priority="2289" operator="lessThan">
      <formula>$G$6</formula>
    </cfRule>
  </conditionalFormatting>
  <conditionalFormatting sqref="F115">
    <cfRule type="cellIs" dxfId="14692" priority="2286" operator="greaterThanOrEqual">
      <formula>$G$6</formula>
    </cfRule>
    <cfRule type="cellIs" dxfId="14691" priority="2287" operator="lessThan">
      <formula>$G$6</formula>
    </cfRule>
  </conditionalFormatting>
  <conditionalFormatting sqref="F116">
    <cfRule type="cellIs" dxfId="14690" priority="2284" operator="greaterThanOrEqual">
      <formula>$G$6</formula>
    </cfRule>
    <cfRule type="cellIs" dxfId="14689" priority="2285" operator="lessThan">
      <formula>$G$6</formula>
    </cfRule>
  </conditionalFormatting>
  <conditionalFormatting sqref="F117">
    <cfRule type="cellIs" dxfId="14688" priority="2282" operator="greaterThanOrEqual">
      <formula>$G$6</formula>
    </cfRule>
    <cfRule type="cellIs" dxfId="14687" priority="2283" operator="lessThan">
      <formula>$G$6</formula>
    </cfRule>
  </conditionalFormatting>
  <conditionalFormatting sqref="F118">
    <cfRule type="cellIs" dxfId="14686" priority="2280" operator="greaterThanOrEqual">
      <formula>$G$6</formula>
    </cfRule>
    <cfRule type="cellIs" dxfId="14685" priority="2281" operator="lessThan">
      <formula>$G$6</formula>
    </cfRule>
  </conditionalFormatting>
  <conditionalFormatting sqref="G108:G109">
    <cfRule type="cellIs" dxfId="14684" priority="2278" operator="greaterThanOrEqual">
      <formula>$G$6</formula>
    </cfRule>
    <cfRule type="cellIs" dxfId="14683" priority="2279" operator="lessThan">
      <formula>$G$6</formula>
    </cfRule>
  </conditionalFormatting>
  <conditionalFormatting sqref="G110">
    <cfRule type="cellIs" dxfId="14682" priority="2276" operator="greaterThanOrEqual">
      <formula>$G$6</formula>
    </cfRule>
    <cfRule type="cellIs" dxfId="14681" priority="2277" operator="lessThan">
      <formula>$G$6</formula>
    </cfRule>
  </conditionalFormatting>
  <conditionalFormatting sqref="G110">
    <cfRule type="cellIs" dxfId="14680" priority="2274" operator="greaterThanOrEqual">
      <formula>$G$6</formula>
    </cfRule>
    <cfRule type="cellIs" dxfId="14679" priority="2275" operator="lessThan">
      <formula>$G$6</formula>
    </cfRule>
  </conditionalFormatting>
  <conditionalFormatting sqref="G111">
    <cfRule type="cellIs" dxfId="14678" priority="2272" operator="greaterThanOrEqual">
      <formula>$G$6</formula>
    </cfRule>
    <cfRule type="cellIs" dxfId="14677" priority="2273" operator="lessThan">
      <formula>$G$6</formula>
    </cfRule>
  </conditionalFormatting>
  <conditionalFormatting sqref="G111">
    <cfRule type="cellIs" dxfId="14676" priority="2270" operator="greaterThanOrEqual">
      <formula>$G$6</formula>
    </cfRule>
    <cfRule type="cellIs" dxfId="14675" priority="2271" operator="lessThan">
      <formula>$G$6</formula>
    </cfRule>
  </conditionalFormatting>
  <conditionalFormatting sqref="G112">
    <cfRule type="cellIs" dxfId="14674" priority="2268" operator="greaterThanOrEqual">
      <formula>$G$6</formula>
    </cfRule>
    <cfRule type="cellIs" dxfId="14673" priority="2269" operator="lessThan">
      <formula>$G$6</formula>
    </cfRule>
  </conditionalFormatting>
  <conditionalFormatting sqref="G113">
    <cfRule type="cellIs" dxfId="14672" priority="2266" operator="greaterThanOrEqual">
      <formula>$G$6</formula>
    </cfRule>
    <cfRule type="cellIs" dxfId="14671" priority="2267" operator="lessThan">
      <formula>$G$6</formula>
    </cfRule>
  </conditionalFormatting>
  <conditionalFormatting sqref="G113">
    <cfRule type="cellIs" dxfId="14670" priority="2264" operator="greaterThanOrEqual">
      <formula>$G$6</formula>
    </cfRule>
    <cfRule type="cellIs" dxfId="14669" priority="2265" operator="lessThan">
      <formula>$G$6</formula>
    </cfRule>
  </conditionalFormatting>
  <conditionalFormatting sqref="G114">
    <cfRule type="cellIs" dxfId="14668" priority="2262" operator="greaterThanOrEqual">
      <formula>$G$6</formula>
    </cfRule>
    <cfRule type="cellIs" dxfId="14667" priority="2263" operator="lessThan">
      <formula>$G$6</formula>
    </cfRule>
  </conditionalFormatting>
  <conditionalFormatting sqref="G115">
    <cfRule type="cellIs" dxfId="14666" priority="2260" operator="greaterThanOrEqual">
      <formula>$G$6</formula>
    </cfRule>
    <cfRule type="cellIs" dxfId="14665" priority="2261" operator="lessThan">
      <formula>$G$6</formula>
    </cfRule>
  </conditionalFormatting>
  <conditionalFormatting sqref="G116">
    <cfRule type="cellIs" dxfId="14664" priority="2258" operator="greaterThanOrEqual">
      <formula>$G$6</formula>
    </cfRule>
    <cfRule type="cellIs" dxfId="14663" priority="2259" operator="lessThan">
      <formula>$G$6</formula>
    </cfRule>
  </conditionalFormatting>
  <conditionalFormatting sqref="G117">
    <cfRule type="cellIs" dxfId="14662" priority="2256" operator="greaterThanOrEqual">
      <formula>$G$6</formula>
    </cfRule>
    <cfRule type="cellIs" dxfId="14661" priority="2257" operator="lessThan">
      <formula>$G$6</formula>
    </cfRule>
  </conditionalFormatting>
  <conditionalFormatting sqref="G118">
    <cfRule type="cellIs" dxfId="14660" priority="2254" operator="greaterThanOrEqual">
      <formula>$G$6</formula>
    </cfRule>
    <cfRule type="cellIs" dxfId="14659" priority="2255" operator="lessThan">
      <formula>$G$6</formula>
    </cfRule>
  </conditionalFormatting>
  <conditionalFormatting sqref="H108:H109">
    <cfRule type="cellIs" dxfId="14658" priority="2252" operator="greaterThanOrEqual">
      <formula>$G$6</formula>
    </cfRule>
    <cfRule type="cellIs" dxfId="14657" priority="2253" operator="lessThan">
      <formula>$G$6</formula>
    </cfRule>
  </conditionalFormatting>
  <conditionalFormatting sqref="H110">
    <cfRule type="cellIs" dxfId="14656" priority="2250" operator="greaterThanOrEqual">
      <formula>$G$6</formula>
    </cfRule>
    <cfRule type="cellIs" dxfId="14655" priority="2251" operator="lessThan">
      <formula>$G$6</formula>
    </cfRule>
  </conditionalFormatting>
  <conditionalFormatting sqref="H110">
    <cfRule type="cellIs" dxfId="14654" priority="2248" operator="greaterThanOrEqual">
      <formula>$G$6</formula>
    </cfRule>
    <cfRule type="cellIs" dxfId="14653" priority="2249" operator="lessThan">
      <formula>$G$6</formula>
    </cfRule>
  </conditionalFormatting>
  <conditionalFormatting sqref="H111">
    <cfRule type="cellIs" dxfId="14652" priority="2246" operator="greaterThanOrEqual">
      <formula>$G$6</formula>
    </cfRule>
    <cfRule type="cellIs" dxfId="14651" priority="2247" operator="lessThan">
      <formula>$G$6</formula>
    </cfRule>
  </conditionalFormatting>
  <conditionalFormatting sqref="H111">
    <cfRule type="cellIs" dxfId="14650" priority="2244" operator="greaterThanOrEqual">
      <formula>$G$6</formula>
    </cfRule>
    <cfRule type="cellIs" dxfId="14649" priority="2245" operator="lessThan">
      <formula>$G$6</formula>
    </cfRule>
  </conditionalFormatting>
  <conditionalFormatting sqref="H112">
    <cfRule type="cellIs" dxfId="14648" priority="2242" operator="greaterThanOrEqual">
      <formula>$G$6</formula>
    </cfRule>
    <cfRule type="cellIs" dxfId="14647" priority="2243" operator="lessThan">
      <formula>$G$6</formula>
    </cfRule>
  </conditionalFormatting>
  <conditionalFormatting sqref="H113">
    <cfRule type="cellIs" dxfId="14646" priority="2240" operator="greaterThanOrEqual">
      <formula>$G$6</formula>
    </cfRule>
    <cfRule type="cellIs" dxfId="14645" priority="2241" operator="lessThan">
      <formula>$G$6</formula>
    </cfRule>
  </conditionalFormatting>
  <conditionalFormatting sqref="H113">
    <cfRule type="cellIs" dxfId="14644" priority="2238" operator="greaterThanOrEqual">
      <formula>$G$6</formula>
    </cfRule>
    <cfRule type="cellIs" dxfId="14643" priority="2239" operator="lessThan">
      <formula>$G$6</formula>
    </cfRule>
  </conditionalFormatting>
  <conditionalFormatting sqref="H114">
    <cfRule type="cellIs" dxfId="14642" priority="2236" operator="greaterThanOrEqual">
      <formula>$G$6</formula>
    </cfRule>
    <cfRule type="cellIs" dxfId="14641" priority="2237" operator="lessThan">
      <formula>$G$6</formula>
    </cfRule>
  </conditionalFormatting>
  <conditionalFormatting sqref="H116">
    <cfRule type="cellIs" dxfId="14640" priority="2232" operator="greaterThanOrEqual">
      <formula>$G$6</formula>
    </cfRule>
    <cfRule type="cellIs" dxfId="14639" priority="2233" operator="lessThan">
      <formula>$G$6</formula>
    </cfRule>
  </conditionalFormatting>
  <conditionalFormatting sqref="H117">
    <cfRule type="cellIs" dxfId="14638" priority="2230" operator="greaterThanOrEqual">
      <formula>$G$6</formula>
    </cfRule>
    <cfRule type="cellIs" dxfId="14637" priority="2231" operator="lessThan">
      <formula>$G$6</formula>
    </cfRule>
  </conditionalFormatting>
  <conditionalFormatting sqref="L112">
    <cfRule type="cellIs" dxfId="14636" priority="2138" operator="greaterThanOrEqual">
      <formula>$G$6</formula>
    </cfRule>
    <cfRule type="cellIs" dxfId="14635" priority="2139" operator="lessThan">
      <formula>$G$6</formula>
    </cfRule>
  </conditionalFormatting>
  <conditionalFormatting sqref="I110">
    <cfRule type="cellIs" dxfId="14634" priority="2224" operator="greaterThanOrEqual">
      <formula>$G$6</formula>
    </cfRule>
    <cfRule type="cellIs" dxfId="14633" priority="2225" operator="lessThan">
      <formula>$G$6</formula>
    </cfRule>
  </conditionalFormatting>
  <conditionalFormatting sqref="I110">
    <cfRule type="cellIs" dxfId="14632" priority="2222" operator="greaterThanOrEqual">
      <formula>$G$6</formula>
    </cfRule>
    <cfRule type="cellIs" dxfId="14631" priority="2223" operator="lessThan">
      <formula>$G$6</formula>
    </cfRule>
  </conditionalFormatting>
  <conditionalFormatting sqref="I111">
    <cfRule type="cellIs" dxfId="14630" priority="2220" operator="greaterThanOrEqual">
      <formula>$G$6</formula>
    </cfRule>
    <cfRule type="cellIs" dxfId="14629" priority="2221" operator="lessThan">
      <formula>$G$6</formula>
    </cfRule>
  </conditionalFormatting>
  <conditionalFormatting sqref="I112">
    <cfRule type="cellIs" dxfId="14628" priority="2216" operator="greaterThanOrEqual">
      <formula>$G$6</formula>
    </cfRule>
    <cfRule type="cellIs" dxfId="14627" priority="2217" operator="lessThan">
      <formula>$G$6</formula>
    </cfRule>
  </conditionalFormatting>
  <conditionalFormatting sqref="I113">
    <cfRule type="cellIs" dxfId="14626" priority="2212" operator="greaterThanOrEqual">
      <formula>$G$6</formula>
    </cfRule>
    <cfRule type="cellIs" dxfId="14625" priority="2213" operator="lessThan">
      <formula>$G$6</formula>
    </cfRule>
  </conditionalFormatting>
  <conditionalFormatting sqref="M108">
    <cfRule type="cellIs" dxfId="14624" priority="2118" operator="greaterThanOrEqual">
      <formula>$G$6</formula>
    </cfRule>
    <cfRule type="cellIs" dxfId="14623" priority="2119" operator="lessThan">
      <formula>$G$6</formula>
    </cfRule>
  </conditionalFormatting>
  <conditionalFormatting sqref="I116">
    <cfRule type="cellIs" dxfId="14622" priority="2206" operator="greaterThanOrEqual">
      <formula>$G$6</formula>
    </cfRule>
    <cfRule type="cellIs" dxfId="14621" priority="2207" operator="lessThan">
      <formula>$G$6</formula>
    </cfRule>
  </conditionalFormatting>
  <conditionalFormatting sqref="I117">
    <cfRule type="cellIs" dxfId="14620" priority="2204" operator="greaterThanOrEqual">
      <formula>$G$6</formula>
    </cfRule>
    <cfRule type="cellIs" dxfId="14619" priority="2205" operator="lessThan">
      <formula>$G$6</formula>
    </cfRule>
  </conditionalFormatting>
  <conditionalFormatting sqref="I118">
    <cfRule type="cellIs" dxfId="14618" priority="2202" operator="greaterThanOrEqual">
      <formula>$G$6</formula>
    </cfRule>
    <cfRule type="cellIs" dxfId="14617" priority="2203" operator="lessThan">
      <formula>$G$6</formula>
    </cfRule>
  </conditionalFormatting>
  <conditionalFormatting sqref="M110">
    <cfRule type="cellIs" dxfId="14616" priority="2110" operator="greaterThanOrEqual">
      <formula>$G$6</formula>
    </cfRule>
    <cfRule type="cellIs" dxfId="14615" priority="2111" operator="lessThan">
      <formula>$G$6</formula>
    </cfRule>
  </conditionalFormatting>
  <conditionalFormatting sqref="J111">
    <cfRule type="cellIs" dxfId="14614" priority="2194" operator="greaterThanOrEqual">
      <formula>$G$6</formula>
    </cfRule>
    <cfRule type="cellIs" dxfId="14613" priority="2195" operator="lessThan">
      <formula>$G$6</formula>
    </cfRule>
  </conditionalFormatting>
  <conditionalFormatting sqref="J111">
    <cfRule type="cellIs" dxfId="14612" priority="2192" operator="greaterThanOrEqual">
      <formula>$G$6</formula>
    </cfRule>
    <cfRule type="cellIs" dxfId="14611" priority="2193" operator="lessThan">
      <formula>$G$6</formula>
    </cfRule>
  </conditionalFormatting>
  <conditionalFormatting sqref="J112">
    <cfRule type="cellIs" dxfId="14610" priority="2190" operator="greaterThanOrEqual">
      <formula>$G$6</formula>
    </cfRule>
    <cfRule type="cellIs" dxfId="14609" priority="2191" operator="lessThan">
      <formula>$G$6</formula>
    </cfRule>
  </conditionalFormatting>
  <conditionalFormatting sqref="J113">
    <cfRule type="cellIs" dxfId="14608" priority="2188" operator="greaterThanOrEqual">
      <formula>$G$6</formula>
    </cfRule>
    <cfRule type="cellIs" dxfId="14607" priority="2189" operator="lessThan">
      <formula>$G$6</formula>
    </cfRule>
  </conditionalFormatting>
  <conditionalFormatting sqref="J113">
    <cfRule type="cellIs" dxfId="14606" priority="2186" operator="greaterThanOrEqual">
      <formula>$G$6</formula>
    </cfRule>
    <cfRule type="cellIs" dxfId="14605" priority="2187" operator="lessThan">
      <formula>$G$6</formula>
    </cfRule>
  </conditionalFormatting>
  <conditionalFormatting sqref="M116">
    <cfRule type="cellIs" dxfId="14604" priority="2094" operator="greaterThanOrEqual">
      <formula>$G$6</formula>
    </cfRule>
    <cfRule type="cellIs" dxfId="14603" priority="2095" operator="lessThan">
      <formula>$G$6</formula>
    </cfRule>
  </conditionalFormatting>
  <conditionalFormatting sqref="M117">
    <cfRule type="cellIs" dxfId="14602" priority="2092" operator="greaterThanOrEqual">
      <formula>$G$6</formula>
    </cfRule>
    <cfRule type="cellIs" dxfId="14601" priority="2093" operator="lessThan">
      <formula>$G$6</formula>
    </cfRule>
  </conditionalFormatting>
  <conditionalFormatting sqref="J116">
    <cfRule type="cellIs" dxfId="14600" priority="2180" operator="greaterThanOrEqual">
      <formula>$G$6</formula>
    </cfRule>
    <cfRule type="cellIs" dxfId="14599" priority="2181" operator="lessThan">
      <formula>$G$6</formula>
    </cfRule>
  </conditionalFormatting>
  <conditionalFormatting sqref="N108">
    <cfRule type="cellIs" dxfId="14598" priority="2088" operator="greaterThanOrEqual">
      <formula>$G$6</formula>
    </cfRule>
    <cfRule type="cellIs" dxfId="14597" priority="2089" operator="lessThan">
      <formula>$G$6</formula>
    </cfRule>
  </conditionalFormatting>
  <conditionalFormatting sqref="J118">
    <cfRule type="cellIs" dxfId="14596" priority="2176" operator="greaterThanOrEqual">
      <formula>$G$6</formula>
    </cfRule>
    <cfRule type="cellIs" dxfId="14595" priority="2177" operator="lessThan">
      <formula>$G$6</formula>
    </cfRule>
  </conditionalFormatting>
  <conditionalFormatting sqref="K108:K109">
    <cfRule type="cellIs" dxfId="14594" priority="2174" operator="greaterThanOrEqual">
      <formula>$G$6</formula>
    </cfRule>
    <cfRule type="cellIs" dxfId="14593" priority="2175" operator="lessThan">
      <formula>$G$6</formula>
    </cfRule>
  </conditionalFormatting>
  <conditionalFormatting sqref="N110">
    <cfRule type="cellIs" dxfId="14592" priority="2082" operator="greaterThanOrEqual">
      <formula>$G$6</formula>
    </cfRule>
    <cfRule type="cellIs" dxfId="14591" priority="2083" operator="lessThan">
      <formula>$G$6</formula>
    </cfRule>
  </conditionalFormatting>
  <conditionalFormatting sqref="K110">
    <cfRule type="cellIs" dxfId="14590" priority="2170" operator="greaterThanOrEqual">
      <formula>$G$6</formula>
    </cfRule>
    <cfRule type="cellIs" dxfId="14589" priority="2171" operator="lessThan">
      <formula>$G$6</formula>
    </cfRule>
  </conditionalFormatting>
  <conditionalFormatting sqref="K111">
    <cfRule type="cellIs" dxfId="14588" priority="2168" operator="greaterThanOrEqual">
      <formula>$G$6</formula>
    </cfRule>
    <cfRule type="cellIs" dxfId="14587" priority="2169" operator="lessThan">
      <formula>$G$6</formula>
    </cfRule>
  </conditionalFormatting>
  <conditionalFormatting sqref="K111">
    <cfRule type="cellIs" dxfId="14586" priority="2166" operator="greaterThanOrEqual">
      <formula>$G$6</formula>
    </cfRule>
    <cfRule type="cellIs" dxfId="14585" priority="2167" operator="lessThan">
      <formula>$G$6</formula>
    </cfRule>
  </conditionalFormatting>
  <conditionalFormatting sqref="K112">
    <cfRule type="cellIs" dxfId="14584" priority="2164" operator="greaterThanOrEqual">
      <formula>$G$6</formula>
    </cfRule>
    <cfRule type="cellIs" dxfId="14583" priority="2165" operator="lessThan">
      <formula>$G$6</formula>
    </cfRule>
  </conditionalFormatting>
  <conditionalFormatting sqref="K113">
    <cfRule type="cellIs" dxfId="14582" priority="2162" operator="greaterThanOrEqual">
      <formula>$G$6</formula>
    </cfRule>
    <cfRule type="cellIs" dxfId="14581" priority="2163" operator="lessThan">
      <formula>$G$6</formula>
    </cfRule>
  </conditionalFormatting>
  <conditionalFormatting sqref="K113">
    <cfRule type="cellIs" dxfId="14580" priority="2160" operator="greaterThanOrEqual">
      <formula>$G$6</formula>
    </cfRule>
    <cfRule type="cellIs" dxfId="14579" priority="2161" operator="lessThan">
      <formula>$G$6</formula>
    </cfRule>
  </conditionalFormatting>
  <conditionalFormatting sqref="K114">
    <cfRule type="cellIs" dxfId="14578" priority="2158" operator="greaterThanOrEqual">
      <formula>$G$6</formula>
    </cfRule>
    <cfRule type="cellIs" dxfId="14577" priority="2159" operator="lessThan">
      <formula>$G$6</formula>
    </cfRule>
  </conditionalFormatting>
  <conditionalFormatting sqref="N115">
    <cfRule type="cellIs" dxfId="14576" priority="2066" operator="greaterThanOrEqual">
      <formula>$G$6</formula>
    </cfRule>
    <cfRule type="cellIs" dxfId="14575" priority="2067" operator="lessThan">
      <formula>$G$6</formula>
    </cfRule>
  </conditionalFormatting>
  <conditionalFormatting sqref="K116">
    <cfRule type="cellIs" dxfId="14574" priority="2154" operator="greaterThanOrEqual">
      <formula>$G$6</formula>
    </cfRule>
    <cfRule type="cellIs" dxfId="14573" priority="2155" operator="lessThan">
      <formula>$G$6</formula>
    </cfRule>
  </conditionalFormatting>
  <conditionalFormatting sqref="K117">
    <cfRule type="cellIs" dxfId="14572" priority="2152" operator="greaterThanOrEqual">
      <formula>$G$6</formula>
    </cfRule>
    <cfRule type="cellIs" dxfId="14571" priority="2153" operator="lessThan">
      <formula>$G$6</formula>
    </cfRule>
  </conditionalFormatting>
  <conditionalFormatting sqref="K118">
    <cfRule type="cellIs" dxfId="14570" priority="2150" operator="greaterThanOrEqual">
      <formula>$G$6</formula>
    </cfRule>
    <cfRule type="cellIs" dxfId="14569" priority="2151" operator="lessThan">
      <formula>$G$6</formula>
    </cfRule>
  </conditionalFormatting>
  <conditionalFormatting sqref="L108:L109">
    <cfRule type="cellIs" dxfId="14568" priority="2148" operator="greaterThanOrEqual">
      <formula>$G$6</formula>
    </cfRule>
    <cfRule type="cellIs" dxfId="14567" priority="2149" operator="lessThan">
      <formula>$G$6</formula>
    </cfRule>
  </conditionalFormatting>
  <conditionalFormatting sqref="L110">
    <cfRule type="cellIs" dxfId="14566" priority="2146" operator="greaterThanOrEqual">
      <formula>$G$6</formula>
    </cfRule>
    <cfRule type="cellIs" dxfId="14565" priority="2147" operator="lessThan">
      <formula>$G$6</formula>
    </cfRule>
  </conditionalFormatting>
  <conditionalFormatting sqref="L111">
    <cfRule type="cellIs" dxfId="14564" priority="2142" operator="greaterThanOrEqual">
      <formula>$G$6</formula>
    </cfRule>
    <cfRule type="cellIs" dxfId="14563" priority="2143" operator="lessThan">
      <formula>$G$6</formula>
    </cfRule>
  </conditionalFormatting>
  <conditionalFormatting sqref="L111">
    <cfRule type="cellIs" dxfId="14562" priority="2140" operator="greaterThanOrEqual">
      <formula>$G$6</formula>
    </cfRule>
    <cfRule type="cellIs" dxfId="14561" priority="2141" operator="lessThan">
      <formula>$G$6</formula>
    </cfRule>
  </conditionalFormatting>
  <conditionalFormatting sqref="O111">
    <cfRule type="cellIs" dxfId="14560" priority="2046" operator="greaterThanOrEqual">
      <formula>$G$6</formula>
    </cfRule>
    <cfRule type="cellIs" dxfId="14559" priority="2047" operator="lessThan">
      <formula>$G$6</formula>
    </cfRule>
  </conditionalFormatting>
  <conditionalFormatting sqref="L113">
    <cfRule type="cellIs" dxfId="14558" priority="2134" operator="greaterThanOrEqual">
      <formula>$G$6</formula>
    </cfRule>
    <cfRule type="cellIs" dxfId="14557" priority="2135" operator="lessThan">
      <formula>$G$6</formula>
    </cfRule>
  </conditionalFormatting>
  <conditionalFormatting sqref="L114">
    <cfRule type="cellIs" dxfId="14556" priority="2132" operator="greaterThanOrEqual">
      <formula>$G$6</formula>
    </cfRule>
    <cfRule type="cellIs" dxfId="14555" priority="2133" operator="lessThan">
      <formula>$G$6</formula>
    </cfRule>
  </conditionalFormatting>
  <conditionalFormatting sqref="L114">
    <cfRule type="cellIs" dxfId="14554" priority="2130" operator="greaterThanOrEqual">
      <formula>$G$6</formula>
    </cfRule>
    <cfRule type="cellIs" dxfId="14553" priority="2131" operator="lessThan">
      <formula>$G$6</formula>
    </cfRule>
  </conditionalFormatting>
  <conditionalFormatting sqref="O114">
    <cfRule type="cellIs" dxfId="14552" priority="2038" operator="greaterThanOrEqual">
      <formula>$G$6</formula>
    </cfRule>
    <cfRule type="cellIs" dxfId="14551" priority="2039" operator="lessThan">
      <formula>$G$6</formula>
    </cfRule>
  </conditionalFormatting>
  <conditionalFormatting sqref="L116">
    <cfRule type="cellIs" dxfId="14550" priority="2126" operator="greaterThanOrEqual">
      <formula>$G$6</formula>
    </cfRule>
    <cfRule type="cellIs" dxfId="14549" priority="2127" operator="lessThan">
      <formula>$G$6</formula>
    </cfRule>
  </conditionalFormatting>
  <conditionalFormatting sqref="O116">
    <cfRule type="cellIs" dxfId="14548" priority="2034" operator="greaterThanOrEqual">
      <formula>$G$6</formula>
    </cfRule>
    <cfRule type="cellIs" dxfId="14547" priority="2035" operator="lessThan">
      <formula>$G$6</formula>
    </cfRule>
  </conditionalFormatting>
  <conditionalFormatting sqref="O117">
    <cfRule type="cellIs" dxfId="14546" priority="2032" operator="greaterThanOrEqual">
      <formula>$G$6</formula>
    </cfRule>
    <cfRule type="cellIs" dxfId="14545" priority="2033" operator="lessThan">
      <formula>$G$6</formula>
    </cfRule>
  </conditionalFormatting>
  <conditionalFormatting sqref="M109">
    <cfRule type="cellIs" dxfId="14544" priority="2116" operator="greaterThanOrEqual">
      <formula>$G$6</formula>
    </cfRule>
    <cfRule type="cellIs" dxfId="14543" priority="2117" operator="lessThan">
      <formula>$G$6</formula>
    </cfRule>
  </conditionalFormatting>
  <conditionalFormatting sqref="M109">
    <cfRule type="cellIs" dxfId="14542" priority="2114" operator="greaterThanOrEqual">
      <formula>$G$6</formula>
    </cfRule>
    <cfRule type="cellIs" dxfId="14541" priority="2115" operator="lessThan">
      <formula>$G$6</formula>
    </cfRule>
  </conditionalFormatting>
  <conditionalFormatting sqref="M110">
    <cfRule type="cellIs" dxfId="14540" priority="2112" operator="greaterThanOrEqual">
      <formula>$G$6</formula>
    </cfRule>
    <cfRule type="cellIs" dxfId="14539" priority="2113" operator="lessThan">
      <formula>$G$6</formula>
    </cfRule>
  </conditionalFormatting>
  <conditionalFormatting sqref="M112">
    <cfRule type="cellIs" dxfId="14538" priority="2104" operator="greaterThanOrEqual">
      <formula>$G$6</formula>
    </cfRule>
    <cfRule type="cellIs" dxfId="14537" priority="2105" operator="lessThan">
      <formula>$G$6</formula>
    </cfRule>
  </conditionalFormatting>
  <conditionalFormatting sqref="M113">
    <cfRule type="cellIs" dxfId="14536" priority="2102" operator="greaterThanOrEqual">
      <formula>$G$6</formula>
    </cfRule>
    <cfRule type="cellIs" dxfId="14535" priority="2103" operator="lessThan">
      <formula>$G$6</formula>
    </cfRule>
  </conditionalFormatting>
  <conditionalFormatting sqref="M113">
    <cfRule type="cellIs" dxfId="14534" priority="2100" operator="greaterThanOrEqual">
      <formula>$G$6</formula>
    </cfRule>
    <cfRule type="cellIs" dxfId="14533" priority="2101" operator="lessThan">
      <formula>$G$6</formula>
    </cfRule>
  </conditionalFormatting>
  <conditionalFormatting sqref="M114">
    <cfRule type="cellIs" dxfId="14532" priority="2098" operator="greaterThanOrEqual">
      <formula>$G$6</formula>
    </cfRule>
    <cfRule type="cellIs" dxfId="14531" priority="2099" operator="lessThan">
      <formula>$G$6</formula>
    </cfRule>
  </conditionalFormatting>
  <conditionalFormatting sqref="M115">
    <cfRule type="cellIs" dxfId="14530" priority="2096" operator="greaterThanOrEqual">
      <formula>$G$6</formula>
    </cfRule>
    <cfRule type="cellIs" dxfId="14529" priority="2097" operator="lessThan">
      <formula>$G$6</formula>
    </cfRule>
  </conditionalFormatting>
  <conditionalFormatting sqref="M118">
    <cfRule type="cellIs" dxfId="14528" priority="2090" operator="greaterThanOrEqual">
      <formula>$G$6</formula>
    </cfRule>
    <cfRule type="cellIs" dxfId="14527" priority="2091" operator="lessThan">
      <formula>$G$6</formula>
    </cfRule>
  </conditionalFormatting>
  <conditionalFormatting sqref="N109">
    <cfRule type="cellIs" dxfId="14526" priority="2086" operator="greaterThanOrEqual">
      <formula>$G$6</formula>
    </cfRule>
    <cfRule type="cellIs" dxfId="14525" priority="2087" operator="lessThan">
      <formula>$G$6</formula>
    </cfRule>
  </conditionalFormatting>
  <conditionalFormatting sqref="N109">
    <cfRule type="cellIs" dxfId="14524" priority="2084" operator="greaterThanOrEqual">
      <formula>$G$6</formula>
    </cfRule>
    <cfRule type="cellIs" dxfId="14523" priority="2085" operator="lessThan">
      <formula>$G$6</formula>
    </cfRule>
  </conditionalFormatting>
  <conditionalFormatting sqref="N110">
    <cfRule type="cellIs" dxfId="14522" priority="2080" operator="greaterThanOrEqual">
      <formula>$G$6</formula>
    </cfRule>
    <cfRule type="cellIs" dxfId="14521" priority="2081" operator="lessThan">
      <formula>$G$6</formula>
    </cfRule>
  </conditionalFormatting>
  <conditionalFormatting sqref="N111">
    <cfRule type="cellIs" dxfId="14520" priority="2078" operator="greaterThanOrEqual">
      <formula>$G$6</formula>
    </cfRule>
    <cfRule type="cellIs" dxfId="14519" priority="2079" operator="lessThan">
      <formula>$G$6</formula>
    </cfRule>
  </conditionalFormatting>
  <conditionalFormatting sqref="N111">
    <cfRule type="cellIs" dxfId="14518" priority="2076" operator="greaterThanOrEqual">
      <formula>$G$6</formula>
    </cfRule>
    <cfRule type="cellIs" dxfId="14517" priority="2077" operator="lessThan">
      <formula>$G$6</formula>
    </cfRule>
  </conditionalFormatting>
  <conditionalFormatting sqref="N112">
    <cfRule type="cellIs" dxfId="14516" priority="2074" operator="greaterThanOrEqual">
      <formula>$G$6</formula>
    </cfRule>
    <cfRule type="cellIs" dxfId="14515" priority="2075" operator="lessThan">
      <formula>$G$6</formula>
    </cfRule>
  </conditionalFormatting>
  <conditionalFormatting sqref="N113">
    <cfRule type="cellIs" dxfId="14514" priority="2072" operator="greaterThanOrEqual">
      <formula>$G$6</formula>
    </cfRule>
    <cfRule type="cellIs" dxfId="14513" priority="2073" operator="lessThan">
      <formula>$G$6</formula>
    </cfRule>
  </conditionalFormatting>
  <conditionalFormatting sqref="N113">
    <cfRule type="cellIs" dxfId="14512" priority="2070" operator="greaterThanOrEqual">
      <formula>$G$6</formula>
    </cfRule>
    <cfRule type="cellIs" dxfId="14511" priority="2071" operator="lessThan">
      <formula>$G$6</formula>
    </cfRule>
  </conditionalFormatting>
  <conditionalFormatting sqref="N114">
    <cfRule type="cellIs" dxfId="14510" priority="2068" operator="greaterThanOrEqual">
      <formula>$G$6</formula>
    </cfRule>
    <cfRule type="cellIs" dxfId="14509" priority="2069" operator="lessThan">
      <formula>$G$6</formula>
    </cfRule>
  </conditionalFormatting>
  <conditionalFormatting sqref="N116">
    <cfRule type="cellIs" dxfId="14508" priority="2064" operator="greaterThanOrEqual">
      <formula>$G$6</formula>
    </cfRule>
    <cfRule type="cellIs" dxfId="14507" priority="2065" operator="lessThan">
      <formula>$G$6</formula>
    </cfRule>
  </conditionalFormatting>
  <conditionalFormatting sqref="N117">
    <cfRule type="cellIs" dxfId="14506" priority="2062" operator="greaterThanOrEqual">
      <formula>$G$6</formula>
    </cfRule>
    <cfRule type="cellIs" dxfId="14505" priority="2063" operator="lessThan">
      <formula>$G$6</formula>
    </cfRule>
  </conditionalFormatting>
  <conditionalFormatting sqref="N118">
    <cfRule type="cellIs" dxfId="14504" priority="2060" operator="greaterThanOrEqual">
      <formula>$G$6</formula>
    </cfRule>
    <cfRule type="cellIs" dxfId="14503" priority="2061" operator="lessThan">
      <formula>$G$6</formula>
    </cfRule>
  </conditionalFormatting>
  <conditionalFormatting sqref="O108">
    <cfRule type="cellIs" dxfId="14502" priority="2058" operator="greaterThanOrEqual">
      <formula>$G$6</formula>
    </cfRule>
    <cfRule type="cellIs" dxfId="14501" priority="2059" operator="lessThan">
      <formula>$G$6</formula>
    </cfRule>
  </conditionalFormatting>
  <conditionalFormatting sqref="O109">
    <cfRule type="cellIs" dxfId="14500" priority="2056" operator="greaterThanOrEqual">
      <formula>$G$6</formula>
    </cfRule>
    <cfRule type="cellIs" dxfId="14499" priority="2057" operator="lessThan">
      <formula>$G$6</formula>
    </cfRule>
  </conditionalFormatting>
  <conditionalFormatting sqref="O109">
    <cfRule type="cellIs" dxfId="14498" priority="2054" operator="greaterThanOrEqual">
      <formula>$G$6</formula>
    </cfRule>
    <cfRule type="cellIs" dxfId="14497" priority="2055" operator="lessThan">
      <formula>$G$6</formula>
    </cfRule>
  </conditionalFormatting>
  <conditionalFormatting sqref="O110">
    <cfRule type="cellIs" dxfId="14496" priority="2052" operator="greaterThanOrEqual">
      <formula>$G$6</formula>
    </cfRule>
    <cfRule type="cellIs" dxfId="14495" priority="2053" operator="lessThan">
      <formula>$G$6</formula>
    </cfRule>
  </conditionalFormatting>
  <conditionalFormatting sqref="O110">
    <cfRule type="cellIs" dxfId="14494" priority="2050" operator="greaterThanOrEqual">
      <formula>$G$6</formula>
    </cfRule>
    <cfRule type="cellIs" dxfId="14493" priority="2051" operator="lessThan">
      <formula>$G$6</formula>
    </cfRule>
  </conditionalFormatting>
  <conditionalFormatting sqref="O111">
    <cfRule type="cellIs" dxfId="14492" priority="2048" operator="greaterThanOrEqual">
      <formula>$G$6</formula>
    </cfRule>
    <cfRule type="cellIs" dxfId="14491" priority="2049" operator="lessThan">
      <formula>$G$6</formula>
    </cfRule>
  </conditionalFormatting>
  <conditionalFormatting sqref="O112">
    <cfRule type="cellIs" dxfId="14490" priority="2044" operator="greaterThanOrEqual">
      <formula>$G$6</formula>
    </cfRule>
    <cfRule type="cellIs" dxfId="14489" priority="2045" operator="lessThan">
      <formula>$G$6</formula>
    </cfRule>
  </conditionalFormatting>
  <conditionalFormatting sqref="O113">
    <cfRule type="cellIs" dxfId="14488" priority="2042" operator="greaterThanOrEqual">
      <formula>$G$6</formula>
    </cfRule>
    <cfRule type="cellIs" dxfId="14487" priority="2043" operator="lessThan">
      <formula>$G$6</formula>
    </cfRule>
  </conditionalFormatting>
  <conditionalFormatting sqref="O113">
    <cfRule type="cellIs" dxfId="14486" priority="2040" operator="greaterThanOrEqual">
      <formula>$G$6</formula>
    </cfRule>
    <cfRule type="cellIs" dxfId="14485" priority="2041" operator="lessThan">
      <formula>$G$6</formula>
    </cfRule>
  </conditionalFormatting>
  <conditionalFormatting sqref="O115">
    <cfRule type="cellIs" dxfId="14484" priority="2036" operator="greaterThanOrEqual">
      <formula>$G$6</formula>
    </cfRule>
    <cfRule type="cellIs" dxfId="14483" priority="2037" operator="lessThan">
      <formula>$G$6</formula>
    </cfRule>
  </conditionalFormatting>
  <conditionalFormatting sqref="O118">
    <cfRule type="cellIs" dxfId="14482" priority="2030" operator="greaterThanOrEqual">
      <formula>$G$6</formula>
    </cfRule>
    <cfRule type="cellIs" dxfId="14481" priority="2031" operator="lessThan">
      <formula>$G$6</formula>
    </cfRule>
  </conditionalFormatting>
  <conditionalFormatting sqref="B131">
    <cfRule type="timePeriod" dxfId="14480" priority="2029" timePeriod="today">
      <formula>FLOOR(B131,1)=TODAY()</formula>
    </cfRule>
  </conditionalFormatting>
  <conditionalFormatting sqref="B131">
    <cfRule type="timePeriod" dxfId="14479" priority="2028" timePeriod="today">
      <formula>FLOOR(B131,1)=TODAY()</formula>
    </cfRule>
  </conditionalFormatting>
  <conditionalFormatting sqref="B132">
    <cfRule type="timePeriod" dxfId="14478" priority="2027" timePeriod="today">
      <formula>FLOOR(B132,1)=TODAY()</formula>
    </cfRule>
  </conditionalFormatting>
  <conditionalFormatting sqref="B133">
    <cfRule type="timePeriod" dxfId="14477" priority="2026" timePeriod="today">
      <formula>FLOOR(B133,1)=TODAY()</formula>
    </cfRule>
  </conditionalFormatting>
  <conditionalFormatting sqref="B134">
    <cfRule type="timePeriod" dxfId="14476" priority="2025" timePeriod="today">
      <formula>FLOOR(B134,1)=TODAY()</formula>
    </cfRule>
  </conditionalFormatting>
  <conditionalFormatting sqref="B135">
    <cfRule type="timePeriod" dxfId="14475" priority="2024" timePeriod="today">
      <formula>FLOOR(B135,1)=TODAY()</formula>
    </cfRule>
  </conditionalFormatting>
  <conditionalFormatting sqref="B135">
    <cfRule type="timePeriod" dxfId="14474" priority="2023" timePeriod="today">
      <formula>FLOOR(B135,1)=TODAY()</formula>
    </cfRule>
  </conditionalFormatting>
  <conditionalFormatting sqref="B136">
    <cfRule type="timePeriod" dxfId="14473" priority="2022" timePeriod="today">
      <formula>FLOOR(B136,1)=TODAY()</formula>
    </cfRule>
  </conditionalFormatting>
  <conditionalFormatting sqref="B136">
    <cfRule type="timePeriod" dxfId="14472" priority="2021" timePeriod="today">
      <formula>FLOOR(B136,1)=TODAY()</formula>
    </cfRule>
  </conditionalFormatting>
  <conditionalFormatting sqref="B137">
    <cfRule type="timePeriod" dxfId="14471" priority="2020" timePeriod="today">
      <formula>FLOOR(B137,1)=TODAY()</formula>
    </cfRule>
  </conditionalFormatting>
  <conditionalFormatting sqref="B138">
    <cfRule type="timePeriod" dxfId="14470" priority="2019" timePeriod="today">
      <formula>FLOOR(B138,1)=TODAY()</formula>
    </cfRule>
  </conditionalFormatting>
  <conditionalFormatting sqref="B139">
    <cfRule type="timePeriod" dxfId="14469" priority="2018" timePeriod="today">
      <formula>FLOOR(B139,1)=TODAY()</formula>
    </cfRule>
  </conditionalFormatting>
  <conditionalFormatting sqref="B140">
    <cfRule type="timePeriod" dxfId="14468" priority="2017" timePeriod="today">
      <formula>FLOOR(B140,1)=TODAY()</formula>
    </cfRule>
  </conditionalFormatting>
  <conditionalFormatting sqref="B141">
    <cfRule type="timePeriod" dxfId="14467" priority="2016" timePeriod="today">
      <formula>FLOOR(B141,1)=TODAY()</formula>
    </cfRule>
  </conditionalFormatting>
  <conditionalFormatting sqref="B141">
    <cfRule type="timePeriod" dxfId="14466" priority="2015" timePeriod="today">
      <formula>FLOOR(B141,1)=TODAY()</formula>
    </cfRule>
  </conditionalFormatting>
  <conditionalFormatting sqref="C131">
    <cfRule type="cellIs" dxfId="14465" priority="2013" operator="greaterThanOrEqual">
      <formula>$G$6</formula>
    </cfRule>
    <cfRule type="cellIs" dxfId="14464" priority="2014" operator="lessThan">
      <formula>$G$6</formula>
    </cfRule>
  </conditionalFormatting>
  <conditionalFormatting sqref="C132">
    <cfRule type="cellIs" dxfId="14463" priority="2011" operator="greaterThanOrEqual">
      <formula>$G$6</formula>
    </cfRule>
    <cfRule type="cellIs" dxfId="14462" priority="2012" operator="lessThan">
      <formula>$G$6</formula>
    </cfRule>
  </conditionalFormatting>
  <conditionalFormatting sqref="C133">
    <cfRule type="cellIs" dxfId="14461" priority="2009" operator="greaterThanOrEqual">
      <formula>$G$6</formula>
    </cfRule>
    <cfRule type="cellIs" dxfId="14460" priority="2010" operator="lessThan">
      <formula>$G$6</formula>
    </cfRule>
  </conditionalFormatting>
  <conditionalFormatting sqref="C134">
    <cfRule type="cellIs" dxfId="14459" priority="2007" operator="greaterThanOrEqual">
      <formula>$G$6</formula>
    </cfRule>
    <cfRule type="cellIs" dxfId="14458" priority="2008" operator="lessThan">
      <formula>$G$6</formula>
    </cfRule>
  </conditionalFormatting>
  <conditionalFormatting sqref="C135">
    <cfRule type="cellIs" dxfId="14457" priority="2005" operator="greaterThanOrEqual">
      <formula>$G$6</formula>
    </cfRule>
    <cfRule type="cellIs" dxfId="14456" priority="2006" operator="lessThan">
      <formula>$G$6</formula>
    </cfRule>
  </conditionalFormatting>
  <conditionalFormatting sqref="C136">
    <cfRule type="cellIs" dxfId="14455" priority="2003" operator="greaterThanOrEqual">
      <formula>$G$6</formula>
    </cfRule>
    <cfRule type="cellIs" dxfId="14454" priority="2004" operator="lessThan">
      <formula>$G$6</formula>
    </cfRule>
  </conditionalFormatting>
  <conditionalFormatting sqref="C137">
    <cfRule type="cellIs" dxfId="14453" priority="2001" operator="greaterThanOrEqual">
      <formula>$G$6</formula>
    </cfRule>
    <cfRule type="cellIs" dxfId="14452" priority="2002" operator="lessThan">
      <formula>$G$6</formula>
    </cfRule>
  </conditionalFormatting>
  <conditionalFormatting sqref="C138">
    <cfRule type="cellIs" dxfId="14451" priority="1999" operator="greaterThanOrEqual">
      <formula>$G$6</formula>
    </cfRule>
    <cfRule type="cellIs" dxfId="14450" priority="2000" operator="lessThan">
      <formula>$G$6</formula>
    </cfRule>
  </conditionalFormatting>
  <conditionalFormatting sqref="C139">
    <cfRule type="cellIs" dxfId="14449" priority="1997" operator="greaterThanOrEqual">
      <formula>$G$6</formula>
    </cfRule>
    <cfRule type="cellIs" dxfId="14448" priority="1998" operator="lessThan">
      <formula>$G$6</formula>
    </cfRule>
  </conditionalFormatting>
  <conditionalFormatting sqref="C140">
    <cfRule type="cellIs" dxfId="14447" priority="1995" operator="greaterThanOrEqual">
      <formula>$G$6</formula>
    </cfRule>
    <cfRule type="cellIs" dxfId="14446" priority="1996" operator="lessThan">
      <formula>$G$6</formula>
    </cfRule>
  </conditionalFormatting>
  <conditionalFormatting sqref="C141">
    <cfRule type="cellIs" dxfId="14445" priority="1993" operator="greaterThanOrEqual">
      <formula>$I$6</formula>
    </cfRule>
    <cfRule type="cellIs" dxfId="14444" priority="1994" operator="lessThan">
      <formula>$I$6</formula>
    </cfRule>
  </conditionalFormatting>
  <conditionalFormatting sqref="C141">
    <cfRule type="cellIs" dxfId="14443" priority="1991" operator="greaterThanOrEqual">
      <formula>$G$6</formula>
    </cfRule>
    <cfRule type="cellIs" dxfId="14442" priority="1992" operator="lessThan">
      <formula>$G$6</formula>
    </cfRule>
  </conditionalFormatting>
  <conditionalFormatting sqref="D131">
    <cfRule type="cellIs" dxfId="14441" priority="1989" operator="greaterThanOrEqual">
      <formula>$G$6</formula>
    </cfRule>
    <cfRule type="cellIs" dxfId="14440" priority="1990" operator="lessThan">
      <formula>$G$6</formula>
    </cfRule>
  </conditionalFormatting>
  <conditionalFormatting sqref="D132">
    <cfRule type="cellIs" dxfId="14439" priority="1987" operator="greaterThanOrEqual">
      <formula>$G$6</formula>
    </cfRule>
    <cfRule type="cellIs" dxfId="14438" priority="1988" operator="lessThan">
      <formula>$G$6</formula>
    </cfRule>
  </conditionalFormatting>
  <conditionalFormatting sqref="D133">
    <cfRule type="cellIs" dxfId="14437" priority="1985" operator="greaterThanOrEqual">
      <formula>$G$6</formula>
    </cfRule>
    <cfRule type="cellIs" dxfId="14436" priority="1986" operator="lessThan">
      <formula>$G$6</formula>
    </cfRule>
  </conditionalFormatting>
  <conditionalFormatting sqref="D134">
    <cfRule type="cellIs" dxfId="14435" priority="1983" operator="greaterThanOrEqual">
      <formula>$G$6</formula>
    </cfRule>
    <cfRule type="cellIs" dxfId="14434" priority="1984" operator="lessThan">
      <formula>$G$6</formula>
    </cfRule>
  </conditionalFormatting>
  <conditionalFormatting sqref="D135">
    <cfRule type="cellIs" dxfId="14433" priority="1981" operator="greaterThanOrEqual">
      <formula>$G$6</formula>
    </cfRule>
    <cfRule type="cellIs" dxfId="14432" priority="1982" operator="lessThan">
      <formula>$G$6</formula>
    </cfRule>
  </conditionalFormatting>
  <conditionalFormatting sqref="D136">
    <cfRule type="cellIs" dxfId="14431" priority="1979" operator="greaterThanOrEqual">
      <formula>$G$6</formula>
    </cfRule>
    <cfRule type="cellIs" dxfId="14430" priority="1980" operator="lessThan">
      <formula>$G$6</formula>
    </cfRule>
  </conditionalFormatting>
  <conditionalFormatting sqref="D137">
    <cfRule type="cellIs" dxfId="14429" priority="1977" operator="greaterThanOrEqual">
      <formula>$G$6</formula>
    </cfRule>
    <cfRule type="cellIs" dxfId="14428" priority="1978" operator="lessThan">
      <formula>$G$6</formula>
    </cfRule>
  </conditionalFormatting>
  <conditionalFormatting sqref="D138">
    <cfRule type="cellIs" dxfId="14427" priority="1975" operator="greaterThanOrEqual">
      <formula>$G$6</formula>
    </cfRule>
    <cfRule type="cellIs" dxfId="14426" priority="1976" operator="lessThan">
      <formula>$G$6</formula>
    </cfRule>
  </conditionalFormatting>
  <conditionalFormatting sqref="D139">
    <cfRule type="cellIs" dxfId="14425" priority="1973" operator="greaterThanOrEqual">
      <formula>$G$6</formula>
    </cfRule>
    <cfRule type="cellIs" dxfId="14424" priority="1974" operator="lessThan">
      <formula>$G$6</formula>
    </cfRule>
  </conditionalFormatting>
  <conditionalFormatting sqref="D140">
    <cfRule type="cellIs" dxfId="14423" priority="1971" operator="greaterThanOrEqual">
      <formula>$G$6</formula>
    </cfRule>
    <cfRule type="cellIs" dxfId="14422" priority="1972" operator="lessThan">
      <formula>$G$6</formula>
    </cfRule>
  </conditionalFormatting>
  <conditionalFormatting sqref="D141">
    <cfRule type="cellIs" dxfId="14421" priority="1969" operator="greaterThanOrEqual">
      <formula>$I$6</formula>
    </cfRule>
    <cfRule type="cellIs" dxfId="14420" priority="1970" operator="lessThan">
      <formula>$I$6</formula>
    </cfRule>
  </conditionalFormatting>
  <conditionalFormatting sqref="D141">
    <cfRule type="cellIs" dxfId="14419" priority="1967" operator="greaterThanOrEqual">
      <formula>$G$6</formula>
    </cfRule>
    <cfRule type="cellIs" dxfId="14418" priority="1968" operator="lessThan">
      <formula>$G$6</formula>
    </cfRule>
  </conditionalFormatting>
  <conditionalFormatting sqref="E131">
    <cfRule type="cellIs" dxfId="14417" priority="1965" operator="greaterThanOrEqual">
      <formula>$G$6</formula>
    </cfRule>
    <cfRule type="cellIs" dxfId="14416" priority="1966" operator="lessThan">
      <formula>$G$6</formula>
    </cfRule>
  </conditionalFormatting>
  <conditionalFormatting sqref="E132">
    <cfRule type="cellIs" dxfId="14415" priority="1963" operator="greaterThanOrEqual">
      <formula>$G$6</formula>
    </cfRule>
    <cfRule type="cellIs" dxfId="14414" priority="1964" operator="lessThan">
      <formula>$G$6</formula>
    </cfRule>
  </conditionalFormatting>
  <conditionalFormatting sqref="E133">
    <cfRule type="cellIs" dxfId="14413" priority="1961" operator="greaterThanOrEqual">
      <formula>$G$6</formula>
    </cfRule>
    <cfRule type="cellIs" dxfId="14412" priority="1962" operator="lessThan">
      <formula>$G$6</formula>
    </cfRule>
  </conditionalFormatting>
  <conditionalFormatting sqref="E134">
    <cfRule type="cellIs" dxfId="14411" priority="1959" operator="greaterThanOrEqual">
      <formula>$G$6</formula>
    </cfRule>
    <cfRule type="cellIs" dxfId="14410" priority="1960" operator="lessThan">
      <formula>$G$6</formula>
    </cfRule>
  </conditionalFormatting>
  <conditionalFormatting sqref="E135">
    <cfRule type="cellIs" dxfId="14409" priority="1957" operator="greaterThanOrEqual">
      <formula>$G$6</formula>
    </cfRule>
    <cfRule type="cellIs" dxfId="14408" priority="1958" operator="lessThan">
      <formula>$G$6</formula>
    </cfRule>
  </conditionalFormatting>
  <conditionalFormatting sqref="E136">
    <cfRule type="cellIs" dxfId="14407" priority="1955" operator="greaterThanOrEqual">
      <formula>$G$6</formula>
    </cfRule>
    <cfRule type="cellIs" dxfId="14406" priority="1956" operator="lessThan">
      <formula>$G$6</formula>
    </cfRule>
  </conditionalFormatting>
  <conditionalFormatting sqref="E137">
    <cfRule type="cellIs" dxfId="14405" priority="1953" operator="greaterThanOrEqual">
      <formula>$G$6</formula>
    </cfRule>
    <cfRule type="cellIs" dxfId="14404" priority="1954" operator="lessThan">
      <formula>$G$6</formula>
    </cfRule>
  </conditionalFormatting>
  <conditionalFormatting sqref="E138">
    <cfRule type="cellIs" dxfId="14403" priority="1951" operator="greaterThanOrEqual">
      <formula>$G$6</formula>
    </cfRule>
    <cfRule type="cellIs" dxfId="14402" priority="1952" operator="lessThan">
      <formula>$G$6</formula>
    </cfRule>
  </conditionalFormatting>
  <conditionalFormatting sqref="E139">
    <cfRule type="cellIs" dxfId="14401" priority="1949" operator="greaterThanOrEqual">
      <formula>$G$6</formula>
    </cfRule>
    <cfRule type="cellIs" dxfId="14400" priority="1950" operator="lessThan">
      <formula>$G$6</formula>
    </cfRule>
  </conditionalFormatting>
  <conditionalFormatting sqref="E140">
    <cfRule type="cellIs" dxfId="14399" priority="1947" operator="greaterThanOrEqual">
      <formula>$G$6</formula>
    </cfRule>
    <cfRule type="cellIs" dxfId="14398" priority="1948" operator="lessThan">
      <formula>$G$6</formula>
    </cfRule>
  </conditionalFormatting>
  <conditionalFormatting sqref="E141">
    <cfRule type="cellIs" dxfId="14397" priority="1945" operator="greaterThanOrEqual">
      <formula>$I$6</formula>
    </cfRule>
    <cfRule type="cellIs" dxfId="14396" priority="1946" operator="lessThan">
      <formula>$I$6</formula>
    </cfRule>
  </conditionalFormatting>
  <conditionalFormatting sqref="E141">
    <cfRule type="cellIs" dxfId="14395" priority="1943" operator="greaterThanOrEqual">
      <formula>$G$6</formula>
    </cfRule>
    <cfRule type="cellIs" dxfId="14394" priority="1944" operator="lessThan">
      <formula>$G$6</formula>
    </cfRule>
  </conditionalFormatting>
  <conditionalFormatting sqref="F131">
    <cfRule type="cellIs" dxfId="14393" priority="1941" operator="greaterThanOrEqual">
      <formula>$G$6</formula>
    </cfRule>
    <cfRule type="cellIs" dxfId="14392" priority="1942" operator="lessThan">
      <formula>$G$6</formula>
    </cfRule>
  </conditionalFormatting>
  <conditionalFormatting sqref="F132">
    <cfRule type="cellIs" dxfId="14391" priority="1939" operator="greaterThanOrEqual">
      <formula>$G$6</formula>
    </cfRule>
    <cfRule type="cellIs" dxfId="14390" priority="1940" operator="lessThan">
      <formula>$G$6</formula>
    </cfRule>
  </conditionalFormatting>
  <conditionalFormatting sqref="F133">
    <cfRule type="cellIs" dxfId="14389" priority="1937" operator="greaterThanOrEqual">
      <formula>$G$6</formula>
    </cfRule>
    <cfRule type="cellIs" dxfId="14388" priority="1938" operator="lessThan">
      <formula>$G$6</formula>
    </cfRule>
  </conditionalFormatting>
  <conditionalFormatting sqref="F134">
    <cfRule type="cellIs" dxfId="14387" priority="1935" operator="greaterThanOrEqual">
      <formula>$G$6</formula>
    </cfRule>
    <cfRule type="cellIs" dxfId="14386" priority="1936" operator="lessThan">
      <formula>$G$6</formula>
    </cfRule>
  </conditionalFormatting>
  <conditionalFormatting sqref="F135">
    <cfRule type="cellIs" dxfId="14385" priority="1933" operator="greaterThanOrEqual">
      <formula>$G$6</formula>
    </cfRule>
    <cfRule type="cellIs" dxfId="14384" priority="1934" operator="lessThan">
      <formula>$G$6</formula>
    </cfRule>
  </conditionalFormatting>
  <conditionalFormatting sqref="F136">
    <cfRule type="cellIs" dxfId="14383" priority="1931" operator="greaterThanOrEqual">
      <formula>$G$6</formula>
    </cfRule>
    <cfRule type="cellIs" dxfId="14382" priority="1932" operator="lessThan">
      <formula>$G$6</formula>
    </cfRule>
  </conditionalFormatting>
  <conditionalFormatting sqref="F137">
    <cfRule type="cellIs" dxfId="14381" priority="1929" operator="greaterThanOrEqual">
      <formula>$G$6</formula>
    </cfRule>
    <cfRule type="cellIs" dxfId="14380" priority="1930" operator="lessThan">
      <formula>$G$6</formula>
    </cfRule>
  </conditionalFormatting>
  <conditionalFormatting sqref="F138">
    <cfRule type="cellIs" dxfId="14379" priority="1927" operator="greaterThanOrEqual">
      <formula>$G$6</formula>
    </cfRule>
    <cfRule type="cellIs" dxfId="14378" priority="1928" operator="lessThan">
      <formula>$G$6</formula>
    </cfRule>
  </conditionalFormatting>
  <conditionalFormatting sqref="F139">
    <cfRule type="cellIs" dxfId="14377" priority="1925" operator="greaterThanOrEqual">
      <formula>$G$6</formula>
    </cfRule>
    <cfRule type="cellIs" dxfId="14376" priority="1926" operator="lessThan">
      <formula>$G$6</formula>
    </cfRule>
  </conditionalFormatting>
  <conditionalFormatting sqref="F140">
    <cfRule type="cellIs" dxfId="14375" priority="1923" operator="greaterThanOrEqual">
      <formula>$G$6</formula>
    </cfRule>
    <cfRule type="cellIs" dxfId="14374" priority="1924" operator="lessThan">
      <formula>$G$6</formula>
    </cfRule>
  </conditionalFormatting>
  <conditionalFormatting sqref="F141">
    <cfRule type="cellIs" dxfId="14373" priority="1921" operator="greaterThanOrEqual">
      <formula>$I$6</formula>
    </cfRule>
    <cfRule type="cellIs" dxfId="14372" priority="1922" operator="lessThan">
      <formula>$I$6</formula>
    </cfRule>
  </conditionalFormatting>
  <conditionalFormatting sqref="F141">
    <cfRule type="cellIs" dxfId="14371" priority="1919" operator="greaterThanOrEqual">
      <formula>$G$6</formula>
    </cfRule>
    <cfRule type="cellIs" dxfId="14370" priority="1920" operator="lessThan">
      <formula>$G$6</formula>
    </cfRule>
  </conditionalFormatting>
  <conditionalFormatting sqref="G131">
    <cfRule type="cellIs" dxfId="14369" priority="1917" operator="greaterThanOrEqual">
      <formula>$G$6</formula>
    </cfRule>
    <cfRule type="cellIs" dxfId="14368" priority="1918" operator="lessThan">
      <formula>$G$6</formula>
    </cfRule>
  </conditionalFormatting>
  <conditionalFormatting sqref="G132">
    <cfRule type="cellIs" dxfId="14367" priority="1915" operator="greaterThanOrEqual">
      <formula>$G$6</formula>
    </cfRule>
    <cfRule type="cellIs" dxfId="14366" priority="1916" operator="lessThan">
      <formula>$G$6</formula>
    </cfRule>
  </conditionalFormatting>
  <conditionalFormatting sqref="G133">
    <cfRule type="cellIs" dxfId="14365" priority="1913" operator="greaterThanOrEqual">
      <formula>$G$6</formula>
    </cfRule>
    <cfRule type="cellIs" dxfId="14364" priority="1914" operator="lessThan">
      <formula>$G$6</formula>
    </cfRule>
  </conditionalFormatting>
  <conditionalFormatting sqref="G134">
    <cfRule type="cellIs" dxfId="14363" priority="1911" operator="greaterThanOrEqual">
      <formula>$G$6</formula>
    </cfRule>
    <cfRule type="cellIs" dxfId="14362" priority="1912" operator="lessThan">
      <formula>$G$6</formula>
    </cfRule>
  </conditionalFormatting>
  <conditionalFormatting sqref="G135">
    <cfRule type="cellIs" dxfId="14361" priority="1909" operator="greaterThanOrEqual">
      <formula>$G$6</formula>
    </cfRule>
    <cfRule type="cellIs" dxfId="14360" priority="1910" operator="lessThan">
      <formula>$G$6</formula>
    </cfRule>
  </conditionalFormatting>
  <conditionalFormatting sqref="G136">
    <cfRule type="cellIs" dxfId="14359" priority="1907" operator="greaterThanOrEqual">
      <formula>$G$6</formula>
    </cfRule>
    <cfRule type="cellIs" dxfId="14358" priority="1908" operator="lessThan">
      <formula>$G$6</formula>
    </cfRule>
  </conditionalFormatting>
  <conditionalFormatting sqref="G137">
    <cfRule type="cellIs" dxfId="14357" priority="1905" operator="greaterThanOrEqual">
      <formula>$G$6</formula>
    </cfRule>
    <cfRule type="cellIs" dxfId="14356" priority="1906" operator="lessThan">
      <formula>$G$6</formula>
    </cfRule>
  </conditionalFormatting>
  <conditionalFormatting sqref="G138">
    <cfRule type="cellIs" dxfId="14355" priority="1903" operator="greaterThanOrEqual">
      <formula>$G$6</formula>
    </cfRule>
    <cfRule type="cellIs" dxfId="14354" priority="1904" operator="lessThan">
      <formula>$G$6</formula>
    </cfRule>
  </conditionalFormatting>
  <conditionalFormatting sqref="G139">
    <cfRule type="cellIs" dxfId="14353" priority="1901" operator="greaterThanOrEqual">
      <formula>$G$6</formula>
    </cfRule>
    <cfRule type="cellIs" dxfId="14352" priority="1902" operator="lessThan">
      <formula>$G$6</formula>
    </cfRule>
  </conditionalFormatting>
  <conditionalFormatting sqref="G140">
    <cfRule type="cellIs" dxfId="14351" priority="1899" operator="greaterThanOrEqual">
      <formula>$G$6</formula>
    </cfRule>
    <cfRule type="cellIs" dxfId="14350" priority="1900" operator="lessThan">
      <formula>$G$6</formula>
    </cfRule>
  </conditionalFormatting>
  <conditionalFormatting sqref="G141">
    <cfRule type="cellIs" dxfId="14349" priority="1897" operator="greaterThanOrEqual">
      <formula>$I$6</formula>
    </cfRule>
    <cfRule type="cellIs" dxfId="14348" priority="1898" operator="lessThan">
      <formula>$I$6</formula>
    </cfRule>
  </conditionalFormatting>
  <conditionalFormatting sqref="G141">
    <cfRule type="cellIs" dxfId="14347" priority="1895" operator="greaterThanOrEqual">
      <formula>$G$6</formula>
    </cfRule>
    <cfRule type="cellIs" dxfId="14346" priority="1896" operator="lessThan">
      <formula>$G$6</formula>
    </cfRule>
  </conditionalFormatting>
  <conditionalFormatting sqref="H131">
    <cfRule type="cellIs" dxfId="14345" priority="1893" operator="greaterThanOrEqual">
      <formula>$G$6</formula>
    </cfRule>
    <cfRule type="cellIs" dxfId="14344" priority="1894" operator="lessThan">
      <formula>$G$6</formula>
    </cfRule>
  </conditionalFormatting>
  <conditionalFormatting sqref="H132">
    <cfRule type="cellIs" dxfId="14343" priority="1891" operator="greaterThanOrEqual">
      <formula>$G$6</formula>
    </cfRule>
    <cfRule type="cellIs" dxfId="14342" priority="1892" operator="lessThan">
      <formula>$G$6</formula>
    </cfRule>
  </conditionalFormatting>
  <conditionalFormatting sqref="H133">
    <cfRule type="cellIs" dxfId="14341" priority="1889" operator="greaterThanOrEqual">
      <formula>$G$6</formula>
    </cfRule>
    <cfRule type="cellIs" dxfId="14340" priority="1890" operator="lessThan">
      <formula>$G$6</formula>
    </cfRule>
  </conditionalFormatting>
  <conditionalFormatting sqref="H134">
    <cfRule type="cellIs" dxfId="14339" priority="1887" operator="greaterThanOrEqual">
      <formula>$G$6</formula>
    </cfRule>
    <cfRule type="cellIs" dxfId="14338" priority="1888" operator="lessThan">
      <formula>$G$6</formula>
    </cfRule>
  </conditionalFormatting>
  <conditionalFormatting sqref="H135">
    <cfRule type="cellIs" dxfId="14337" priority="1885" operator="greaterThanOrEqual">
      <formula>$G$6</formula>
    </cfRule>
    <cfRule type="cellIs" dxfId="14336" priority="1886" operator="lessThan">
      <formula>$G$6</formula>
    </cfRule>
  </conditionalFormatting>
  <conditionalFormatting sqref="H136">
    <cfRule type="cellIs" dxfId="14335" priority="1883" operator="greaterThanOrEqual">
      <formula>$G$6</formula>
    </cfRule>
    <cfRule type="cellIs" dxfId="14334" priority="1884" operator="lessThan">
      <formula>$G$6</formula>
    </cfRule>
  </conditionalFormatting>
  <conditionalFormatting sqref="H137">
    <cfRule type="cellIs" dxfId="14333" priority="1881" operator="greaterThanOrEqual">
      <formula>$G$6</formula>
    </cfRule>
    <cfRule type="cellIs" dxfId="14332" priority="1882" operator="lessThan">
      <formula>$G$6</formula>
    </cfRule>
  </conditionalFormatting>
  <conditionalFormatting sqref="H138">
    <cfRule type="cellIs" dxfId="14331" priority="1879" operator="greaterThanOrEqual">
      <formula>$G$6</formula>
    </cfRule>
    <cfRule type="cellIs" dxfId="14330" priority="1880" operator="lessThan">
      <formula>$G$6</formula>
    </cfRule>
  </conditionalFormatting>
  <conditionalFormatting sqref="H139">
    <cfRule type="cellIs" dxfId="14329" priority="1877" operator="greaterThanOrEqual">
      <formula>$G$6</formula>
    </cfRule>
    <cfRule type="cellIs" dxfId="14328" priority="1878" operator="lessThan">
      <formula>$G$6</formula>
    </cfRule>
  </conditionalFormatting>
  <conditionalFormatting sqref="H140">
    <cfRule type="cellIs" dxfId="14327" priority="1875" operator="greaterThanOrEqual">
      <formula>$G$6</formula>
    </cfRule>
    <cfRule type="cellIs" dxfId="14326" priority="1876" operator="lessThan">
      <formula>$G$6</formula>
    </cfRule>
  </conditionalFormatting>
  <conditionalFormatting sqref="H141">
    <cfRule type="cellIs" dxfId="14325" priority="1873" operator="greaterThanOrEqual">
      <formula>$I$6</formula>
    </cfRule>
    <cfRule type="cellIs" dxfId="14324" priority="1874" operator="lessThan">
      <formula>$I$6</formula>
    </cfRule>
  </conditionalFormatting>
  <conditionalFormatting sqref="H141">
    <cfRule type="cellIs" dxfId="14323" priority="1871" operator="greaterThanOrEqual">
      <formula>$G$6</formula>
    </cfRule>
    <cfRule type="cellIs" dxfId="14322" priority="1872" operator="lessThan">
      <formula>$G$6</formula>
    </cfRule>
  </conditionalFormatting>
  <conditionalFormatting sqref="I131">
    <cfRule type="cellIs" dxfId="14321" priority="1869" operator="greaterThanOrEqual">
      <formula>$G$6</formula>
    </cfRule>
    <cfRule type="cellIs" dxfId="14320" priority="1870" operator="lessThan">
      <formula>$G$6</formula>
    </cfRule>
  </conditionalFormatting>
  <conditionalFormatting sqref="I132">
    <cfRule type="cellIs" dxfId="14319" priority="1867" operator="greaterThanOrEqual">
      <formula>$G$6</formula>
    </cfRule>
    <cfRule type="cellIs" dxfId="14318" priority="1868" operator="lessThan">
      <formula>$G$6</formula>
    </cfRule>
  </conditionalFormatting>
  <conditionalFormatting sqref="I133">
    <cfRule type="cellIs" dxfId="14317" priority="1865" operator="greaterThanOrEqual">
      <formula>$G$6</formula>
    </cfRule>
    <cfRule type="cellIs" dxfId="14316" priority="1866" operator="lessThan">
      <formula>$G$6</formula>
    </cfRule>
  </conditionalFormatting>
  <conditionalFormatting sqref="I134">
    <cfRule type="cellIs" dxfId="14315" priority="1863" operator="greaterThanOrEqual">
      <formula>$G$6</formula>
    </cfRule>
    <cfRule type="cellIs" dxfId="14314" priority="1864" operator="lessThan">
      <formula>$G$6</formula>
    </cfRule>
  </conditionalFormatting>
  <conditionalFormatting sqref="I135">
    <cfRule type="cellIs" dxfId="14313" priority="1861" operator="greaterThanOrEqual">
      <formula>$G$6</formula>
    </cfRule>
    <cfRule type="cellIs" dxfId="14312" priority="1862" operator="lessThan">
      <formula>$G$6</formula>
    </cfRule>
  </conditionalFormatting>
  <conditionalFormatting sqref="I136">
    <cfRule type="cellIs" dxfId="14311" priority="1859" operator="greaterThanOrEqual">
      <formula>$G$6</formula>
    </cfRule>
    <cfRule type="cellIs" dxfId="14310" priority="1860" operator="lessThan">
      <formula>$G$6</formula>
    </cfRule>
  </conditionalFormatting>
  <conditionalFormatting sqref="I137">
    <cfRule type="cellIs" dxfId="14309" priority="1857" operator="greaterThanOrEqual">
      <formula>$G$6</formula>
    </cfRule>
    <cfRule type="cellIs" dxfId="14308" priority="1858" operator="lessThan">
      <formula>$G$6</formula>
    </cfRule>
  </conditionalFormatting>
  <conditionalFormatting sqref="I138">
    <cfRule type="cellIs" dxfId="14307" priority="1855" operator="greaterThanOrEqual">
      <formula>$G$6</formula>
    </cfRule>
    <cfRule type="cellIs" dxfId="14306" priority="1856" operator="lessThan">
      <formula>$G$6</formula>
    </cfRule>
  </conditionalFormatting>
  <conditionalFormatting sqref="I139">
    <cfRule type="cellIs" dxfId="14305" priority="1853" operator="greaterThanOrEqual">
      <formula>$G$6</formula>
    </cfRule>
    <cfRule type="cellIs" dxfId="14304" priority="1854" operator="lessThan">
      <formula>$G$6</formula>
    </cfRule>
  </conditionalFormatting>
  <conditionalFormatting sqref="I140">
    <cfRule type="cellIs" dxfId="14303" priority="1851" operator="greaterThanOrEqual">
      <formula>$G$6</formula>
    </cfRule>
    <cfRule type="cellIs" dxfId="14302" priority="1852" operator="lessThan">
      <formula>$G$6</formula>
    </cfRule>
  </conditionalFormatting>
  <conditionalFormatting sqref="I141">
    <cfRule type="cellIs" dxfId="14301" priority="1849" operator="greaterThanOrEqual">
      <formula>$I$6</formula>
    </cfRule>
    <cfRule type="cellIs" dxfId="14300" priority="1850" operator="lessThan">
      <formula>$I$6</formula>
    </cfRule>
  </conditionalFormatting>
  <conditionalFormatting sqref="I141">
    <cfRule type="cellIs" dxfId="14299" priority="1847" operator="greaterThanOrEqual">
      <formula>$G$6</formula>
    </cfRule>
    <cfRule type="cellIs" dxfId="14298" priority="1848" operator="lessThan">
      <formula>$G$6</formula>
    </cfRule>
  </conditionalFormatting>
  <conditionalFormatting sqref="J131">
    <cfRule type="cellIs" dxfId="14297" priority="1845" operator="greaterThanOrEqual">
      <formula>$G$6</formula>
    </cfRule>
    <cfRule type="cellIs" dxfId="14296" priority="1846" operator="lessThan">
      <formula>$G$6</formula>
    </cfRule>
  </conditionalFormatting>
  <conditionalFormatting sqref="J132">
    <cfRule type="cellIs" dxfId="14295" priority="1843" operator="greaterThanOrEqual">
      <formula>$G$6</formula>
    </cfRule>
    <cfRule type="cellIs" dxfId="14294" priority="1844" operator="lessThan">
      <formula>$G$6</formula>
    </cfRule>
  </conditionalFormatting>
  <conditionalFormatting sqref="J133">
    <cfRule type="cellIs" dxfId="14293" priority="1841" operator="greaterThanOrEqual">
      <formula>$G$6</formula>
    </cfRule>
    <cfRule type="cellIs" dxfId="14292" priority="1842" operator="lessThan">
      <formula>$G$6</formula>
    </cfRule>
  </conditionalFormatting>
  <conditionalFormatting sqref="J134">
    <cfRule type="cellIs" dxfId="14291" priority="1839" operator="greaterThanOrEqual">
      <formula>$G$6</formula>
    </cfRule>
    <cfRule type="cellIs" dxfId="14290" priority="1840" operator="lessThan">
      <formula>$G$6</formula>
    </cfRule>
  </conditionalFormatting>
  <conditionalFormatting sqref="J135">
    <cfRule type="cellIs" dxfId="14289" priority="1837" operator="greaterThanOrEqual">
      <formula>$G$6</formula>
    </cfRule>
    <cfRule type="cellIs" dxfId="14288" priority="1838" operator="lessThan">
      <formula>$G$6</formula>
    </cfRule>
  </conditionalFormatting>
  <conditionalFormatting sqref="J136">
    <cfRule type="cellIs" dxfId="14287" priority="1835" operator="greaterThanOrEqual">
      <formula>$G$6</formula>
    </cfRule>
    <cfRule type="cellIs" dxfId="14286" priority="1836" operator="lessThan">
      <formula>$G$6</formula>
    </cfRule>
  </conditionalFormatting>
  <conditionalFormatting sqref="J137">
    <cfRule type="cellIs" dxfId="14285" priority="1833" operator="greaterThanOrEqual">
      <formula>$G$6</formula>
    </cfRule>
    <cfRule type="cellIs" dxfId="14284" priority="1834" operator="lessThan">
      <formula>$G$6</formula>
    </cfRule>
  </conditionalFormatting>
  <conditionalFormatting sqref="J138">
    <cfRule type="cellIs" dxfId="14283" priority="1831" operator="greaterThanOrEqual">
      <formula>$G$6</formula>
    </cfRule>
    <cfRule type="cellIs" dxfId="14282" priority="1832" operator="lessThan">
      <formula>$G$6</formula>
    </cfRule>
  </conditionalFormatting>
  <conditionalFormatting sqref="J139">
    <cfRule type="cellIs" dxfId="14281" priority="1829" operator="greaterThanOrEqual">
      <formula>$G$6</formula>
    </cfRule>
    <cfRule type="cellIs" dxfId="14280" priority="1830" operator="lessThan">
      <formula>$G$6</formula>
    </cfRule>
  </conditionalFormatting>
  <conditionalFormatting sqref="J140">
    <cfRule type="cellIs" dxfId="14279" priority="1827" operator="greaterThanOrEqual">
      <formula>$G$6</formula>
    </cfRule>
    <cfRule type="cellIs" dxfId="14278" priority="1828" operator="lessThan">
      <formula>$G$6</formula>
    </cfRule>
  </conditionalFormatting>
  <conditionalFormatting sqref="J141">
    <cfRule type="cellIs" dxfId="14277" priority="1825" operator="greaterThanOrEqual">
      <formula>$I$6</formula>
    </cfRule>
    <cfRule type="cellIs" dxfId="14276" priority="1826" operator="lessThan">
      <formula>$I$6</formula>
    </cfRule>
  </conditionalFormatting>
  <conditionalFormatting sqref="J141">
    <cfRule type="cellIs" dxfId="14275" priority="1823" operator="greaterThanOrEqual">
      <formula>$G$6</formula>
    </cfRule>
    <cfRule type="cellIs" dxfId="14274" priority="1824" operator="lessThan">
      <formula>$G$6</formula>
    </cfRule>
  </conditionalFormatting>
  <conditionalFormatting sqref="K131">
    <cfRule type="cellIs" dxfId="14273" priority="1821" operator="greaterThanOrEqual">
      <formula>$G$6</formula>
    </cfRule>
    <cfRule type="cellIs" dxfId="14272" priority="1822" operator="lessThan">
      <formula>$G$6</formula>
    </cfRule>
  </conditionalFormatting>
  <conditionalFormatting sqref="K132">
    <cfRule type="cellIs" dxfId="14271" priority="1819" operator="greaterThanOrEqual">
      <formula>$G$6</formula>
    </cfRule>
    <cfRule type="cellIs" dxfId="14270" priority="1820" operator="lessThan">
      <formula>$G$6</formula>
    </cfRule>
  </conditionalFormatting>
  <conditionalFormatting sqref="K133">
    <cfRule type="cellIs" dxfId="14269" priority="1817" operator="greaterThanOrEqual">
      <formula>$G$6</formula>
    </cfRule>
    <cfRule type="cellIs" dxfId="14268" priority="1818" operator="lessThan">
      <formula>$G$6</formula>
    </cfRule>
  </conditionalFormatting>
  <conditionalFormatting sqref="K134">
    <cfRule type="cellIs" dxfId="14267" priority="1815" operator="greaterThanOrEqual">
      <formula>$G$6</formula>
    </cfRule>
    <cfRule type="cellIs" dxfId="14266" priority="1816" operator="lessThan">
      <formula>$G$6</formula>
    </cfRule>
  </conditionalFormatting>
  <conditionalFormatting sqref="K135">
    <cfRule type="cellIs" dxfId="14265" priority="1813" operator="greaterThanOrEqual">
      <formula>$G$6</formula>
    </cfRule>
    <cfRule type="cellIs" dxfId="14264" priority="1814" operator="lessThan">
      <formula>$G$6</formula>
    </cfRule>
  </conditionalFormatting>
  <conditionalFormatting sqref="K136">
    <cfRule type="cellIs" dxfId="14263" priority="1811" operator="greaterThanOrEqual">
      <formula>$G$6</formula>
    </cfRule>
    <cfRule type="cellIs" dxfId="14262" priority="1812" operator="lessThan">
      <formula>$G$6</formula>
    </cfRule>
  </conditionalFormatting>
  <conditionalFormatting sqref="K137">
    <cfRule type="cellIs" dxfId="14261" priority="1809" operator="greaterThanOrEqual">
      <formula>$G$6</formula>
    </cfRule>
    <cfRule type="cellIs" dxfId="14260" priority="1810" operator="lessThan">
      <formula>$G$6</formula>
    </cfRule>
  </conditionalFormatting>
  <conditionalFormatting sqref="K138">
    <cfRule type="cellIs" dxfId="14259" priority="1807" operator="greaterThanOrEqual">
      <formula>$G$6</formula>
    </cfRule>
    <cfRule type="cellIs" dxfId="14258" priority="1808" operator="lessThan">
      <formula>$G$6</formula>
    </cfRule>
  </conditionalFormatting>
  <conditionalFormatting sqref="K139">
    <cfRule type="cellIs" dxfId="14257" priority="1805" operator="greaterThanOrEqual">
      <formula>$G$6</formula>
    </cfRule>
    <cfRule type="cellIs" dxfId="14256" priority="1806" operator="lessThan">
      <formula>$G$6</formula>
    </cfRule>
  </conditionalFormatting>
  <conditionalFormatting sqref="K140">
    <cfRule type="cellIs" dxfId="14255" priority="1803" operator="greaterThanOrEqual">
      <formula>$G$6</formula>
    </cfRule>
    <cfRule type="cellIs" dxfId="14254" priority="1804" operator="lessThan">
      <formula>$G$6</formula>
    </cfRule>
  </conditionalFormatting>
  <conditionalFormatting sqref="K141">
    <cfRule type="cellIs" dxfId="14253" priority="1801" operator="greaterThanOrEqual">
      <formula>$I$6</formula>
    </cfRule>
    <cfRule type="cellIs" dxfId="14252" priority="1802" operator="lessThan">
      <formula>$I$6</formula>
    </cfRule>
  </conditionalFormatting>
  <conditionalFormatting sqref="K141">
    <cfRule type="cellIs" dxfId="14251" priority="1799" operator="greaterThanOrEqual">
      <formula>$G$6</formula>
    </cfRule>
    <cfRule type="cellIs" dxfId="14250" priority="1800" operator="lessThan">
      <formula>$G$6</formula>
    </cfRule>
  </conditionalFormatting>
  <conditionalFormatting sqref="L131">
    <cfRule type="cellIs" dxfId="14249" priority="1797" operator="greaterThanOrEqual">
      <formula>$G$6</formula>
    </cfRule>
    <cfRule type="cellIs" dxfId="14248" priority="1798" operator="lessThan">
      <formula>$G$6</formula>
    </cfRule>
  </conditionalFormatting>
  <conditionalFormatting sqref="L132">
    <cfRule type="cellIs" dxfId="14247" priority="1795" operator="greaterThanOrEqual">
      <formula>$G$6</formula>
    </cfRule>
    <cfRule type="cellIs" dxfId="14246" priority="1796" operator="lessThan">
      <formula>$G$6</formula>
    </cfRule>
  </conditionalFormatting>
  <conditionalFormatting sqref="L133">
    <cfRule type="cellIs" dxfId="14245" priority="1793" operator="greaterThanOrEqual">
      <formula>$G$6</formula>
    </cfRule>
    <cfRule type="cellIs" dxfId="14244" priority="1794" operator="lessThan">
      <formula>$G$6</formula>
    </cfRule>
  </conditionalFormatting>
  <conditionalFormatting sqref="L134">
    <cfRule type="cellIs" dxfId="14243" priority="1791" operator="greaterThanOrEqual">
      <formula>$G$6</formula>
    </cfRule>
    <cfRule type="cellIs" dxfId="14242" priority="1792" operator="lessThan">
      <formula>$G$6</formula>
    </cfRule>
  </conditionalFormatting>
  <conditionalFormatting sqref="L135">
    <cfRule type="cellIs" dxfId="14241" priority="1789" operator="greaterThanOrEqual">
      <formula>$G$6</formula>
    </cfRule>
    <cfRule type="cellIs" dxfId="14240" priority="1790" operator="lessThan">
      <formula>$G$6</formula>
    </cfRule>
  </conditionalFormatting>
  <conditionalFormatting sqref="L136">
    <cfRule type="cellIs" dxfId="14239" priority="1787" operator="greaterThanOrEqual">
      <formula>$G$6</formula>
    </cfRule>
    <cfRule type="cellIs" dxfId="14238" priority="1788" operator="lessThan">
      <formula>$G$6</formula>
    </cfRule>
  </conditionalFormatting>
  <conditionalFormatting sqref="L137">
    <cfRule type="cellIs" dxfId="14237" priority="1785" operator="greaterThanOrEqual">
      <formula>$G$6</formula>
    </cfRule>
    <cfRule type="cellIs" dxfId="14236" priority="1786" operator="lessThan">
      <formula>$G$6</formula>
    </cfRule>
  </conditionalFormatting>
  <conditionalFormatting sqref="L138">
    <cfRule type="cellIs" dxfId="14235" priority="1783" operator="greaterThanOrEqual">
      <formula>$G$6</formula>
    </cfRule>
    <cfRule type="cellIs" dxfId="14234" priority="1784" operator="lessThan">
      <formula>$G$6</formula>
    </cfRule>
  </conditionalFormatting>
  <conditionalFormatting sqref="L139">
    <cfRule type="cellIs" dxfId="14233" priority="1781" operator="greaterThanOrEqual">
      <formula>$G$6</formula>
    </cfRule>
    <cfRule type="cellIs" dxfId="14232" priority="1782" operator="lessThan">
      <formula>$G$6</formula>
    </cfRule>
  </conditionalFormatting>
  <conditionalFormatting sqref="L140">
    <cfRule type="cellIs" dxfId="14231" priority="1779" operator="greaterThanOrEqual">
      <formula>$G$6</formula>
    </cfRule>
    <cfRule type="cellIs" dxfId="14230" priority="1780" operator="lessThan">
      <formula>$G$6</formula>
    </cfRule>
  </conditionalFormatting>
  <conditionalFormatting sqref="L141">
    <cfRule type="cellIs" dxfId="14229" priority="1777" operator="greaterThanOrEqual">
      <formula>$I$6</formula>
    </cfRule>
    <cfRule type="cellIs" dxfId="14228" priority="1778" operator="lessThan">
      <formula>$I$6</formula>
    </cfRule>
  </conditionalFormatting>
  <conditionalFormatting sqref="L141">
    <cfRule type="cellIs" dxfId="14227" priority="1775" operator="greaterThanOrEqual">
      <formula>$G$6</formula>
    </cfRule>
    <cfRule type="cellIs" dxfId="14226" priority="1776" operator="lessThan">
      <formula>$G$6</formula>
    </cfRule>
  </conditionalFormatting>
  <conditionalFormatting sqref="M131">
    <cfRule type="cellIs" dxfId="14225" priority="1773" operator="greaterThanOrEqual">
      <formula>$G$6</formula>
    </cfRule>
    <cfRule type="cellIs" dxfId="14224" priority="1774" operator="lessThan">
      <formula>$G$6</formula>
    </cfRule>
  </conditionalFormatting>
  <conditionalFormatting sqref="M132">
    <cfRule type="cellIs" dxfId="14223" priority="1771" operator="greaterThanOrEqual">
      <formula>$G$6</formula>
    </cfRule>
    <cfRule type="cellIs" dxfId="14222" priority="1772" operator="lessThan">
      <formula>$G$6</formula>
    </cfRule>
  </conditionalFormatting>
  <conditionalFormatting sqref="M133">
    <cfRule type="cellIs" dxfId="14221" priority="1769" operator="greaterThanOrEqual">
      <formula>$G$6</formula>
    </cfRule>
    <cfRule type="cellIs" dxfId="14220" priority="1770" operator="lessThan">
      <formula>$G$6</formula>
    </cfRule>
  </conditionalFormatting>
  <conditionalFormatting sqref="M134">
    <cfRule type="cellIs" dxfId="14219" priority="1767" operator="greaterThanOrEqual">
      <formula>$G$6</formula>
    </cfRule>
    <cfRule type="cellIs" dxfId="14218" priority="1768" operator="lessThan">
      <formula>$G$6</formula>
    </cfRule>
  </conditionalFormatting>
  <conditionalFormatting sqref="M135">
    <cfRule type="cellIs" dxfId="14217" priority="1765" operator="greaterThanOrEqual">
      <formula>$G$6</formula>
    </cfRule>
    <cfRule type="cellIs" dxfId="14216" priority="1766" operator="lessThan">
      <formula>$G$6</formula>
    </cfRule>
  </conditionalFormatting>
  <conditionalFormatting sqref="M136">
    <cfRule type="cellIs" dxfId="14215" priority="1763" operator="greaterThanOrEqual">
      <formula>$G$6</formula>
    </cfRule>
    <cfRule type="cellIs" dxfId="14214" priority="1764" operator="lessThan">
      <formula>$G$6</formula>
    </cfRule>
  </conditionalFormatting>
  <conditionalFormatting sqref="M137">
    <cfRule type="cellIs" dxfId="14213" priority="1761" operator="greaterThanOrEqual">
      <formula>$G$6</formula>
    </cfRule>
    <cfRule type="cellIs" dxfId="14212" priority="1762" operator="lessThan">
      <formula>$G$6</formula>
    </cfRule>
  </conditionalFormatting>
  <conditionalFormatting sqref="M138">
    <cfRule type="cellIs" dxfId="14211" priority="1759" operator="greaterThanOrEqual">
      <formula>$G$6</formula>
    </cfRule>
    <cfRule type="cellIs" dxfId="14210" priority="1760" operator="lessThan">
      <formula>$G$6</formula>
    </cfRule>
  </conditionalFormatting>
  <conditionalFormatting sqref="M139">
    <cfRule type="cellIs" dxfId="14209" priority="1757" operator="greaterThanOrEqual">
      <formula>$G$6</formula>
    </cfRule>
    <cfRule type="cellIs" dxfId="14208" priority="1758" operator="lessThan">
      <formula>$G$6</formula>
    </cfRule>
  </conditionalFormatting>
  <conditionalFormatting sqref="M140">
    <cfRule type="cellIs" dxfId="14207" priority="1755" operator="greaterThanOrEqual">
      <formula>$G$6</formula>
    </cfRule>
    <cfRule type="cellIs" dxfId="14206" priority="1756" operator="lessThan">
      <formula>$G$6</formula>
    </cfRule>
  </conditionalFormatting>
  <conditionalFormatting sqref="M141">
    <cfRule type="cellIs" dxfId="14205" priority="1753" operator="greaterThanOrEqual">
      <formula>$I$6</formula>
    </cfRule>
    <cfRule type="cellIs" dxfId="14204" priority="1754" operator="lessThan">
      <formula>$I$6</formula>
    </cfRule>
  </conditionalFormatting>
  <conditionalFormatting sqref="M141">
    <cfRule type="cellIs" dxfId="14203" priority="1751" operator="greaterThanOrEqual">
      <formula>$G$6</formula>
    </cfRule>
    <cfRule type="cellIs" dxfId="14202" priority="1752" operator="lessThan">
      <formula>$G$6</formula>
    </cfRule>
  </conditionalFormatting>
  <conditionalFormatting sqref="N131">
    <cfRule type="cellIs" dxfId="14201" priority="1749" operator="greaterThanOrEqual">
      <formula>$G$6</formula>
    </cfRule>
    <cfRule type="cellIs" dxfId="14200" priority="1750" operator="lessThan">
      <formula>$G$6</formula>
    </cfRule>
  </conditionalFormatting>
  <conditionalFormatting sqref="N132">
    <cfRule type="cellIs" dxfId="14199" priority="1747" operator="greaterThanOrEqual">
      <formula>$G$6</formula>
    </cfRule>
    <cfRule type="cellIs" dxfId="14198" priority="1748" operator="lessThan">
      <formula>$G$6</formula>
    </cfRule>
  </conditionalFormatting>
  <conditionalFormatting sqref="N133">
    <cfRule type="cellIs" dxfId="14197" priority="1745" operator="greaterThanOrEqual">
      <formula>$G$6</formula>
    </cfRule>
    <cfRule type="cellIs" dxfId="14196" priority="1746" operator="lessThan">
      <formula>$G$6</formula>
    </cfRule>
  </conditionalFormatting>
  <conditionalFormatting sqref="N134">
    <cfRule type="cellIs" dxfId="14195" priority="1743" operator="greaterThanOrEqual">
      <formula>$G$6</formula>
    </cfRule>
    <cfRule type="cellIs" dxfId="14194" priority="1744" operator="lessThan">
      <formula>$G$6</formula>
    </cfRule>
  </conditionalFormatting>
  <conditionalFormatting sqref="N135">
    <cfRule type="cellIs" dxfId="14193" priority="1741" operator="greaterThanOrEqual">
      <formula>$G$6</formula>
    </cfRule>
    <cfRule type="cellIs" dxfId="14192" priority="1742" operator="lessThan">
      <formula>$G$6</formula>
    </cfRule>
  </conditionalFormatting>
  <conditionalFormatting sqref="N136">
    <cfRule type="cellIs" dxfId="14191" priority="1739" operator="greaterThanOrEqual">
      <formula>$G$6</formula>
    </cfRule>
    <cfRule type="cellIs" dxfId="14190" priority="1740" operator="lessThan">
      <formula>$G$6</formula>
    </cfRule>
  </conditionalFormatting>
  <conditionalFormatting sqref="N137">
    <cfRule type="cellIs" dxfId="14189" priority="1737" operator="greaterThanOrEqual">
      <formula>$G$6</formula>
    </cfRule>
    <cfRule type="cellIs" dxfId="14188" priority="1738" operator="lessThan">
      <formula>$G$6</formula>
    </cfRule>
  </conditionalFormatting>
  <conditionalFormatting sqref="N138">
    <cfRule type="cellIs" dxfId="14187" priority="1735" operator="greaterThanOrEqual">
      <formula>$G$6</formula>
    </cfRule>
    <cfRule type="cellIs" dxfId="14186" priority="1736" operator="lessThan">
      <formula>$G$6</formula>
    </cfRule>
  </conditionalFormatting>
  <conditionalFormatting sqref="N139">
    <cfRule type="cellIs" dxfId="14185" priority="1733" operator="greaterThanOrEqual">
      <formula>$G$6</formula>
    </cfRule>
    <cfRule type="cellIs" dxfId="14184" priority="1734" operator="lessThan">
      <formula>$G$6</formula>
    </cfRule>
  </conditionalFormatting>
  <conditionalFormatting sqref="N140">
    <cfRule type="cellIs" dxfId="14183" priority="1731" operator="greaterThanOrEqual">
      <formula>$G$6</formula>
    </cfRule>
    <cfRule type="cellIs" dxfId="14182" priority="1732" operator="lessThan">
      <formula>$G$6</formula>
    </cfRule>
  </conditionalFormatting>
  <conditionalFormatting sqref="N141">
    <cfRule type="cellIs" dxfId="14181" priority="1729" operator="greaterThanOrEqual">
      <formula>$I$6</formula>
    </cfRule>
    <cfRule type="cellIs" dxfId="14180" priority="1730" operator="lessThan">
      <formula>$I$6</formula>
    </cfRule>
  </conditionalFormatting>
  <conditionalFormatting sqref="N141">
    <cfRule type="cellIs" dxfId="14179" priority="1727" operator="greaterThanOrEqual">
      <formula>$G$6</formula>
    </cfRule>
    <cfRule type="cellIs" dxfId="14178" priority="1728" operator="lessThan">
      <formula>$G$6</formula>
    </cfRule>
  </conditionalFormatting>
  <conditionalFormatting sqref="O131">
    <cfRule type="cellIs" dxfId="14177" priority="1725" operator="greaterThanOrEqual">
      <formula>$G$6</formula>
    </cfRule>
    <cfRule type="cellIs" dxfId="14176" priority="1726" operator="lessThan">
      <formula>$G$6</formula>
    </cfRule>
  </conditionalFormatting>
  <conditionalFormatting sqref="O132">
    <cfRule type="cellIs" dxfId="14175" priority="1723" operator="greaterThanOrEqual">
      <formula>$G$6</formula>
    </cfRule>
    <cfRule type="cellIs" dxfId="14174" priority="1724" operator="lessThan">
      <formula>$G$6</formula>
    </cfRule>
  </conditionalFormatting>
  <conditionalFormatting sqref="O133">
    <cfRule type="cellIs" dxfId="14173" priority="1721" operator="greaterThanOrEqual">
      <formula>$G$6</formula>
    </cfRule>
    <cfRule type="cellIs" dxfId="14172" priority="1722" operator="lessThan">
      <formula>$G$6</formula>
    </cfRule>
  </conditionalFormatting>
  <conditionalFormatting sqref="O134">
    <cfRule type="cellIs" dxfId="14171" priority="1719" operator="greaterThanOrEqual">
      <formula>$G$6</formula>
    </cfRule>
    <cfRule type="cellIs" dxfId="14170" priority="1720" operator="lessThan">
      <formula>$G$6</formula>
    </cfRule>
  </conditionalFormatting>
  <conditionalFormatting sqref="O135">
    <cfRule type="cellIs" dxfId="14169" priority="1717" operator="greaterThanOrEqual">
      <formula>$G$6</formula>
    </cfRule>
    <cfRule type="cellIs" dxfId="14168" priority="1718" operator="lessThan">
      <formula>$G$6</formula>
    </cfRule>
  </conditionalFormatting>
  <conditionalFormatting sqref="O136">
    <cfRule type="cellIs" dxfId="14167" priority="1715" operator="greaterThanOrEqual">
      <formula>$G$6</formula>
    </cfRule>
    <cfRule type="cellIs" dxfId="14166" priority="1716" operator="lessThan">
      <formula>$G$6</formula>
    </cfRule>
  </conditionalFormatting>
  <conditionalFormatting sqref="O137">
    <cfRule type="cellIs" dxfId="14165" priority="1713" operator="greaterThanOrEqual">
      <formula>$G$6</formula>
    </cfRule>
    <cfRule type="cellIs" dxfId="14164" priority="1714" operator="lessThan">
      <formula>$G$6</formula>
    </cfRule>
  </conditionalFormatting>
  <conditionalFormatting sqref="O138">
    <cfRule type="cellIs" dxfId="14163" priority="1711" operator="greaterThanOrEqual">
      <formula>$G$6</formula>
    </cfRule>
    <cfRule type="cellIs" dxfId="14162" priority="1712" operator="lessThan">
      <formula>$G$6</formula>
    </cfRule>
  </conditionalFormatting>
  <conditionalFormatting sqref="O139">
    <cfRule type="cellIs" dxfId="14161" priority="1709" operator="greaterThanOrEqual">
      <formula>$G$6</formula>
    </cfRule>
    <cfRule type="cellIs" dxfId="14160" priority="1710" operator="lessThan">
      <formula>$G$6</formula>
    </cfRule>
  </conditionalFormatting>
  <conditionalFormatting sqref="O140">
    <cfRule type="cellIs" dxfId="14159" priority="1707" operator="greaterThanOrEqual">
      <formula>$G$6</formula>
    </cfRule>
    <cfRule type="cellIs" dxfId="14158" priority="1708" operator="lessThan">
      <formula>$G$6</formula>
    </cfRule>
  </conditionalFormatting>
  <conditionalFormatting sqref="O141">
    <cfRule type="cellIs" dxfId="14157" priority="1705" operator="greaterThanOrEqual">
      <formula>$I$6</formula>
    </cfRule>
    <cfRule type="cellIs" dxfId="14156" priority="1706" operator="lessThan">
      <formula>$I$6</formula>
    </cfRule>
  </conditionalFormatting>
  <conditionalFormatting sqref="O141">
    <cfRule type="cellIs" dxfId="14155" priority="1703" operator="greaterThanOrEqual">
      <formula>$G$6</formula>
    </cfRule>
    <cfRule type="cellIs" dxfId="14154" priority="1704" operator="lessThan">
      <formula>$G$6</formula>
    </cfRule>
  </conditionalFormatting>
  <conditionalFormatting sqref="B142">
    <cfRule type="timePeriod" dxfId="14153" priority="1702" timePeriod="today">
      <formula>FLOOR(B142,1)=TODAY()</formula>
    </cfRule>
  </conditionalFormatting>
  <conditionalFormatting sqref="B142">
    <cfRule type="timePeriod" dxfId="14152" priority="1701" timePeriod="today">
      <formula>FLOOR(B142,1)=TODAY()</formula>
    </cfRule>
  </conditionalFormatting>
  <conditionalFormatting sqref="B143">
    <cfRule type="timePeriod" dxfId="14151" priority="1700" timePeriod="today">
      <formula>FLOOR(B143,1)=TODAY()</formula>
    </cfRule>
  </conditionalFormatting>
  <conditionalFormatting sqref="B144">
    <cfRule type="timePeriod" dxfId="14150" priority="1699" timePeriod="today">
      <formula>FLOOR(B144,1)=TODAY()</formula>
    </cfRule>
  </conditionalFormatting>
  <conditionalFormatting sqref="B145">
    <cfRule type="timePeriod" dxfId="14149" priority="1698" timePeriod="today">
      <formula>FLOOR(B145,1)=TODAY()</formula>
    </cfRule>
  </conditionalFormatting>
  <conditionalFormatting sqref="B146">
    <cfRule type="timePeriod" dxfId="14148" priority="1697" timePeriod="today">
      <formula>FLOOR(B146,1)=TODAY()</formula>
    </cfRule>
  </conditionalFormatting>
  <conditionalFormatting sqref="B146">
    <cfRule type="timePeriod" dxfId="14147" priority="1696" timePeriod="today">
      <formula>FLOOR(B146,1)=TODAY()</formula>
    </cfRule>
  </conditionalFormatting>
  <conditionalFormatting sqref="B146">
    <cfRule type="timePeriod" dxfId="14146" priority="1695" timePeriod="today">
      <formula>FLOOR(B146,1)=TODAY()</formula>
    </cfRule>
  </conditionalFormatting>
  <conditionalFormatting sqref="B147">
    <cfRule type="timePeriod" dxfId="14145" priority="1694" timePeriod="today">
      <formula>FLOOR(B147,1)=TODAY()</formula>
    </cfRule>
  </conditionalFormatting>
  <conditionalFormatting sqref="B147">
    <cfRule type="timePeriod" dxfId="14144" priority="1693" timePeriod="today">
      <formula>FLOOR(B147,1)=TODAY()</formula>
    </cfRule>
  </conditionalFormatting>
  <conditionalFormatting sqref="B147">
    <cfRule type="timePeriod" dxfId="14143" priority="1692" timePeriod="today">
      <formula>FLOOR(B147,1)=TODAY()</formula>
    </cfRule>
  </conditionalFormatting>
  <conditionalFormatting sqref="B148">
    <cfRule type="timePeriod" dxfId="14142" priority="1691" timePeriod="today">
      <formula>FLOOR(B148,1)=TODAY()</formula>
    </cfRule>
  </conditionalFormatting>
  <conditionalFormatting sqref="B148">
    <cfRule type="timePeriod" dxfId="14141" priority="1690" timePeriod="today">
      <formula>FLOOR(B148,1)=TODAY()</formula>
    </cfRule>
  </conditionalFormatting>
  <conditionalFormatting sqref="B148">
    <cfRule type="timePeriod" dxfId="14140" priority="1689" timePeriod="today">
      <formula>FLOOR(B148,1)=TODAY()</formula>
    </cfRule>
  </conditionalFormatting>
  <conditionalFormatting sqref="B149">
    <cfRule type="timePeriod" dxfId="14139" priority="1688" timePeriod="today">
      <formula>FLOOR(B149,1)=TODAY()</formula>
    </cfRule>
  </conditionalFormatting>
  <conditionalFormatting sqref="B150">
    <cfRule type="timePeriod" dxfId="14138" priority="1687" timePeriod="today">
      <formula>FLOOR(B150,1)=TODAY()</formula>
    </cfRule>
  </conditionalFormatting>
  <conditionalFormatting sqref="B151">
    <cfRule type="timePeriod" dxfId="14137" priority="1686" timePeriod="today">
      <formula>FLOOR(B151,1)=TODAY()</formula>
    </cfRule>
  </conditionalFormatting>
  <conditionalFormatting sqref="B152">
    <cfRule type="timePeriod" dxfId="14136" priority="1685" timePeriod="today">
      <formula>FLOOR(B152,1)=TODAY()</formula>
    </cfRule>
  </conditionalFormatting>
  <conditionalFormatting sqref="B152">
    <cfRule type="timePeriod" dxfId="14135" priority="1684" timePeriod="today">
      <formula>FLOOR(B152,1)=TODAY()</formula>
    </cfRule>
  </conditionalFormatting>
  <conditionalFormatting sqref="B152">
    <cfRule type="timePeriod" dxfId="14134" priority="1683" timePeriod="today">
      <formula>FLOOR(B152,1)=TODAY()</formula>
    </cfRule>
  </conditionalFormatting>
  <conditionalFormatting sqref="B152">
    <cfRule type="timePeriod" dxfId="14133" priority="1682" timePeriod="today">
      <formula>FLOOR(B152,1)=TODAY()</formula>
    </cfRule>
  </conditionalFormatting>
  <conditionalFormatting sqref="B153">
    <cfRule type="timePeriod" dxfId="14132" priority="1681" timePeriod="today">
      <formula>FLOOR(B153,1)=TODAY()</formula>
    </cfRule>
  </conditionalFormatting>
  <conditionalFormatting sqref="B153">
    <cfRule type="timePeriod" dxfId="14131" priority="1680" timePeriod="today">
      <formula>FLOOR(B153,1)=TODAY()</formula>
    </cfRule>
  </conditionalFormatting>
  <conditionalFormatting sqref="B153">
    <cfRule type="timePeriod" dxfId="14130" priority="1679" timePeriod="today">
      <formula>FLOOR(B153,1)=TODAY()</formula>
    </cfRule>
  </conditionalFormatting>
  <conditionalFormatting sqref="B153">
    <cfRule type="timePeriod" dxfId="14129" priority="1678" timePeriod="today">
      <formula>FLOOR(B153,1)=TODAY()</formula>
    </cfRule>
  </conditionalFormatting>
  <conditionalFormatting sqref="B154">
    <cfRule type="timePeriod" dxfId="14128" priority="1677" timePeriod="today">
      <formula>FLOOR(B154,1)=TODAY()</formula>
    </cfRule>
  </conditionalFormatting>
  <conditionalFormatting sqref="B154">
    <cfRule type="timePeriod" dxfId="14127" priority="1676" timePeriod="today">
      <formula>FLOOR(B154,1)=TODAY()</formula>
    </cfRule>
  </conditionalFormatting>
  <conditionalFormatting sqref="B154">
    <cfRule type="timePeriod" dxfId="14126" priority="1675" timePeriod="today">
      <formula>FLOOR(B154,1)=TODAY()</formula>
    </cfRule>
  </conditionalFormatting>
  <conditionalFormatting sqref="B154">
    <cfRule type="timePeriod" dxfId="14125" priority="1674" timePeriod="today">
      <formula>FLOOR(B154,1)=TODAY()</formula>
    </cfRule>
  </conditionalFormatting>
  <conditionalFormatting sqref="C142">
    <cfRule type="cellIs" dxfId="14124" priority="1672" operator="greaterThanOrEqual">
      <formula>$G$6</formula>
    </cfRule>
    <cfRule type="cellIs" dxfId="14123" priority="1673" operator="lessThan">
      <formula>$G$6</formula>
    </cfRule>
  </conditionalFormatting>
  <conditionalFormatting sqref="C143">
    <cfRule type="cellIs" dxfId="14122" priority="1670" operator="greaterThanOrEqual">
      <formula>$G$6</formula>
    </cfRule>
    <cfRule type="cellIs" dxfId="14121" priority="1671" operator="lessThan">
      <formula>$G$6</formula>
    </cfRule>
  </conditionalFormatting>
  <conditionalFormatting sqref="C144">
    <cfRule type="cellIs" dxfId="14120" priority="1668" operator="greaterThanOrEqual">
      <formula>$G$6</formula>
    </cfRule>
    <cfRule type="cellIs" dxfId="14119" priority="1669" operator="lessThan">
      <formula>$G$6</formula>
    </cfRule>
  </conditionalFormatting>
  <conditionalFormatting sqref="C144">
    <cfRule type="cellIs" dxfId="14118" priority="1666" operator="greaterThanOrEqual">
      <formula>$G$6</formula>
    </cfRule>
    <cfRule type="cellIs" dxfId="14117" priority="1667" operator="lessThan">
      <formula>$G$6</formula>
    </cfRule>
  </conditionalFormatting>
  <conditionalFormatting sqref="C145">
    <cfRule type="cellIs" dxfId="14116" priority="1664" operator="greaterThanOrEqual">
      <formula>$G$6</formula>
    </cfRule>
    <cfRule type="cellIs" dxfId="14115" priority="1665" operator="lessThan">
      <formula>$G$6</formula>
    </cfRule>
  </conditionalFormatting>
  <conditionalFormatting sqref="C145">
    <cfRule type="cellIs" dxfId="14114" priority="1662" operator="greaterThanOrEqual">
      <formula>$G$6</formula>
    </cfRule>
    <cfRule type="cellIs" dxfId="14113" priority="1663" operator="lessThan">
      <formula>$G$6</formula>
    </cfRule>
  </conditionalFormatting>
  <conditionalFormatting sqref="C146">
    <cfRule type="cellIs" dxfId="14112" priority="1660" operator="greaterThanOrEqual">
      <formula>$G$6</formula>
    </cfRule>
    <cfRule type="cellIs" dxfId="14111" priority="1661" operator="lessThan">
      <formula>$G$6</formula>
    </cfRule>
  </conditionalFormatting>
  <conditionalFormatting sqref="C146">
    <cfRule type="cellIs" dxfId="14110" priority="1658" operator="greaterThanOrEqual">
      <formula>$G$6</formula>
    </cfRule>
    <cfRule type="cellIs" dxfId="14109" priority="1659" operator="lessThan">
      <formula>$G$6</formula>
    </cfRule>
  </conditionalFormatting>
  <conditionalFormatting sqref="C147">
    <cfRule type="cellIs" dxfId="14108" priority="1656" operator="greaterThanOrEqual">
      <formula>$G$6</formula>
    </cfRule>
    <cfRule type="cellIs" dxfId="14107" priority="1657" operator="lessThan">
      <formula>$G$6</formula>
    </cfRule>
  </conditionalFormatting>
  <conditionalFormatting sqref="C147">
    <cfRule type="cellIs" dxfId="14106" priority="1654" operator="greaterThanOrEqual">
      <formula>$G$6</formula>
    </cfRule>
    <cfRule type="cellIs" dxfId="14105" priority="1655" operator="lessThan">
      <formula>$G$6</formula>
    </cfRule>
  </conditionalFormatting>
  <conditionalFormatting sqref="C147">
    <cfRule type="cellIs" dxfId="14104" priority="1652" operator="greaterThanOrEqual">
      <formula>$G$6</formula>
    </cfRule>
    <cfRule type="cellIs" dxfId="14103" priority="1653" operator="lessThan">
      <formula>$G$6</formula>
    </cfRule>
  </conditionalFormatting>
  <conditionalFormatting sqref="C148">
    <cfRule type="cellIs" dxfId="14102" priority="1650" operator="greaterThanOrEqual">
      <formula>$G$6</formula>
    </cfRule>
    <cfRule type="cellIs" dxfId="14101" priority="1651" operator="lessThan">
      <formula>$G$6</formula>
    </cfRule>
  </conditionalFormatting>
  <conditionalFormatting sqref="C148">
    <cfRule type="cellIs" dxfId="14100" priority="1648" operator="greaterThanOrEqual">
      <formula>$G$6</formula>
    </cfRule>
    <cfRule type="cellIs" dxfId="14099" priority="1649" operator="lessThan">
      <formula>$G$6</formula>
    </cfRule>
  </conditionalFormatting>
  <conditionalFormatting sqref="C148">
    <cfRule type="cellIs" dxfId="14098" priority="1646" operator="greaterThanOrEqual">
      <formula>$G$6</formula>
    </cfRule>
    <cfRule type="cellIs" dxfId="14097" priority="1647" operator="lessThan">
      <formula>$G$6</formula>
    </cfRule>
  </conditionalFormatting>
  <conditionalFormatting sqref="C149">
    <cfRule type="cellIs" dxfId="14096" priority="1644" operator="greaterThanOrEqual">
      <formula>$G$6</formula>
    </cfRule>
    <cfRule type="cellIs" dxfId="14095" priority="1645" operator="lessThan">
      <formula>$G$6</formula>
    </cfRule>
  </conditionalFormatting>
  <conditionalFormatting sqref="C149">
    <cfRule type="cellIs" dxfId="14094" priority="1642" operator="greaterThanOrEqual">
      <formula>$G$6</formula>
    </cfRule>
    <cfRule type="cellIs" dxfId="14093" priority="1643" operator="lessThan">
      <formula>$G$6</formula>
    </cfRule>
  </conditionalFormatting>
  <conditionalFormatting sqref="C149">
    <cfRule type="cellIs" dxfId="14092" priority="1640" operator="greaterThanOrEqual">
      <formula>$G$6</formula>
    </cfRule>
    <cfRule type="cellIs" dxfId="14091" priority="1641" operator="lessThan">
      <formula>$G$6</formula>
    </cfRule>
  </conditionalFormatting>
  <conditionalFormatting sqref="C149">
    <cfRule type="cellIs" dxfId="14090" priority="1638" operator="greaterThanOrEqual">
      <formula>$G$6</formula>
    </cfRule>
    <cfRule type="cellIs" dxfId="14089" priority="1639" operator="lessThan">
      <formula>$G$6</formula>
    </cfRule>
  </conditionalFormatting>
  <conditionalFormatting sqref="C150">
    <cfRule type="cellIs" dxfId="14088" priority="1636" operator="greaterThanOrEqual">
      <formula>$G$6</formula>
    </cfRule>
    <cfRule type="cellIs" dxfId="14087" priority="1637" operator="lessThan">
      <formula>$G$6</formula>
    </cfRule>
  </conditionalFormatting>
  <conditionalFormatting sqref="C150">
    <cfRule type="cellIs" dxfId="14086" priority="1634" operator="greaterThanOrEqual">
      <formula>$G$6</formula>
    </cfRule>
    <cfRule type="cellIs" dxfId="14085" priority="1635" operator="lessThan">
      <formula>$G$6</formula>
    </cfRule>
  </conditionalFormatting>
  <conditionalFormatting sqref="C150">
    <cfRule type="cellIs" dxfId="14084" priority="1632" operator="greaterThanOrEqual">
      <formula>$G$6</formula>
    </cfRule>
    <cfRule type="cellIs" dxfId="14083" priority="1633" operator="lessThan">
      <formula>$G$6</formula>
    </cfRule>
  </conditionalFormatting>
  <conditionalFormatting sqref="C150">
    <cfRule type="cellIs" dxfId="14082" priority="1630" operator="greaterThanOrEqual">
      <formula>$G$6</formula>
    </cfRule>
    <cfRule type="cellIs" dxfId="14081" priority="1631" operator="lessThan">
      <formula>$G$6</formula>
    </cfRule>
  </conditionalFormatting>
  <conditionalFormatting sqref="C151">
    <cfRule type="cellIs" dxfId="14080" priority="1628" operator="greaterThanOrEqual">
      <formula>$G$6</formula>
    </cfRule>
    <cfRule type="cellIs" dxfId="14079" priority="1629" operator="lessThan">
      <formula>$G$6</formula>
    </cfRule>
  </conditionalFormatting>
  <conditionalFormatting sqref="C151">
    <cfRule type="cellIs" dxfId="14078" priority="1626" operator="greaterThanOrEqual">
      <formula>$G$6</formula>
    </cfRule>
    <cfRule type="cellIs" dxfId="14077" priority="1627" operator="lessThan">
      <formula>$G$6</formula>
    </cfRule>
  </conditionalFormatting>
  <conditionalFormatting sqref="C151">
    <cfRule type="cellIs" dxfId="14076" priority="1624" operator="greaterThanOrEqual">
      <formula>$G$6</formula>
    </cfRule>
    <cfRule type="cellIs" dxfId="14075" priority="1625" operator="lessThan">
      <formula>$G$6</formula>
    </cfRule>
  </conditionalFormatting>
  <conditionalFormatting sqref="C151">
    <cfRule type="cellIs" dxfId="14074" priority="1622" operator="greaterThanOrEqual">
      <formula>$G$6</formula>
    </cfRule>
    <cfRule type="cellIs" dxfId="14073" priority="1623" operator="lessThan">
      <formula>$G$6</formula>
    </cfRule>
  </conditionalFormatting>
  <conditionalFormatting sqref="C152">
    <cfRule type="expression" dxfId="14072" priority="1618">
      <formula>C152&lt;=$H$5</formula>
    </cfRule>
    <cfRule type="expression" dxfId="14071" priority="1619">
      <formula>AND(C152&gt;$H$5,C152&lt;=$H$6)</formula>
    </cfRule>
    <cfRule type="expression" dxfId="14070" priority="1620">
      <formula>AND(C152&gt;$H$6,C152&lt;=$H$4)</formula>
    </cfRule>
    <cfRule type="expression" dxfId="14069" priority="1621">
      <formula>C152&gt;$H$4</formula>
    </cfRule>
  </conditionalFormatting>
  <conditionalFormatting sqref="C152">
    <cfRule type="cellIs" dxfId="14068" priority="1616" operator="greaterThanOrEqual">
      <formula>$G$6</formula>
    </cfRule>
    <cfRule type="cellIs" dxfId="14067" priority="1617" operator="lessThan">
      <formula>$G$6</formula>
    </cfRule>
  </conditionalFormatting>
  <conditionalFormatting sqref="C152">
    <cfRule type="cellIs" dxfId="14066" priority="1614" operator="greaterThanOrEqual">
      <formula>$G$6</formula>
    </cfRule>
    <cfRule type="cellIs" dxfId="14065" priority="1615" operator="lessThan">
      <formula>$G$6</formula>
    </cfRule>
  </conditionalFormatting>
  <conditionalFormatting sqref="C152">
    <cfRule type="cellIs" dxfId="14064" priority="1612" operator="greaterThanOrEqual">
      <formula>$G$6</formula>
    </cfRule>
    <cfRule type="cellIs" dxfId="14063" priority="1613" operator="lessThan">
      <formula>$G$6</formula>
    </cfRule>
  </conditionalFormatting>
  <conditionalFormatting sqref="C152">
    <cfRule type="cellIs" dxfId="14062" priority="1610" operator="greaterThanOrEqual">
      <formula>$G$6</formula>
    </cfRule>
    <cfRule type="cellIs" dxfId="14061" priority="1611" operator="lessThan">
      <formula>$G$6</formula>
    </cfRule>
  </conditionalFormatting>
  <conditionalFormatting sqref="C152">
    <cfRule type="cellIs" dxfId="14060" priority="1608" operator="greaterThanOrEqual">
      <formula>$G$6</formula>
    </cfRule>
    <cfRule type="cellIs" dxfId="14059" priority="1609" operator="lessThan">
      <formula>$G$6</formula>
    </cfRule>
  </conditionalFormatting>
  <conditionalFormatting sqref="C153">
    <cfRule type="expression" dxfId="14058" priority="1604">
      <formula>C153&lt;=$H$5</formula>
    </cfRule>
    <cfRule type="expression" dxfId="14057" priority="1605">
      <formula>AND(C153&gt;$H$5,C153&lt;=$H$6)</formula>
    </cfRule>
    <cfRule type="expression" dxfId="14056" priority="1606">
      <formula>AND(C153&gt;$H$6,C153&lt;=$H$4)</formula>
    </cfRule>
    <cfRule type="expression" dxfId="14055" priority="1607">
      <formula>C153&gt;$H$4</formula>
    </cfRule>
  </conditionalFormatting>
  <conditionalFormatting sqref="C153">
    <cfRule type="cellIs" dxfId="14054" priority="1602" operator="greaterThanOrEqual">
      <formula>$G$6</formula>
    </cfRule>
    <cfRule type="cellIs" dxfId="14053" priority="1603" operator="lessThan">
      <formula>$G$6</formula>
    </cfRule>
  </conditionalFormatting>
  <conditionalFormatting sqref="C153">
    <cfRule type="cellIs" dxfId="14052" priority="1600" operator="greaterThanOrEqual">
      <formula>$G$6</formula>
    </cfRule>
    <cfRule type="cellIs" dxfId="14051" priority="1601" operator="lessThan">
      <formula>$G$6</formula>
    </cfRule>
  </conditionalFormatting>
  <conditionalFormatting sqref="C153">
    <cfRule type="cellIs" dxfId="14050" priority="1598" operator="greaterThanOrEqual">
      <formula>$G$6</formula>
    </cfRule>
    <cfRule type="cellIs" dxfId="14049" priority="1599" operator="lessThan">
      <formula>$G$6</formula>
    </cfRule>
  </conditionalFormatting>
  <conditionalFormatting sqref="C153">
    <cfRule type="cellIs" dxfId="14048" priority="1596" operator="greaterThanOrEqual">
      <formula>$G$6</formula>
    </cfRule>
    <cfRule type="cellIs" dxfId="14047" priority="1597" operator="lessThan">
      <formula>$G$6</formula>
    </cfRule>
  </conditionalFormatting>
  <conditionalFormatting sqref="C153">
    <cfRule type="cellIs" dxfId="14046" priority="1594" operator="greaterThanOrEqual">
      <formula>$G$6</formula>
    </cfRule>
    <cfRule type="cellIs" dxfId="14045" priority="1595" operator="lessThan">
      <formula>$G$6</formula>
    </cfRule>
  </conditionalFormatting>
  <conditionalFormatting sqref="C154">
    <cfRule type="expression" dxfId="14044" priority="1590">
      <formula>C154&lt;=$H$5</formula>
    </cfRule>
    <cfRule type="expression" dxfId="14043" priority="1591">
      <formula>AND(C154&gt;$H$5,C154&lt;=$H$6)</formula>
    </cfRule>
    <cfRule type="expression" dxfId="14042" priority="1592">
      <formula>AND(C154&gt;$H$6,C154&lt;=$H$4)</formula>
    </cfRule>
    <cfRule type="expression" dxfId="14041" priority="1593">
      <formula>C154&gt;$H$4</formula>
    </cfRule>
  </conditionalFormatting>
  <conditionalFormatting sqref="C154">
    <cfRule type="cellIs" dxfId="14040" priority="1588" operator="greaterThanOrEqual">
      <formula>$G$6</formula>
    </cfRule>
    <cfRule type="cellIs" dxfId="14039" priority="1589" operator="lessThan">
      <formula>$G$6</formula>
    </cfRule>
  </conditionalFormatting>
  <conditionalFormatting sqref="C154">
    <cfRule type="cellIs" dxfId="14038" priority="1586" operator="greaterThanOrEqual">
      <formula>$G$6</formula>
    </cfRule>
    <cfRule type="cellIs" dxfId="14037" priority="1587" operator="lessThan">
      <formula>$G$6</formula>
    </cfRule>
  </conditionalFormatting>
  <conditionalFormatting sqref="C154">
    <cfRule type="cellIs" dxfId="14036" priority="1584" operator="greaterThanOrEqual">
      <formula>$G$6</formula>
    </cfRule>
    <cfRule type="cellIs" dxfId="14035" priority="1585" operator="lessThan">
      <formula>$G$6</formula>
    </cfRule>
  </conditionalFormatting>
  <conditionalFormatting sqref="C154">
    <cfRule type="cellIs" dxfId="14034" priority="1582" operator="greaterThanOrEqual">
      <formula>$G$6</formula>
    </cfRule>
    <cfRule type="cellIs" dxfId="14033" priority="1583" operator="lessThan">
      <formula>$G$6</formula>
    </cfRule>
  </conditionalFormatting>
  <conditionalFormatting sqref="C154">
    <cfRule type="cellIs" dxfId="14032" priority="1580" operator="greaterThanOrEqual">
      <formula>$G$6</formula>
    </cfRule>
    <cfRule type="cellIs" dxfId="14031" priority="1581" operator="lessThan">
      <formula>$G$6</formula>
    </cfRule>
  </conditionalFormatting>
  <conditionalFormatting sqref="D142">
    <cfRule type="cellIs" dxfId="14030" priority="1578" operator="greaterThanOrEqual">
      <formula>$G$6</formula>
    </cfRule>
    <cfRule type="cellIs" dxfId="14029" priority="1579" operator="lessThan">
      <formula>$G$6</formula>
    </cfRule>
  </conditionalFormatting>
  <conditionalFormatting sqref="D143">
    <cfRule type="cellIs" dxfId="14028" priority="1576" operator="greaterThanOrEqual">
      <formula>$G$6</formula>
    </cfRule>
    <cfRule type="cellIs" dxfId="14027" priority="1577" operator="lessThan">
      <formula>$G$6</formula>
    </cfRule>
  </conditionalFormatting>
  <conditionalFormatting sqref="D144">
    <cfRule type="cellIs" dxfId="14026" priority="1574" operator="greaterThanOrEqual">
      <formula>$G$6</formula>
    </cfRule>
    <cfRule type="cellIs" dxfId="14025" priority="1575" operator="lessThan">
      <formula>$G$6</formula>
    </cfRule>
  </conditionalFormatting>
  <conditionalFormatting sqref="D144">
    <cfRule type="cellIs" dxfId="14024" priority="1572" operator="greaterThanOrEqual">
      <formula>$G$6</formula>
    </cfRule>
    <cfRule type="cellIs" dxfId="14023" priority="1573" operator="lessThan">
      <formula>$G$6</formula>
    </cfRule>
  </conditionalFormatting>
  <conditionalFormatting sqref="D145">
    <cfRule type="cellIs" dxfId="14022" priority="1570" operator="greaterThanOrEqual">
      <formula>$G$6</formula>
    </cfRule>
    <cfRule type="cellIs" dxfId="14021" priority="1571" operator="lessThan">
      <formula>$G$6</formula>
    </cfRule>
  </conditionalFormatting>
  <conditionalFormatting sqref="D145">
    <cfRule type="cellIs" dxfId="14020" priority="1568" operator="greaterThanOrEqual">
      <formula>$G$6</formula>
    </cfRule>
    <cfRule type="cellIs" dxfId="14019" priority="1569" operator="lessThan">
      <formula>$G$6</formula>
    </cfRule>
  </conditionalFormatting>
  <conditionalFormatting sqref="D146">
    <cfRule type="cellIs" dxfId="14018" priority="1566" operator="greaterThanOrEqual">
      <formula>$G$6</formula>
    </cfRule>
    <cfRule type="cellIs" dxfId="14017" priority="1567" operator="lessThan">
      <formula>$G$6</formula>
    </cfRule>
  </conditionalFormatting>
  <conditionalFormatting sqref="D146">
    <cfRule type="cellIs" dxfId="14016" priority="1564" operator="greaterThanOrEqual">
      <formula>$G$6</formula>
    </cfRule>
    <cfRule type="cellIs" dxfId="14015" priority="1565" operator="lessThan">
      <formula>$G$6</formula>
    </cfRule>
  </conditionalFormatting>
  <conditionalFormatting sqref="D147">
    <cfRule type="cellIs" dxfId="14014" priority="1562" operator="greaterThanOrEqual">
      <formula>$G$6</formula>
    </cfRule>
    <cfRule type="cellIs" dxfId="14013" priority="1563" operator="lessThan">
      <formula>$G$6</formula>
    </cfRule>
  </conditionalFormatting>
  <conditionalFormatting sqref="D147">
    <cfRule type="cellIs" dxfId="14012" priority="1560" operator="greaterThanOrEqual">
      <formula>$G$6</formula>
    </cfRule>
    <cfRule type="cellIs" dxfId="14011" priority="1561" operator="lessThan">
      <formula>$G$6</formula>
    </cfRule>
  </conditionalFormatting>
  <conditionalFormatting sqref="D147">
    <cfRule type="cellIs" dxfId="14010" priority="1558" operator="greaterThanOrEqual">
      <formula>$G$6</formula>
    </cfRule>
    <cfRule type="cellIs" dxfId="14009" priority="1559" operator="lessThan">
      <formula>$G$6</formula>
    </cfRule>
  </conditionalFormatting>
  <conditionalFormatting sqref="D148">
    <cfRule type="cellIs" dxfId="14008" priority="1556" operator="greaterThanOrEqual">
      <formula>$G$6</formula>
    </cfRule>
    <cfRule type="cellIs" dxfId="14007" priority="1557" operator="lessThan">
      <formula>$G$6</formula>
    </cfRule>
  </conditionalFormatting>
  <conditionalFormatting sqref="D148">
    <cfRule type="cellIs" dxfId="14006" priority="1554" operator="greaterThanOrEqual">
      <formula>$G$6</formula>
    </cfRule>
    <cfRule type="cellIs" dxfId="14005" priority="1555" operator="lessThan">
      <formula>$G$6</formula>
    </cfRule>
  </conditionalFormatting>
  <conditionalFormatting sqref="D148">
    <cfRule type="cellIs" dxfId="14004" priority="1552" operator="greaterThanOrEqual">
      <formula>$G$6</formula>
    </cfRule>
    <cfRule type="cellIs" dxfId="14003" priority="1553" operator="lessThan">
      <formula>$G$6</formula>
    </cfRule>
  </conditionalFormatting>
  <conditionalFormatting sqref="D149">
    <cfRule type="cellIs" dxfId="14002" priority="1550" operator="greaterThanOrEqual">
      <formula>$G$6</formula>
    </cfRule>
    <cfRule type="cellIs" dxfId="14001" priority="1551" operator="lessThan">
      <formula>$G$6</formula>
    </cfRule>
  </conditionalFormatting>
  <conditionalFormatting sqref="D149">
    <cfRule type="cellIs" dxfId="14000" priority="1548" operator="greaterThanOrEqual">
      <formula>$G$6</formula>
    </cfRule>
    <cfRule type="cellIs" dxfId="13999" priority="1549" operator="lessThan">
      <formula>$G$6</formula>
    </cfRule>
  </conditionalFormatting>
  <conditionalFormatting sqref="D149">
    <cfRule type="cellIs" dxfId="13998" priority="1546" operator="greaterThanOrEqual">
      <formula>$G$6</formula>
    </cfRule>
    <cfRule type="cellIs" dxfId="13997" priority="1547" operator="lessThan">
      <formula>$G$6</formula>
    </cfRule>
  </conditionalFormatting>
  <conditionalFormatting sqref="D149">
    <cfRule type="cellIs" dxfId="13996" priority="1544" operator="greaterThanOrEqual">
      <formula>$G$6</formula>
    </cfRule>
    <cfRule type="cellIs" dxfId="13995" priority="1545" operator="lessThan">
      <formula>$G$6</formula>
    </cfRule>
  </conditionalFormatting>
  <conditionalFormatting sqref="D150">
    <cfRule type="cellIs" dxfId="13994" priority="1542" operator="greaterThanOrEqual">
      <formula>$G$6</formula>
    </cfRule>
    <cfRule type="cellIs" dxfId="13993" priority="1543" operator="lessThan">
      <formula>$G$6</formula>
    </cfRule>
  </conditionalFormatting>
  <conditionalFormatting sqref="D150">
    <cfRule type="cellIs" dxfId="13992" priority="1540" operator="greaterThanOrEqual">
      <formula>$G$6</formula>
    </cfRule>
    <cfRule type="cellIs" dxfId="13991" priority="1541" operator="lessThan">
      <formula>$G$6</formula>
    </cfRule>
  </conditionalFormatting>
  <conditionalFormatting sqref="D150">
    <cfRule type="cellIs" dxfId="13990" priority="1538" operator="greaterThanOrEqual">
      <formula>$G$6</formula>
    </cfRule>
    <cfRule type="cellIs" dxfId="13989" priority="1539" operator="lessThan">
      <formula>$G$6</formula>
    </cfRule>
  </conditionalFormatting>
  <conditionalFormatting sqref="D150">
    <cfRule type="cellIs" dxfId="13988" priority="1536" operator="greaterThanOrEqual">
      <formula>$G$6</formula>
    </cfRule>
    <cfRule type="cellIs" dxfId="13987" priority="1537" operator="lessThan">
      <formula>$G$6</formula>
    </cfRule>
  </conditionalFormatting>
  <conditionalFormatting sqref="D151">
    <cfRule type="cellIs" dxfId="13986" priority="1534" operator="greaterThanOrEqual">
      <formula>$G$6</formula>
    </cfRule>
    <cfRule type="cellIs" dxfId="13985" priority="1535" operator="lessThan">
      <formula>$G$6</formula>
    </cfRule>
  </conditionalFormatting>
  <conditionalFormatting sqref="D151">
    <cfRule type="cellIs" dxfId="13984" priority="1532" operator="greaterThanOrEqual">
      <formula>$G$6</formula>
    </cfRule>
    <cfRule type="cellIs" dxfId="13983" priority="1533" operator="lessThan">
      <formula>$G$6</formula>
    </cfRule>
  </conditionalFormatting>
  <conditionalFormatting sqref="D151">
    <cfRule type="cellIs" dxfId="13982" priority="1530" operator="greaterThanOrEqual">
      <formula>$G$6</formula>
    </cfRule>
    <cfRule type="cellIs" dxfId="13981" priority="1531" operator="lessThan">
      <formula>$G$6</formula>
    </cfRule>
  </conditionalFormatting>
  <conditionalFormatting sqref="D151">
    <cfRule type="cellIs" dxfId="13980" priority="1528" operator="greaterThanOrEqual">
      <formula>$G$6</formula>
    </cfRule>
    <cfRule type="cellIs" dxfId="13979" priority="1529" operator="lessThan">
      <formula>$G$6</formula>
    </cfRule>
  </conditionalFormatting>
  <conditionalFormatting sqref="D152">
    <cfRule type="expression" dxfId="13978" priority="1524">
      <formula>D152&lt;=$H$5</formula>
    </cfRule>
    <cfRule type="expression" dxfId="13977" priority="1525">
      <formula>AND(D152&gt;$H$5,D152&lt;=$H$6)</formula>
    </cfRule>
    <cfRule type="expression" dxfId="13976" priority="1526">
      <formula>AND(D152&gt;$H$6,D152&lt;=$H$4)</formula>
    </cfRule>
    <cfRule type="expression" dxfId="13975" priority="1527">
      <formula>D152&gt;$H$4</formula>
    </cfRule>
  </conditionalFormatting>
  <conditionalFormatting sqref="D152">
    <cfRule type="cellIs" dxfId="13974" priority="1522" operator="greaterThanOrEqual">
      <formula>$G$6</formula>
    </cfRule>
    <cfRule type="cellIs" dxfId="13973" priority="1523" operator="lessThan">
      <formula>$G$6</formula>
    </cfRule>
  </conditionalFormatting>
  <conditionalFormatting sqref="D152">
    <cfRule type="cellIs" dxfId="13972" priority="1520" operator="greaterThanOrEqual">
      <formula>$G$6</formula>
    </cfRule>
    <cfRule type="cellIs" dxfId="13971" priority="1521" operator="lessThan">
      <formula>$G$6</formula>
    </cfRule>
  </conditionalFormatting>
  <conditionalFormatting sqref="D152">
    <cfRule type="cellIs" dxfId="13970" priority="1518" operator="greaterThanOrEqual">
      <formula>$G$6</formula>
    </cfRule>
    <cfRule type="cellIs" dxfId="13969" priority="1519" operator="lessThan">
      <formula>$G$6</formula>
    </cfRule>
  </conditionalFormatting>
  <conditionalFormatting sqref="D152">
    <cfRule type="cellIs" dxfId="13968" priority="1516" operator="greaterThanOrEqual">
      <formula>$G$6</formula>
    </cfRule>
    <cfRule type="cellIs" dxfId="13967" priority="1517" operator="lessThan">
      <formula>$G$6</formula>
    </cfRule>
  </conditionalFormatting>
  <conditionalFormatting sqref="D152">
    <cfRule type="cellIs" dxfId="13966" priority="1514" operator="greaterThanOrEqual">
      <formula>$G$6</formula>
    </cfRule>
    <cfRule type="cellIs" dxfId="13965" priority="1515" operator="lessThan">
      <formula>$G$6</formula>
    </cfRule>
  </conditionalFormatting>
  <conditionalFormatting sqref="D153">
    <cfRule type="expression" dxfId="13964" priority="1510">
      <formula>D153&lt;=$H$5</formula>
    </cfRule>
    <cfRule type="expression" dxfId="13963" priority="1511">
      <formula>AND(D153&gt;$H$5,D153&lt;=$H$6)</formula>
    </cfRule>
    <cfRule type="expression" dxfId="13962" priority="1512">
      <formula>AND(D153&gt;$H$6,D153&lt;=$H$4)</formula>
    </cfRule>
    <cfRule type="expression" dxfId="13961" priority="1513">
      <formula>D153&gt;$H$4</formula>
    </cfRule>
  </conditionalFormatting>
  <conditionalFormatting sqref="D153">
    <cfRule type="cellIs" dxfId="13960" priority="1508" operator="greaterThanOrEqual">
      <formula>$G$6</formula>
    </cfRule>
    <cfRule type="cellIs" dxfId="13959" priority="1509" operator="lessThan">
      <formula>$G$6</formula>
    </cfRule>
  </conditionalFormatting>
  <conditionalFormatting sqref="D153">
    <cfRule type="cellIs" dxfId="13958" priority="1506" operator="greaterThanOrEqual">
      <formula>$G$6</formula>
    </cfRule>
    <cfRule type="cellIs" dxfId="13957" priority="1507" operator="lessThan">
      <formula>$G$6</formula>
    </cfRule>
  </conditionalFormatting>
  <conditionalFormatting sqref="D153">
    <cfRule type="cellIs" dxfId="13956" priority="1504" operator="greaterThanOrEqual">
      <formula>$G$6</formula>
    </cfRule>
    <cfRule type="cellIs" dxfId="13955" priority="1505" operator="lessThan">
      <formula>$G$6</formula>
    </cfRule>
  </conditionalFormatting>
  <conditionalFormatting sqref="D153">
    <cfRule type="cellIs" dxfId="13954" priority="1502" operator="greaterThanOrEqual">
      <formula>$G$6</formula>
    </cfRule>
    <cfRule type="cellIs" dxfId="13953" priority="1503" operator="lessThan">
      <formula>$G$6</formula>
    </cfRule>
  </conditionalFormatting>
  <conditionalFormatting sqref="D153">
    <cfRule type="cellIs" dxfId="13952" priority="1500" operator="greaterThanOrEqual">
      <formula>$G$6</formula>
    </cfRule>
    <cfRule type="cellIs" dxfId="13951" priority="1501" operator="lessThan">
      <formula>$G$6</formula>
    </cfRule>
  </conditionalFormatting>
  <conditionalFormatting sqref="D154">
    <cfRule type="expression" dxfId="13950" priority="1496">
      <formula>D154&lt;=$H$5</formula>
    </cfRule>
    <cfRule type="expression" dxfId="13949" priority="1497">
      <formula>AND(D154&gt;$H$5,D154&lt;=$H$6)</formula>
    </cfRule>
    <cfRule type="expression" dxfId="13948" priority="1498">
      <formula>AND(D154&gt;$H$6,D154&lt;=$H$4)</formula>
    </cfRule>
    <cfRule type="expression" dxfId="13947" priority="1499">
      <formula>D154&gt;$H$4</formula>
    </cfRule>
  </conditionalFormatting>
  <conditionalFormatting sqref="D154">
    <cfRule type="cellIs" dxfId="13946" priority="1494" operator="greaterThanOrEqual">
      <formula>$G$6</formula>
    </cfRule>
    <cfRule type="cellIs" dxfId="13945" priority="1495" operator="lessThan">
      <formula>$G$6</formula>
    </cfRule>
  </conditionalFormatting>
  <conditionalFormatting sqref="D154">
    <cfRule type="cellIs" dxfId="13944" priority="1492" operator="greaterThanOrEqual">
      <formula>$G$6</formula>
    </cfRule>
    <cfRule type="cellIs" dxfId="13943" priority="1493" operator="lessThan">
      <formula>$G$6</formula>
    </cfRule>
  </conditionalFormatting>
  <conditionalFormatting sqref="D154">
    <cfRule type="cellIs" dxfId="13942" priority="1490" operator="greaterThanOrEqual">
      <formula>$G$6</formula>
    </cfRule>
    <cfRule type="cellIs" dxfId="13941" priority="1491" operator="lessThan">
      <formula>$G$6</formula>
    </cfRule>
  </conditionalFormatting>
  <conditionalFormatting sqref="D154">
    <cfRule type="cellIs" dxfId="13940" priority="1488" operator="greaterThanOrEqual">
      <formula>$G$6</formula>
    </cfRule>
    <cfRule type="cellIs" dxfId="13939" priority="1489" operator="lessThan">
      <formula>$G$6</formula>
    </cfRule>
  </conditionalFormatting>
  <conditionalFormatting sqref="D154">
    <cfRule type="cellIs" dxfId="13938" priority="1486" operator="greaterThanOrEqual">
      <formula>$G$6</formula>
    </cfRule>
    <cfRule type="cellIs" dxfId="13937" priority="1487" operator="lessThan">
      <formula>$G$6</formula>
    </cfRule>
  </conditionalFormatting>
  <conditionalFormatting sqref="E142">
    <cfRule type="cellIs" dxfId="13936" priority="1484" operator="greaterThanOrEqual">
      <formula>$G$6</formula>
    </cfRule>
    <cfRule type="cellIs" dxfId="13935" priority="1485" operator="lessThan">
      <formula>$G$6</formula>
    </cfRule>
  </conditionalFormatting>
  <conditionalFormatting sqref="E143">
    <cfRule type="cellIs" dxfId="13934" priority="1482" operator="greaterThanOrEqual">
      <formula>$G$6</formula>
    </cfRule>
    <cfRule type="cellIs" dxfId="13933" priority="1483" operator="lessThan">
      <formula>$G$6</formula>
    </cfRule>
  </conditionalFormatting>
  <conditionalFormatting sqref="E144">
    <cfRule type="cellIs" dxfId="13932" priority="1480" operator="greaterThanOrEqual">
      <formula>$G$6</formula>
    </cfRule>
    <cfRule type="cellIs" dxfId="13931" priority="1481" operator="lessThan">
      <formula>$G$6</formula>
    </cfRule>
  </conditionalFormatting>
  <conditionalFormatting sqref="E144">
    <cfRule type="cellIs" dxfId="13930" priority="1478" operator="greaterThanOrEqual">
      <formula>$G$6</formula>
    </cfRule>
    <cfRule type="cellIs" dxfId="13929" priority="1479" operator="lessThan">
      <formula>$G$6</formula>
    </cfRule>
  </conditionalFormatting>
  <conditionalFormatting sqref="E145">
    <cfRule type="cellIs" dxfId="13928" priority="1476" operator="greaterThanOrEqual">
      <formula>$G$6</formula>
    </cfRule>
    <cfRule type="cellIs" dxfId="13927" priority="1477" operator="lessThan">
      <formula>$G$6</formula>
    </cfRule>
  </conditionalFormatting>
  <conditionalFormatting sqref="E145">
    <cfRule type="cellIs" dxfId="13926" priority="1474" operator="greaterThanOrEqual">
      <formula>$G$6</formula>
    </cfRule>
    <cfRule type="cellIs" dxfId="13925" priority="1475" operator="lessThan">
      <formula>$G$6</formula>
    </cfRule>
  </conditionalFormatting>
  <conditionalFormatting sqref="E146">
    <cfRule type="cellIs" dxfId="13924" priority="1472" operator="greaterThanOrEqual">
      <formula>$G$6</formula>
    </cfRule>
    <cfRule type="cellIs" dxfId="13923" priority="1473" operator="lessThan">
      <formula>$G$6</formula>
    </cfRule>
  </conditionalFormatting>
  <conditionalFormatting sqref="E146">
    <cfRule type="cellIs" dxfId="13922" priority="1470" operator="greaterThanOrEqual">
      <formula>$G$6</formula>
    </cfRule>
    <cfRule type="cellIs" dxfId="13921" priority="1471" operator="lessThan">
      <formula>$G$6</formula>
    </cfRule>
  </conditionalFormatting>
  <conditionalFormatting sqref="E147">
    <cfRule type="cellIs" dxfId="13920" priority="1468" operator="greaterThanOrEqual">
      <formula>$G$6</formula>
    </cfRule>
    <cfRule type="cellIs" dxfId="13919" priority="1469" operator="lessThan">
      <formula>$G$6</formula>
    </cfRule>
  </conditionalFormatting>
  <conditionalFormatting sqref="E147">
    <cfRule type="cellIs" dxfId="13918" priority="1466" operator="greaterThanOrEqual">
      <formula>$G$6</formula>
    </cfRule>
    <cfRule type="cellIs" dxfId="13917" priority="1467" operator="lessThan">
      <formula>$G$6</formula>
    </cfRule>
  </conditionalFormatting>
  <conditionalFormatting sqref="E147">
    <cfRule type="cellIs" dxfId="13916" priority="1464" operator="greaterThanOrEqual">
      <formula>$G$6</formula>
    </cfRule>
    <cfRule type="cellIs" dxfId="13915" priority="1465" operator="lessThan">
      <formula>$G$6</formula>
    </cfRule>
  </conditionalFormatting>
  <conditionalFormatting sqref="E148">
    <cfRule type="cellIs" dxfId="13914" priority="1462" operator="greaterThanOrEqual">
      <formula>$G$6</formula>
    </cfRule>
    <cfRule type="cellIs" dxfId="13913" priority="1463" operator="lessThan">
      <formula>$G$6</formula>
    </cfRule>
  </conditionalFormatting>
  <conditionalFormatting sqref="E148">
    <cfRule type="cellIs" dxfId="13912" priority="1460" operator="greaterThanOrEqual">
      <formula>$G$6</formula>
    </cfRule>
    <cfRule type="cellIs" dxfId="13911" priority="1461" operator="lessThan">
      <formula>$G$6</formula>
    </cfRule>
  </conditionalFormatting>
  <conditionalFormatting sqref="E148">
    <cfRule type="cellIs" dxfId="13910" priority="1458" operator="greaterThanOrEqual">
      <formula>$G$6</formula>
    </cfRule>
    <cfRule type="cellIs" dxfId="13909" priority="1459" operator="lessThan">
      <formula>$G$6</formula>
    </cfRule>
  </conditionalFormatting>
  <conditionalFormatting sqref="E149">
    <cfRule type="cellIs" dxfId="13908" priority="1456" operator="greaterThanOrEqual">
      <formula>$G$6</formula>
    </cfRule>
    <cfRule type="cellIs" dxfId="13907" priority="1457" operator="lessThan">
      <formula>$G$6</formula>
    </cfRule>
  </conditionalFormatting>
  <conditionalFormatting sqref="E149">
    <cfRule type="cellIs" dxfId="13906" priority="1454" operator="greaterThanOrEqual">
      <formula>$G$6</formula>
    </cfRule>
    <cfRule type="cellIs" dxfId="13905" priority="1455" operator="lessThan">
      <formula>$G$6</formula>
    </cfRule>
  </conditionalFormatting>
  <conditionalFormatting sqref="E149">
    <cfRule type="cellIs" dxfId="13904" priority="1452" operator="greaterThanOrEqual">
      <formula>$G$6</formula>
    </cfRule>
    <cfRule type="cellIs" dxfId="13903" priority="1453" operator="lessThan">
      <formula>$G$6</formula>
    </cfRule>
  </conditionalFormatting>
  <conditionalFormatting sqref="E149">
    <cfRule type="cellIs" dxfId="13902" priority="1450" operator="greaterThanOrEqual">
      <formula>$G$6</formula>
    </cfRule>
    <cfRule type="cellIs" dxfId="13901" priority="1451" operator="lessThan">
      <formula>$G$6</formula>
    </cfRule>
  </conditionalFormatting>
  <conditionalFormatting sqref="E150">
    <cfRule type="cellIs" dxfId="13900" priority="1448" operator="greaterThanOrEqual">
      <formula>$G$6</formula>
    </cfRule>
    <cfRule type="cellIs" dxfId="13899" priority="1449" operator="lessThan">
      <formula>$G$6</formula>
    </cfRule>
  </conditionalFormatting>
  <conditionalFormatting sqref="E150">
    <cfRule type="cellIs" dxfId="13898" priority="1446" operator="greaterThanOrEqual">
      <formula>$G$6</formula>
    </cfRule>
    <cfRule type="cellIs" dxfId="13897" priority="1447" operator="lessThan">
      <formula>$G$6</formula>
    </cfRule>
  </conditionalFormatting>
  <conditionalFormatting sqref="E150">
    <cfRule type="cellIs" dxfId="13896" priority="1444" operator="greaterThanOrEqual">
      <formula>$G$6</formula>
    </cfRule>
    <cfRule type="cellIs" dxfId="13895" priority="1445" operator="lessThan">
      <formula>$G$6</formula>
    </cfRule>
  </conditionalFormatting>
  <conditionalFormatting sqref="E150">
    <cfRule type="cellIs" dxfId="13894" priority="1442" operator="greaterThanOrEqual">
      <formula>$G$6</formula>
    </cfRule>
    <cfRule type="cellIs" dxfId="13893" priority="1443" operator="lessThan">
      <formula>$G$6</formula>
    </cfRule>
  </conditionalFormatting>
  <conditionalFormatting sqref="E151">
    <cfRule type="cellIs" dxfId="13892" priority="1440" operator="greaterThanOrEqual">
      <formula>$G$6</formula>
    </cfRule>
    <cfRule type="cellIs" dxfId="13891" priority="1441" operator="lessThan">
      <formula>$G$6</formula>
    </cfRule>
  </conditionalFormatting>
  <conditionalFormatting sqref="E151">
    <cfRule type="cellIs" dxfId="13890" priority="1438" operator="greaterThanOrEqual">
      <formula>$G$6</formula>
    </cfRule>
    <cfRule type="cellIs" dxfId="13889" priority="1439" operator="lessThan">
      <formula>$G$6</formula>
    </cfRule>
  </conditionalFormatting>
  <conditionalFormatting sqref="E151">
    <cfRule type="cellIs" dxfId="13888" priority="1436" operator="greaterThanOrEqual">
      <formula>$G$6</formula>
    </cfRule>
    <cfRule type="cellIs" dxfId="13887" priority="1437" operator="lessThan">
      <formula>$G$6</formula>
    </cfRule>
  </conditionalFormatting>
  <conditionalFormatting sqref="E151">
    <cfRule type="cellIs" dxfId="13886" priority="1434" operator="greaterThanOrEqual">
      <formula>$G$6</formula>
    </cfRule>
    <cfRule type="cellIs" dxfId="13885" priority="1435" operator="lessThan">
      <formula>$G$6</formula>
    </cfRule>
  </conditionalFormatting>
  <conditionalFormatting sqref="E152">
    <cfRule type="expression" dxfId="13884" priority="1430">
      <formula>E152&lt;=$H$5</formula>
    </cfRule>
    <cfRule type="expression" dxfId="13883" priority="1431">
      <formula>AND(E152&gt;$H$5,E152&lt;=$H$6)</formula>
    </cfRule>
    <cfRule type="expression" dxfId="13882" priority="1432">
      <formula>AND(E152&gt;$H$6,E152&lt;=$H$4)</formula>
    </cfRule>
    <cfRule type="expression" dxfId="13881" priority="1433">
      <formula>E152&gt;$H$4</formula>
    </cfRule>
  </conditionalFormatting>
  <conditionalFormatting sqref="E152">
    <cfRule type="cellIs" dxfId="13880" priority="1428" operator="greaterThanOrEqual">
      <formula>$G$6</formula>
    </cfRule>
    <cfRule type="cellIs" dxfId="13879" priority="1429" operator="lessThan">
      <formula>$G$6</formula>
    </cfRule>
  </conditionalFormatting>
  <conditionalFormatting sqref="E152">
    <cfRule type="cellIs" dxfId="13878" priority="1426" operator="greaterThanOrEqual">
      <formula>$G$6</formula>
    </cfRule>
    <cfRule type="cellIs" dxfId="13877" priority="1427" operator="lessThan">
      <formula>$G$6</formula>
    </cfRule>
  </conditionalFormatting>
  <conditionalFormatting sqref="E152">
    <cfRule type="cellIs" dxfId="13876" priority="1424" operator="greaterThanOrEqual">
      <formula>$G$6</formula>
    </cfRule>
    <cfRule type="cellIs" dxfId="13875" priority="1425" operator="lessThan">
      <formula>$G$6</formula>
    </cfRule>
  </conditionalFormatting>
  <conditionalFormatting sqref="E152">
    <cfRule type="cellIs" dxfId="13874" priority="1422" operator="greaterThanOrEqual">
      <formula>$G$6</formula>
    </cfRule>
    <cfRule type="cellIs" dxfId="13873" priority="1423" operator="lessThan">
      <formula>$G$6</formula>
    </cfRule>
  </conditionalFormatting>
  <conditionalFormatting sqref="E152">
    <cfRule type="cellIs" dxfId="13872" priority="1420" operator="greaterThanOrEqual">
      <formula>$G$6</formula>
    </cfRule>
    <cfRule type="cellIs" dxfId="13871" priority="1421" operator="lessThan">
      <formula>$G$6</formula>
    </cfRule>
  </conditionalFormatting>
  <conditionalFormatting sqref="E153">
    <cfRule type="expression" dxfId="13870" priority="1416">
      <formula>E153&lt;=$H$5</formula>
    </cfRule>
    <cfRule type="expression" dxfId="13869" priority="1417">
      <formula>AND(E153&gt;$H$5,E153&lt;=$H$6)</formula>
    </cfRule>
    <cfRule type="expression" dxfId="13868" priority="1418">
      <formula>AND(E153&gt;$H$6,E153&lt;=$H$4)</formula>
    </cfRule>
    <cfRule type="expression" dxfId="13867" priority="1419">
      <formula>E153&gt;$H$4</formula>
    </cfRule>
  </conditionalFormatting>
  <conditionalFormatting sqref="E153">
    <cfRule type="cellIs" dxfId="13866" priority="1414" operator="greaterThanOrEqual">
      <formula>$G$6</formula>
    </cfRule>
    <cfRule type="cellIs" dxfId="13865" priority="1415" operator="lessThan">
      <formula>$G$6</formula>
    </cfRule>
  </conditionalFormatting>
  <conditionalFormatting sqref="E153">
    <cfRule type="cellIs" dxfId="13864" priority="1412" operator="greaterThanOrEqual">
      <formula>$G$6</formula>
    </cfRule>
    <cfRule type="cellIs" dxfId="13863" priority="1413" operator="lessThan">
      <formula>$G$6</formula>
    </cfRule>
  </conditionalFormatting>
  <conditionalFormatting sqref="E153">
    <cfRule type="cellIs" dxfId="13862" priority="1410" operator="greaterThanOrEqual">
      <formula>$G$6</formula>
    </cfRule>
    <cfRule type="cellIs" dxfId="13861" priority="1411" operator="lessThan">
      <formula>$G$6</formula>
    </cfRule>
  </conditionalFormatting>
  <conditionalFormatting sqref="E153">
    <cfRule type="cellIs" dxfId="13860" priority="1408" operator="greaterThanOrEqual">
      <formula>$G$6</formula>
    </cfRule>
    <cfRule type="cellIs" dxfId="13859" priority="1409" operator="lessThan">
      <formula>$G$6</formula>
    </cfRule>
  </conditionalFormatting>
  <conditionalFormatting sqref="E153">
    <cfRule type="cellIs" dxfId="13858" priority="1406" operator="greaterThanOrEqual">
      <formula>$G$6</formula>
    </cfRule>
    <cfRule type="cellIs" dxfId="13857" priority="1407" operator="lessThan">
      <formula>$G$6</formula>
    </cfRule>
  </conditionalFormatting>
  <conditionalFormatting sqref="E154">
    <cfRule type="expression" dxfId="13856" priority="1402">
      <formula>E154&lt;=$H$5</formula>
    </cfRule>
    <cfRule type="expression" dxfId="13855" priority="1403">
      <formula>AND(E154&gt;$H$5,E154&lt;=$H$6)</formula>
    </cfRule>
    <cfRule type="expression" dxfId="13854" priority="1404">
      <formula>AND(E154&gt;$H$6,E154&lt;=$H$4)</formula>
    </cfRule>
    <cfRule type="expression" dxfId="13853" priority="1405">
      <formula>E154&gt;$H$4</formula>
    </cfRule>
  </conditionalFormatting>
  <conditionalFormatting sqref="E154">
    <cfRule type="cellIs" dxfId="13852" priority="1400" operator="greaterThanOrEqual">
      <formula>$G$6</formula>
    </cfRule>
    <cfRule type="cellIs" dxfId="13851" priority="1401" operator="lessThan">
      <formula>$G$6</formula>
    </cfRule>
  </conditionalFormatting>
  <conditionalFormatting sqref="E154">
    <cfRule type="cellIs" dxfId="13850" priority="1398" operator="greaterThanOrEqual">
      <formula>$G$6</formula>
    </cfRule>
    <cfRule type="cellIs" dxfId="13849" priority="1399" operator="lessThan">
      <formula>$G$6</formula>
    </cfRule>
  </conditionalFormatting>
  <conditionalFormatting sqref="E154">
    <cfRule type="cellIs" dxfId="13848" priority="1396" operator="greaterThanOrEqual">
      <formula>$G$6</formula>
    </cfRule>
    <cfRule type="cellIs" dxfId="13847" priority="1397" operator="lessThan">
      <formula>$G$6</formula>
    </cfRule>
  </conditionalFormatting>
  <conditionalFormatting sqref="E154">
    <cfRule type="cellIs" dxfId="13846" priority="1394" operator="greaterThanOrEqual">
      <formula>$G$6</formula>
    </cfRule>
    <cfRule type="cellIs" dxfId="13845" priority="1395" operator="lessThan">
      <formula>$G$6</formula>
    </cfRule>
  </conditionalFormatting>
  <conditionalFormatting sqref="E154">
    <cfRule type="cellIs" dxfId="13844" priority="1392" operator="greaterThanOrEqual">
      <formula>$G$6</formula>
    </cfRule>
    <cfRule type="cellIs" dxfId="13843" priority="1393" operator="lessThan">
      <formula>$G$6</formula>
    </cfRule>
  </conditionalFormatting>
  <conditionalFormatting sqref="F142">
    <cfRule type="cellIs" dxfId="13842" priority="1390" operator="greaterThanOrEqual">
      <formula>$G$6</formula>
    </cfRule>
    <cfRule type="cellIs" dxfId="13841" priority="1391" operator="lessThan">
      <formula>$G$6</formula>
    </cfRule>
  </conditionalFormatting>
  <conditionalFormatting sqref="F143">
    <cfRule type="cellIs" dxfId="13840" priority="1388" operator="greaterThanOrEqual">
      <formula>$G$6</formula>
    </cfRule>
    <cfRule type="cellIs" dxfId="13839" priority="1389" operator="lessThan">
      <formula>$G$6</formula>
    </cfRule>
  </conditionalFormatting>
  <conditionalFormatting sqref="F144">
    <cfRule type="cellIs" dxfId="13838" priority="1386" operator="greaterThanOrEqual">
      <formula>$G$6</formula>
    </cfRule>
    <cfRule type="cellIs" dxfId="13837" priority="1387" operator="lessThan">
      <formula>$G$6</formula>
    </cfRule>
  </conditionalFormatting>
  <conditionalFormatting sqref="F144">
    <cfRule type="cellIs" dxfId="13836" priority="1384" operator="greaterThanOrEqual">
      <formula>$G$6</formula>
    </cfRule>
    <cfRule type="cellIs" dxfId="13835" priority="1385" operator="lessThan">
      <formula>$G$6</formula>
    </cfRule>
  </conditionalFormatting>
  <conditionalFormatting sqref="F145">
    <cfRule type="cellIs" dxfId="13834" priority="1382" operator="greaterThanOrEqual">
      <formula>$G$6</formula>
    </cfRule>
    <cfRule type="cellIs" dxfId="13833" priority="1383" operator="lessThan">
      <formula>$G$6</formula>
    </cfRule>
  </conditionalFormatting>
  <conditionalFormatting sqref="F145">
    <cfRule type="cellIs" dxfId="13832" priority="1380" operator="greaterThanOrEqual">
      <formula>$G$6</formula>
    </cfRule>
    <cfRule type="cellIs" dxfId="13831" priority="1381" operator="lessThan">
      <formula>$G$6</formula>
    </cfRule>
  </conditionalFormatting>
  <conditionalFormatting sqref="F146">
    <cfRule type="cellIs" dxfId="13830" priority="1378" operator="greaterThanOrEqual">
      <formula>$G$6</formula>
    </cfRule>
    <cfRule type="cellIs" dxfId="13829" priority="1379" operator="lessThan">
      <formula>$G$6</formula>
    </cfRule>
  </conditionalFormatting>
  <conditionalFormatting sqref="F146">
    <cfRule type="cellIs" dxfId="13828" priority="1376" operator="greaterThanOrEqual">
      <formula>$G$6</formula>
    </cfRule>
    <cfRule type="cellIs" dxfId="13827" priority="1377" operator="lessThan">
      <formula>$G$6</formula>
    </cfRule>
  </conditionalFormatting>
  <conditionalFormatting sqref="F147">
    <cfRule type="cellIs" dxfId="13826" priority="1374" operator="greaterThanOrEqual">
      <formula>$G$6</formula>
    </cfRule>
    <cfRule type="cellIs" dxfId="13825" priority="1375" operator="lessThan">
      <formula>$G$6</formula>
    </cfRule>
  </conditionalFormatting>
  <conditionalFormatting sqref="F147">
    <cfRule type="cellIs" dxfId="13824" priority="1372" operator="greaterThanOrEqual">
      <formula>$G$6</formula>
    </cfRule>
    <cfRule type="cellIs" dxfId="13823" priority="1373" operator="lessThan">
      <formula>$G$6</formula>
    </cfRule>
  </conditionalFormatting>
  <conditionalFormatting sqref="F147">
    <cfRule type="cellIs" dxfId="13822" priority="1370" operator="greaterThanOrEqual">
      <formula>$G$6</formula>
    </cfRule>
    <cfRule type="cellIs" dxfId="13821" priority="1371" operator="lessThan">
      <formula>$G$6</formula>
    </cfRule>
  </conditionalFormatting>
  <conditionalFormatting sqref="F148">
    <cfRule type="cellIs" dxfId="13820" priority="1368" operator="greaterThanOrEqual">
      <formula>$G$6</formula>
    </cfRule>
    <cfRule type="cellIs" dxfId="13819" priority="1369" operator="lessThan">
      <formula>$G$6</formula>
    </cfRule>
  </conditionalFormatting>
  <conditionalFormatting sqref="F148">
    <cfRule type="cellIs" dxfId="13818" priority="1366" operator="greaterThanOrEqual">
      <formula>$G$6</formula>
    </cfRule>
    <cfRule type="cellIs" dxfId="13817" priority="1367" operator="lessThan">
      <formula>$G$6</formula>
    </cfRule>
  </conditionalFormatting>
  <conditionalFormatting sqref="F148">
    <cfRule type="cellIs" dxfId="13816" priority="1364" operator="greaterThanOrEqual">
      <formula>$G$6</formula>
    </cfRule>
    <cfRule type="cellIs" dxfId="13815" priority="1365" operator="lessThan">
      <formula>$G$6</formula>
    </cfRule>
  </conditionalFormatting>
  <conditionalFormatting sqref="F149">
    <cfRule type="cellIs" dxfId="13814" priority="1362" operator="greaterThanOrEqual">
      <formula>$G$6</formula>
    </cfRule>
    <cfRule type="cellIs" dxfId="13813" priority="1363" operator="lessThan">
      <formula>$G$6</formula>
    </cfRule>
  </conditionalFormatting>
  <conditionalFormatting sqref="F149">
    <cfRule type="cellIs" dxfId="13812" priority="1360" operator="greaterThanOrEqual">
      <formula>$G$6</formula>
    </cfRule>
    <cfRule type="cellIs" dxfId="13811" priority="1361" operator="lessThan">
      <formula>$G$6</formula>
    </cfRule>
  </conditionalFormatting>
  <conditionalFormatting sqref="F149">
    <cfRule type="cellIs" dxfId="13810" priority="1358" operator="greaterThanOrEqual">
      <formula>$G$6</formula>
    </cfRule>
    <cfRule type="cellIs" dxfId="13809" priority="1359" operator="lessThan">
      <formula>$G$6</formula>
    </cfRule>
  </conditionalFormatting>
  <conditionalFormatting sqref="F149">
    <cfRule type="cellIs" dxfId="13808" priority="1356" operator="greaterThanOrEqual">
      <formula>$G$6</formula>
    </cfRule>
    <cfRule type="cellIs" dxfId="13807" priority="1357" operator="lessThan">
      <formula>$G$6</formula>
    </cfRule>
  </conditionalFormatting>
  <conditionalFormatting sqref="F150">
    <cfRule type="cellIs" dxfId="13806" priority="1354" operator="greaterThanOrEqual">
      <formula>$G$6</formula>
    </cfRule>
    <cfRule type="cellIs" dxfId="13805" priority="1355" operator="lessThan">
      <formula>$G$6</formula>
    </cfRule>
  </conditionalFormatting>
  <conditionalFormatting sqref="F150">
    <cfRule type="cellIs" dxfId="13804" priority="1352" operator="greaterThanOrEqual">
      <formula>$G$6</formula>
    </cfRule>
    <cfRule type="cellIs" dxfId="13803" priority="1353" operator="lessThan">
      <formula>$G$6</formula>
    </cfRule>
  </conditionalFormatting>
  <conditionalFormatting sqref="F150">
    <cfRule type="cellIs" dxfId="13802" priority="1350" operator="greaterThanOrEqual">
      <formula>$G$6</formula>
    </cfRule>
    <cfRule type="cellIs" dxfId="13801" priority="1351" operator="lessThan">
      <formula>$G$6</formula>
    </cfRule>
  </conditionalFormatting>
  <conditionalFormatting sqref="F150">
    <cfRule type="cellIs" dxfId="13800" priority="1348" operator="greaterThanOrEqual">
      <formula>$G$6</formula>
    </cfRule>
    <cfRule type="cellIs" dxfId="13799" priority="1349" operator="lessThan">
      <formula>$G$6</formula>
    </cfRule>
  </conditionalFormatting>
  <conditionalFormatting sqref="F151">
    <cfRule type="cellIs" dxfId="13798" priority="1346" operator="greaterThanOrEqual">
      <formula>$G$6</formula>
    </cfRule>
    <cfRule type="cellIs" dxfId="13797" priority="1347" operator="lessThan">
      <formula>$G$6</formula>
    </cfRule>
  </conditionalFormatting>
  <conditionalFormatting sqref="F151">
    <cfRule type="cellIs" dxfId="13796" priority="1344" operator="greaterThanOrEqual">
      <formula>$G$6</formula>
    </cfRule>
    <cfRule type="cellIs" dxfId="13795" priority="1345" operator="lessThan">
      <formula>$G$6</formula>
    </cfRule>
  </conditionalFormatting>
  <conditionalFormatting sqref="F151">
    <cfRule type="cellIs" dxfId="13794" priority="1342" operator="greaterThanOrEqual">
      <formula>$G$6</formula>
    </cfRule>
    <cfRule type="cellIs" dxfId="13793" priority="1343" operator="lessThan">
      <formula>$G$6</formula>
    </cfRule>
  </conditionalFormatting>
  <conditionalFormatting sqref="F151">
    <cfRule type="cellIs" dxfId="13792" priority="1340" operator="greaterThanOrEqual">
      <formula>$G$6</formula>
    </cfRule>
    <cfRule type="cellIs" dxfId="13791" priority="1341" operator="lessThan">
      <formula>$G$6</formula>
    </cfRule>
  </conditionalFormatting>
  <conditionalFormatting sqref="F152">
    <cfRule type="expression" dxfId="13790" priority="1336">
      <formula>F152&lt;=$H$5</formula>
    </cfRule>
    <cfRule type="expression" dxfId="13789" priority="1337">
      <formula>AND(F152&gt;$H$5,F152&lt;=$H$6)</formula>
    </cfRule>
    <cfRule type="expression" dxfId="13788" priority="1338">
      <formula>AND(F152&gt;$H$6,F152&lt;=$H$4)</formula>
    </cfRule>
    <cfRule type="expression" dxfId="13787" priority="1339">
      <formula>F152&gt;$H$4</formula>
    </cfRule>
  </conditionalFormatting>
  <conditionalFormatting sqref="F152">
    <cfRule type="cellIs" dxfId="13786" priority="1334" operator="greaterThanOrEqual">
      <formula>$G$6</formula>
    </cfRule>
    <cfRule type="cellIs" dxfId="13785" priority="1335" operator="lessThan">
      <formula>$G$6</formula>
    </cfRule>
  </conditionalFormatting>
  <conditionalFormatting sqref="F152">
    <cfRule type="cellIs" dxfId="13784" priority="1332" operator="greaterThanOrEqual">
      <formula>$G$6</formula>
    </cfRule>
    <cfRule type="cellIs" dxfId="13783" priority="1333" operator="lessThan">
      <formula>$G$6</formula>
    </cfRule>
  </conditionalFormatting>
  <conditionalFormatting sqref="F152">
    <cfRule type="cellIs" dxfId="13782" priority="1330" operator="greaterThanOrEqual">
      <formula>$G$6</formula>
    </cfRule>
    <cfRule type="cellIs" dxfId="13781" priority="1331" operator="lessThan">
      <formula>$G$6</formula>
    </cfRule>
  </conditionalFormatting>
  <conditionalFormatting sqref="F152">
    <cfRule type="cellIs" dxfId="13780" priority="1328" operator="greaterThanOrEqual">
      <formula>$G$6</formula>
    </cfRule>
    <cfRule type="cellIs" dxfId="13779" priority="1329" operator="lessThan">
      <formula>$G$6</formula>
    </cfRule>
  </conditionalFormatting>
  <conditionalFormatting sqref="F152">
    <cfRule type="cellIs" dxfId="13778" priority="1326" operator="greaterThanOrEqual">
      <formula>$G$6</formula>
    </cfRule>
    <cfRule type="cellIs" dxfId="13777" priority="1327" operator="lessThan">
      <formula>$G$6</formula>
    </cfRule>
  </conditionalFormatting>
  <conditionalFormatting sqref="F153">
    <cfRule type="expression" dxfId="13776" priority="1322">
      <formula>F153&lt;=$H$5</formula>
    </cfRule>
    <cfRule type="expression" dxfId="13775" priority="1323">
      <formula>AND(F153&gt;$H$5,F153&lt;=$H$6)</formula>
    </cfRule>
    <cfRule type="expression" dxfId="13774" priority="1324">
      <formula>AND(F153&gt;$H$6,F153&lt;=$H$4)</formula>
    </cfRule>
    <cfRule type="expression" dxfId="13773" priority="1325">
      <formula>F153&gt;$H$4</formula>
    </cfRule>
  </conditionalFormatting>
  <conditionalFormatting sqref="F153">
    <cfRule type="cellIs" dxfId="13772" priority="1320" operator="greaterThanOrEqual">
      <formula>$G$6</formula>
    </cfRule>
    <cfRule type="cellIs" dxfId="13771" priority="1321" operator="lessThan">
      <formula>$G$6</formula>
    </cfRule>
  </conditionalFormatting>
  <conditionalFormatting sqref="F153">
    <cfRule type="cellIs" dxfId="13770" priority="1318" operator="greaterThanOrEqual">
      <formula>$G$6</formula>
    </cfRule>
    <cfRule type="cellIs" dxfId="13769" priority="1319" operator="lessThan">
      <formula>$G$6</formula>
    </cfRule>
  </conditionalFormatting>
  <conditionalFormatting sqref="F153">
    <cfRule type="cellIs" dxfId="13768" priority="1316" operator="greaterThanOrEqual">
      <formula>$G$6</formula>
    </cfRule>
    <cfRule type="cellIs" dxfId="13767" priority="1317" operator="lessThan">
      <formula>$G$6</formula>
    </cfRule>
  </conditionalFormatting>
  <conditionalFormatting sqref="F153">
    <cfRule type="cellIs" dxfId="13766" priority="1314" operator="greaterThanOrEqual">
      <formula>$G$6</formula>
    </cfRule>
    <cfRule type="cellIs" dxfId="13765" priority="1315" operator="lessThan">
      <formula>$G$6</formula>
    </cfRule>
  </conditionalFormatting>
  <conditionalFormatting sqref="F153">
    <cfRule type="cellIs" dxfId="13764" priority="1312" operator="greaterThanOrEqual">
      <formula>$G$6</formula>
    </cfRule>
    <cfRule type="cellIs" dxfId="13763" priority="1313" operator="lessThan">
      <formula>$G$6</formula>
    </cfRule>
  </conditionalFormatting>
  <conditionalFormatting sqref="F154">
    <cfRule type="expression" dxfId="13762" priority="1308">
      <formula>F154&lt;=$H$5</formula>
    </cfRule>
    <cfRule type="expression" dxfId="13761" priority="1309">
      <formula>AND(F154&gt;$H$5,F154&lt;=$H$6)</formula>
    </cfRule>
    <cfRule type="expression" dxfId="13760" priority="1310">
      <formula>AND(F154&gt;$H$6,F154&lt;=$H$4)</formula>
    </cfRule>
    <cfRule type="expression" dxfId="13759" priority="1311">
      <formula>F154&gt;$H$4</formula>
    </cfRule>
  </conditionalFormatting>
  <conditionalFormatting sqref="F154">
    <cfRule type="cellIs" dxfId="13758" priority="1306" operator="greaterThanOrEqual">
      <formula>$G$6</formula>
    </cfRule>
    <cfRule type="cellIs" dxfId="13757" priority="1307" operator="lessThan">
      <formula>$G$6</formula>
    </cfRule>
  </conditionalFormatting>
  <conditionalFormatting sqref="F154">
    <cfRule type="cellIs" dxfId="13756" priority="1304" operator="greaterThanOrEqual">
      <formula>$G$6</formula>
    </cfRule>
    <cfRule type="cellIs" dxfId="13755" priority="1305" operator="lessThan">
      <formula>$G$6</formula>
    </cfRule>
  </conditionalFormatting>
  <conditionalFormatting sqref="F154">
    <cfRule type="cellIs" dxfId="13754" priority="1302" operator="greaterThanOrEqual">
      <formula>$G$6</formula>
    </cfRule>
    <cfRule type="cellIs" dxfId="13753" priority="1303" operator="lessThan">
      <formula>$G$6</formula>
    </cfRule>
  </conditionalFormatting>
  <conditionalFormatting sqref="F154">
    <cfRule type="cellIs" dxfId="13752" priority="1300" operator="greaterThanOrEqual">
      <formula>$G$6</formula>
    </cfRule>
    <cfRule type="cellIs" dxfId="13751" priority="1301" operator="lessThan">
      <formula>$G$6</formula>
    </cfRule>
  </conditionalFormatting>
  <conditionalFormatting sqref="F154">
    <cfRule type="cellIs" dxfId="13750" priority="1298" operator="greaterThanOrEqual">
      <formula>$G$6</formula>
    </cfRule>
    <cfRule type="cellIs" dxfId="13749" priority="1299" operator="lessThan">
      <formula>$G$6</formula>
    </cfRule>
  </conditionalFormatting>
  <conditionalFormatting sqref="G142">
    <cfRule type="cellIs" dxfId="13748" priority="1296" operator="greaterThanOrEqual">
      <formula>$G$6</formula>
    </cfRule>
    <cfRule type="cellIs" dxfId="13747" priority="1297" operator="lessThan">
      <formula>$G$6</formula>
    </cfRule>
  </conditionalFormatting>
  <conditionalFormatting sqref="G143">
    <cfRule type="cellIs" dxfId="13746" priority="1294" operator="greaterThanOrEqual">
      <formula>$G$6</formula>
    </cfRule>
    <cfRule type="cellIs" dxfId="13745" priority="1295" operator="lessThan">
      <formula>$G$6</formula>
    </cfRule>
  </conditionalFormatting>
  <conditionalFormatting sqref="G144">
    <cfRule type="cellIs" dxfId="13744" priority="1292" operator="greaterThanOrEqual">
      <formula>$G$6</formula>
    </cfRule>
    <cfRule type="cellIs" dxfId="13743" priority="1293" operator="lessThan">
      <formula>$G$6</formula>
    </cfRule>
  </conditionalFormatting>
  <conditionalFormatting sqref="G144">
    <cfRule type="cellIs" dxfId="13742" priority="1290" operator="greaterThanOrEqual">
      <formula>$G$6</formula>
    </cfRule>
    <cfRule type="cellIs" dxfId="13741" priority="1291" operator="lessThan">
      <formula>$G$6</formula>
    </cfRule>
  </conditionalFormatting>
  <conditionalFormatting sqref="G145">
    <cfRule type="cellIs" dxfId="13740" priority="1288" operator="greaterThanOrEqual">
      <formula>$G$6</formula>
    </cfRule>
    <cfRule type="cellIs" dxfId="13739" priority="1289" operator="lessThan">
      <formula>$G$6</formula>
    </cfRule>
  </conditionalFormatting>
  <conditionalFormatting sqref="G145">
    <cfRule type="cellIs" dxfId="13738" priority="1286" operator="greaterThanOrEqual">
      <formula>$G$6</formula>
    </cfRule>
    <cfRule type="cellIs" dxfId="13737" priority="1287" operator="lessThan">
      <formula>$G$6</formula>
    </cfRule>
  </conditionalFormatting>
  <conditionalFormatting sqref="G146">
    <cfRule type="cellIs" dxfId="13736" priority="1284" operator="greaterThanOrEqual">
      <formula>$G$6</formula>
    </cfRule>
    <cfRule type="cellIs" dxfId="13735" priority="1285" operator="lessThan">
      <formula>$G$6</formula>
    </cfRule>
  </conditionalFormatting>
  <conditionalFormatting sqref="G146">
    <cfRule type="cellIs" dxfId="13734" priority="1282" operator="greaterThanOrEqual">
      <formula>$G$6</formula>
    </cfRule>
    <cfRule type="cellIs" dxfId="13733" priority="1283" operator="lessThan">
      <formula>$G$6</formula>
    </cfRule>
  </conditionalFormatting>
  <conditionalFormatting sqref="G147">
    <cfRule type="cellIs" dxfId="13732" priority="1280" operator="greaterThanOrEqual">
      <formula>$G$6</formula>
    </cfRule>
    <cfRule type="cellIs" dxfId="13731" priority="1281" operator="lessThan">
      <formula>$G$6</formula>
    </cfRule>
  </conditionalFormatting>
  <conditionalFormatting sqref="G147">
    <cfRule type="cellIs" dxfId="13730" priority="1278" operator="greaterThanOrEqual">
      <formula>$G$6</formula>
    </cfRule>
    <cfRule type="cellIs" dxfId="13729" priority="1279" operator="lessThan">
      <formula>$G$6</formula>
    </cfRule>
  </conditionalFormatting>
  <conditionalFormatting sqref="G147">
    <cfRule type="cellIs" dxfId="13728" priority="1276" operator="greaterThanOrEqual">
      <formula>$G$6</formula>
    </cfRule>
    <cfRule type="cellIs" dxfId="13727" priority="1277" operator="lessThan">
      <formula>$G$6</formula>
    </cfRule>
  </conditionalFormatting>
  <conditionalFormatting sqref="G148">
    <cfRule type="cellIs" dxfId="13726" priority="1274" operator="greaterThanOrEqual">
      <formula>$G$6</formula>
    </cfRule>
    <cfRule type="cellIs" dxfId="13725" priority="1275" operator="lessThan">
      <formula>$G$6</formula>
    </cfRule>
  </conditionalFormatting>
  <conditionalFormatting sqref="G148">
    <cfRule type="cellIs" dxfId="13724" priority="1272" operator="greaterThanOrEqual">
      <formula>$G$6</formula>
    </cfRule>
    <cfRule type="cellIs" dxfId="13723" priority="1273" operator="lessThan">
      <formula>$G$6</formula>
    </cfRule>
  </conditionalFormatting>
  <conditionalFormatting sqref="G148">
    <cfRule type="cellIs" dxfId="13722" priority="1270" operator="greaterThanOrEqual">
      <formula>$G$6</formula>
    </cfRule>
    <cfRule type="cellIs" dxfId="13721" priority="1271" operator="lessThan">
      <formula>$G$6</formula>
    </cfRule>
  </conditionalFormatting>
  <conditionalFormatting sqref="G149">
    <cfRule type="cellIs" dxfId="13720" priority="1268" operator="greaterThanOrEqual">
      <formula>$G$6</formula>
    </cfRule>
    <cfRule type="cellIs" dxfId="13719" priority="1269" operator="lessThan">
      <formula>$G$6</formula>
    </cfRule>
  </conditionalFormatting>
  <conditionalFormatting sqref="G149">
    <cfRule type="cellIs" dxfId="13718" priority="1266" operator="greaterThanOrEqual">
      <formula>$G$6</formula>
    </cfRule>
    <cfRule type="cellIs" dxfId="13717" priority="1267" operator="lessThan">
      <formula>$G$6</formula>
    </cfRule>
  </conditionalFormatting>
  <conditionalFormatting sqref="G149">
    <cfRule type="cellIs" dxfId="13716" priority="1264" operator="greaterThanOrEqual">
      <formula>$G$6</formula>
    </cfRule>
    <cfRule type="cellIs" dxfId="13715" priority="1265" operator="lessThan">
      <formula>$G$6</formula>
    </cfRule>
  </conditionalFormatting>
  <conditionalFormatting sqref="G149">
    <cfRule type="cellIs" dxfId="13714" priority="1262" operator="greaterThanOrEqual">
      <formula>$G$6</formula>
    </cfRule>
    <cfRule type="cellIs" dxfId="13713" priority="1263" operator="lessThan">
      <formula>$G$6</formula>
    </cfRule>
  </conditionalFormatting>
  <conditionalFormatting sqref="G150">
    <cfRule type="cellIs" dxfId="13712" priority="1260" operator="greaterThanOrEqual">
      <formula>$G$6</formula>
    </cfRule>
    <cfRule type="cellIs" dxfId="13711" priority="1261" operator="lessThan">
      <formula>$G$6</formula>
    </cfRule>
  </conditionalFormatting>
  <conditionalFormatting sqref="G150">
    <cfRule type="cellIs" dxfId="13710" priority="1258" operator="greaterThanOrEqual">
      <formula>$G$6</formula>
    </cfRule>
    <cfRule type="cellIs" dxfId="13709" priority="1259" operator="lessThan">
      <formula>$G$6</formula>
    </cfRule>
  </conditionalFormatting>
  <conditionalFormatting sqref="G150">
    <cfRule type="cellIs" dxfId="13708" priority="1256" operator="greaterThanOrEqual">
      <formula>$G$6</formula>
    </cfRule>
    <cfRule type="cellIs" dxfId="13707" priority="1257" operator="lessThan">
      <formula>$G$6</formula>
    </cfRule>
  </conditionalFormatting>
  <conditionalFormatting sqref="G150">
    <cfRule type="cellIs" dxfId="13706" priority="1254" operator="greaterThanOrEqual">
      <formula>$G$6</formula>
    </cfRule>
    <cfRule type="cellIs" dxfId="13705" priority="1255" operator="lessThan">
      <formula>$G$6</formula>
    </cfRule>
  </conditionalFormatting>
  <conditionalFormatting sqref="G151">
    <cfRule type="cellIs" dxfId="13704" priority="1252" operator="greaterThanOrEqual">
      <formula>$G$6</formula>
    </cfRule>
    <cfRule type="cellIs" dxfId="13703" priority="1253" operator="lessThan">
      <formula>$G$6</formula>
    </cfRule>
  </conditionalFormatting>
  <conditionalFormatting sqref="G151">
    <cfRule type="cellIs" dxfId="13702" priority="1250" operator="greaterThanOrEqual">
      <formula>$G$6</formula>
    </cfRule>
    <cfRule type="cellIs" dxfId="13701" priority="1251" operator="lessThan">
      <formula>$G$6</formula>
    </cfRule>
  </conditionalFormatting>
  <conditionalFormatting sqref="G151">
    <cfRule type="cellIs" dxfId="13700" priority="1248" operator="greaterThanOrEqual">
      <formula>$G$6</formula>
    </cfRule>
    <cfRule type="cellIs" dxfId="13699" priority="1249" operator="lessThan">
      <formula>$G$6</formula>
    </cfRule>
  </conditionalFormatting>
  <conditionalFormatting sqref="G151">
    <cfRule type="cellIs" dxfId="13698" priority="1246" operator="greaterThanOrEqual">
      <formula>$G$6</formula>
    </cfRule>
    <cfRule type="cellIs" dxfId="13697" priority="1247" operator="lessThan">
      <formula>$G$6</formula>
    </cfRule>
  </conditionalFormatting>
  <conditionalFormatting sqref="G152">
    <cfRule type="expression" dxfId="13696" priority="1242">
      <formula>G152&lt;=$H$5</formula>
    </cfRule>
    <cfRule type="expression" dxfId="13695" priority="1243">
      <formula>AND(G152&gt;$H$5,G152&lt;=$H$6)</formula>
    </cfRule>
    <cfRule type="expression" dxfId="13694" priority="1244">
      <formula>AND(G152&gt;$H$6,G152&lt;=$H$4)</formula>
    </cfRule>
    <cfRule type="expression" dxfId="13693" priority="1245">
      <formula>G152&gt;$H$4</formula>
    </cfRule>
  </conditionalFormatting>
  <conditionalFormatting sqref="G152">
    <cfRule type="cellIs" dxfId="13692" priority="1240" operator="greaterThanOrEqual">
      <formula>$G$6</formula>
    </cfRule>
    <cfRule type="cellIs" dxfId="13691" priority="1241" operator="lessThan">
      <formula>$G$6</formula>
    </cfRule>
  </conditionalFormatting>
  <conditionalFormatting sqref="G152">
    <cfRule type="cellIs" dxfId="13690" priority="1238" operator="greaterThanOrEqual">
      <formula>$G$6</formula>
    </cfRule>
    <cfRule type="cellIs" dxfId="13689" priority="1239" operator="lessThan">
      <formula>$G$6</formula>
    </cfRule>
  </conditionalFormatting>
  <conditionalFormatting sqref="G152">
    <cfRule type="cellIs" dxfId="13688" priority="1236" operator="greaterThanOrEqual">
      <formula>$G$6</formula>
    </cfRule>
    <cfRule type="cellIs" dxfId="13687" priority="1237" operator="lessThan">
      <formula>$G$6</formula>
    </cfRule>
  </conditionalFormatting>
  <conditionalFormatting sqref="G152">
    <cfRule type="cellIs" dxfId="13686" priority="1234" operator="greaterThanOrEqual">
      <formula>$G$6</formula>
    </cfRule>
    <cfRule type="cellIs" dxfId="13685" priority="1235" operator="lessThan">
      <formula>$G$6</formula>
    </cfRule>
  </conditionalFormatting>
  <conditionalFormatting sqref="G152">
    <cfRule type="cellIs" dxfId="13684" priority="1232" operator="greaterThanOrEqual">
      <formula>$G$6</formula>
    </cfRule>
    <cfRule type="cellIs" dxfId="13683" priority="1233" operator="lessThan">
      <formula>$G$6</formula>
    </cfRule>
  </conditionalFormatting>
  <conditionalFormatting sqref="G153">
    <cfRule type="expression" dxfId="13682" priority="1228">
      <formula>G153&lt;=$H$5</formula>
    </cfRule>
    <cfRule type="expression" dxfId="13681" priority="1229">
      <formula>AND(G153&gt;$H$5,G153&lt;=$H$6)</formula>
    </cfRule>
    <cfRule type="expression" dxfId="13680" priority="1230">
      <formula>AND(G153&gt;$H$6,G153&lt;=$H$4)</formula>
    </cfRule>
    <cfRule type="expression" dxfId="13679" priority="1231">
      <formula>G153&gt;$H$4</formula>
    </cfRule>
  </conditionalFormatting>
  <conditionalFormatting sqref="G153">
    <cfRule type="cellIs" dxfId="13678" priority="1226" operator="greaterThanOrEqual">
      <formula>$G$6</formula>
    </cfRule>
    <cfRule type="cellIs" dxfId="13677" priority="1227" operator="lessThan">
      <formula>$G$6</formula>
    </cfRule>
  </conditionalFormatting>
  <conditionalFormatting sqref="G153">
    <cfRule type="cellIs" dxfId="13676" priority="1224" operator="greaterThanOrEqual">
      <formula>$G$6</formula>
    </cfRule>
    <cfRule type="cellIs" dxfId="13675" priority="1225" operator="lessThan">
      <formula>$G$6</formula>
    </cfRule>
  </conditionalFormatting>
  <conditionalFormatting sqref="G153">
    <cfRule type="cellIs" dxfId="13674" priority="1222" operator="greaterThanOrEqual">
      <formula>$G$6</formula>
    </cfRule>
    <cfRule type="cellIs" dxfId="13673" priority="1223" operator="lessThan">
      <formula>$G$6</formula>
    </cfRule>
  </conditionalFormatting>
  <conditionalFormatting sqref="G153">
    <cfRule type="cellIs" dxfId="13672" priority="1220" operator="greaterThanOrEqual">
      <formula>$G$6</formula>
    </cfRule>
    <cfRule type="cellIs" dxfId="13671" priority="1221" operator="lessThan">
      <formula>$G$6</formula>
    </cfRule>
  </conditionalFormatting>
  <conditionalFormatting sqref="G153">
    <cfRule type="cellIs" dxfId="13670" priority="1218" operator="greaterThanOrEqual">
      <formula>$G$6</formula>
    </cfRule>
    <cfRule type="cellIs" dxfId="13669" priority="1219" operator="lessThan">
      <formula>$G$6</formula>
    </cfRule>
  </conditionalFormatting>
  <conditionalFormatting sqref="G154">
    <cfRule type="expression" dxfId="13668" priority="1214">
      <formula>G154&lt;=$H$5</formula>
    </cfRule>
    <cfRule type="expression" dxfId="13667" priority="1215">
      <formula>AND(G154&gt;$H$5,G154&lt;=$H$6)</formula>
    </cfRule>
    <cfRule type="expression" dxfId="13666" priority="1216">
      <formula>AND(G154&gt;$H$6,G154&lt;=$H$4)</formula>
    </cfRule>
    <cfRule type="expression" dxfId="13665" priority="1217">
      <formula>G154&gt;$H$4</formula>
    </cfRule>
  </conditionalFormatting>
  <conditionalFormatting sqref="G154">
    <cfRule type="cellIs" dxfId="13664" priority="1212" operator="greaterThanOrEqual">
      <formula>$G$6</formula>
    </cfRule>
    <cfRule type="cellIs" dxfId="13663" priority="1213" operator="lessThan">
      <formula>$G$6</formula>
    </cfRule>
  </conditionalFormatting>
  <conditionalFormatting sqref="G154">
    <cfRule type="cellIs" dxfId="13662" priority="1210" operator="greaterThanOrEqual">
      <formula>$G$6</formula>
    </cfRule>
    <cfRule type="cellIs" dxfId="13661" priority="1211" operator="lessThan">
      <formula>$G$6</formula>
    </cfRule>
  </conditionalFormatting>
  <conditionalFormatting sqref="G154">
    <cfRule type="cellIs" dxfId="13660" priority="1208" operator="greaterThanOrEqual">
      <formula>$G$6</formula>
    </cfRule>
    <cfRule type="cellIs" dxfId="13659" priority="1209" operator="lessThan">
      <formula>$G$6</formula>
    </cfRule>
  </conditionalFormatting>
  <conditionalFormatting sqref="G154">
    <cfRule type="cellIs" dxfId="13658" priority="1206" operator="greaterThanOrEqual">
      <formula>$G$6</formula>
    </cfRule>
    <cfRule type="cellIs" dxfId="13657" priority="1207" operator="lessThan">
      <formula>$G$6</formula>
    </cfRule>
  </conditionalFormatting>
  <conditionalFormatting sqref="G154">
    <cfRule type="cellIs" dxfId="13656" priority="1204" operator="greaterThanOrEqual">
      <formula>$G$6</formula>
    </cfRule>
    <cfRule type="cellIs" dxfId="13655" priority="1205" operator="lessThan">
      <formula>$G$6</formula>
    </cfRule>
  </conditionalFormatting>
  <conditionalFormatting sqref="H142">
    <cfRule type="cellIs" dxfId="13654" priority="1202" operator="greaterThanOrEqual">
      <formula>$G$6</formula>
    </cfRule>
    <cfRule type="cellIs" dxfId="13653" priority="1203" operator="lessThan">
      <formula>$G$6</formula>
    </cfRule>
  </conditionalFormatting>
  <conditionalFormatting sqref="H143">
    <cfRule type="cellIs" dxfId="13652" priority="1200" operator="greaterThanOrEqual">
      <formula>$G$6</formula>
    </cfRule>
    <cfRule type="cellIs" dxfId="13651" priority="1201" operator="lessThan">
      <formula>$G$6</formula>
    </cfRule>
  </conditionalFormatting>
  <conditionalFormatting sqref="H144">
    <cfRule type="cellIs" dxfId="13650" priority="1198" operator="greaterThanOrEqual">
      <formula>$G$6</formula>
    </cfRule>
    <cfRule type="cellIs" dxfId="13649" priority="1199" operator="lessThan">
      <formula>$G$6</formula>
    </cfRule>
  </conditionalFormatting>
  <conditionalFormatting sqref="H144">
    <cfRule type="cellIs" dxfId="13648" priority="1196" operator="greaterThanOrEqual">
      <formula>$G$6</formula>
    </cfRule>
    <cfRule type="cellIs" dxfId="13647" priority="1197" operator="lessThan">
      <formula>$G$6</formula>
    </cfRule>
  </conditionalFormatting>
  <conditionalFormatting sqref="H145">
    <cfRule type="cellIs" dxfId="13646" priority="1194" operator="greaterThanOrEqual">
      <formula>$G$6</formula>
    </cfRule>
    <cfRule type="cellIs" dxfId="13645" priority="1195" operator="lessThan">
      <formula>$G$6</formula>
    </cfRule>
  </conditionalFormatting>
  <conditionalFormatting sqref="H145">
    <cfRule type="cellIs" dxfId="13644" priority="1192" operator="greaterThanOrEqual">
      <formula>$G$6</formula>
    </cfRule>
    <cfRule type="cellIs" dxfId="13643" priority="1193" operator="lessThan">
      <formula>$G$6</formula>
    </cfRule>
  </conditionalFormatting>
  <conditionalFormatting sqref="H146">
    <cfRule type="cellIs" dxfId="13642" priority="1190" operator="greaterThanOrEqual">
      <formula>$G$6</formula>
    </cfRule>
    <cfRule type="cellIs" dxfId="13641" priority="1191" operator="lessThan">
      <formula>$G$6</formula>
    </cfRule>
  </conditionalFormatting>
  <conditionalFormatting sqref="H146">
    <cfRule type="cellIs" dxfId="13640" priority="1188" operator="greaterThanOrEqual">
      <formula>$G$6</formula>
    </cfRule>
    <cfRule type="cellIs" dxfId="13639" priority="1189" operator="lessThan">
      <formula>$G$6</formula>
    </cfRule>
  </conditionalFormatting>
  <conditionalFormatting sqref="H147">
    <cfRule type="cellIs" dxfId="13638" priority="1186" operator="greaterThanOrEqual">
      <formula>$G$6</formula>
    </cfRule>
    <cfRule type="cellIs" dxfId="13637" priority="1187" operator="lessThan">
      <formula>$G$6</formula>
    </cfRule>
  </conditionalFormatting>
  <conditionalFormatting sqref="H147">
    <cfRule type="cellIs" dxfId="13636" priority="1184" operator="greaterThanOrEqual">
      <formula>$G$6</formula>
    </cfRule>
    <cfRule type="cellIs" dxfId="13635" priority="1185" operator="lessThan">
      <formula>$G$6</formula>
    </cfRule>
  </conditionalFormatting>
  <conditionalFormatting sqref="H147">
    <cfRule type="cellIs" dxfId="13634" priority="1182" operator="greaterThanOrEqual">
      <formula>$G$6</formula>
    </cfRule>
    <cfRule type="cellIs" dxfId="13633" priority="1183" operator="lessThan">
      <formula>$G$6</formula>
    </cfRule>
  </conditionalFormatting>
  <conditionalFormatting sqref="H148">
    <cfRule type="cellIs" dxfId="13632" priority="1180" operator="greaterThanOrEqual">
      <formula>$G$6</formula>
    </cfRule>
    <cfRule type="cellIs" dxfId="13631" priority="1181" operator="lessThan">
      <formula>$G$6</formula>
    </cfRule>
  </conditionalFormatting>
  <conditionalFormatting sqref="H148">
    <cfRule type="cellIs" dxfId="13630" priority="1178" operator="greaterThanOrEqual">
      <formula>$G$6</formula>
    </cfRule>
    <cfRule type="cellIs" dxfId="13629" priority="1179" operator="lessThan">
      <formula>$G$6</formula>
    </cfRule>
  </conditionalFormatting>
  <conditionalFormatting sqref="H148">
    <cfRule type="cellIs" dxfId="13628" priority="1176" operator="greaterThanOrEqual">
      <formula>$G$6</formula>
    </cfRule>
    <cfRule type="cellIs" dxfId="13627" priority="1177" operator="lessThan">
      <formula>$G$6</formula>
    </cfRule>
  </conditionalFormatting>
  <conditionalFormatting sqref="H149">
    <cfRule type="cellIs" dxfId="13626" priority="1174" operator="greaterThanOrEqual">
      <formula>$G$6</formula>
    </cfRule>
    <cfRule type="cellIs" dxfId="13625" priority="1175" operator="lessThan">
      <formula>$G$6</formula>
    </cfRule>
  </conditionalFormatting>
  <conditionalFormatting sqref="H149">
    <cfRule type="cellIs" dxfId="13624" priority="1172" operator="greaterThanOrEqual">
      <formula>$G$6</formula>
    </cfRule>
    <cfRule type="cellIs" dxfId="13623" priority="1173" operator="lessThan">
      <formula>$G$6</formula>
    </cfRule>
  </conditionalFormatting>
  <conditionalFormatting sqref="H149">
    <cfRule type="cellIs" dxfId="13622" priority="1170" operator="greaterThanOrEqual">
      <formula>$G$6</formula>
    </cfRule>
    <cfRule type="cellIs" dxfId="13621" priority="1171" operator="lessThan">
      <formula>$G$6</formula>
    </cfRule>
  </conditionalFormatting>
  <conditionalFormatting sqref="H149">
    <cfRule type="cellIs" dxfId="13620" priority="1168" operator="greaterThanOrEqual">
      <formula>$G$6</formula>
    </cfRule>
    <cfRule type="cellIs" dxfId="13619" priority="1169" operator="lessThan">
      <formula>$G$6</formula>
    </cfRule>
  </conditionalFormatting>
  <conditionalFormatting sqref="H150">
    <cfRule type="cellIs" dxfId="13618" priority="1166" operator="greaterThanOrEqual">
      <formula>$G$6</formula>
    </cfRule>
    <cfRule type="cellIs" dxfId="13617" priority="1167" operator="lessThan">
      <formula>$G$6</formula>
    </cfRule>
  </conditionalFormatting>
  <conditionalFormatting sqref="H150">
    <cfRule type="cellIs" dxfId="13616" priority="1164" operator="greaterThanOrEqual">
      <formula>$G$6</formula>
    </cfRule>
    <cfRule type="cellIs" dxfId="13615" priority="1165" operator="lessThan">
      <formula>$G$6</formula>
    </cfRule>
  </conditionalFormatting>
  <conditionalFormatting sqref="H150">
    <cfRule type="cellIs" dxfId="13614" priority="1162" operator="greaterThanOrEqual">
      <formula>$G$6</formula>
    </cfRule>
    <cfRule type="cellIs" dxfId="13613" priority="1163" operator="lessThan">
      <formula>$G$6</formula>
    </cfRule>
  </conditionalFormatting>
  <conditionalFormatting sqref="H150">
    <cfRule type="cellIs" dxfId="13612" priority="1160" operator="greaterThanOrEqual">
      <formula>$G$6</formula>
    </cfRule>
    <cfRule type="cellIs" dxfId="13611" priority="1161" operator="lessThan">
      <formula>$G$6</formula>
    </cfRule>
  </conditionalFormatting>
  <conditionalFormatting sqref="H151">
    <cfRule type="cellIs" dxfId="13610" priority="1158" operator="greaterThanOrEqual">
      <formula>$G$6</formula>
    </cfRule>
    <cfRule type="cellIs" dxfId="13609" priority="1159" operator="lessThan">
      <formula>$G$6</formula>
    </cfRule>
  </conditionalFormatting>
  <conditionalFormatting sqref="H151">
    <cfRule type="cellIs" dxfId="13608" priority="1156" operator="greaterThanOrEqual">
      <formula>$G$6</formula>
    </cfRule>
    <cfRule type="cellIs" dxfId="13607" priority="1157" operator="lessThan">
      <formula>$G$6</formula>
    </cfRule>
  </conditionalFormatting>
  <conditionalFormatting sqref="H151">
    <cfRule type="cellIs" dxfId="13606" priority="1154" operator="greaterThanOrEqual">
      <formula>$G$6</formula>
    </cfRule>
    <cfRule type="cellIs" dxfId="13605" priority="1155" operator="lessThan">
      <formula>$G$6</formula>
    </cfRule>
  </conditionalFormatting>
  <conditionalFormatting sqref="H151">
    <cfRule type="cellIs" dxfId="13604" priority="1152" operator="greaterThanOrEqual">
      <formula>$G$6</formula>
    </cfRule>
    <cfRule type="cellIs" dxfId="13603" priority="1153" operator="lessThan">
      <formula>$G$6</formula>
    </cfRule>
  </conditionalFormatting>
  <conditionalFormatting sqref="H152">
    <cfRule type="expression" dxfId="13602" priority="1148">
      <formula>H152&lt;=$H$5</formula>
    </cfRule>
    <cfRule type="expression" dxfId="13601" priority="1149">
      <formula>AND(H152&gt;$H$5,H152&lt;=$H$6)</formula>
    </cfRule>
    <cfRule type="expression" dxfId="13600" priority="1150">
      <formula>AND(H152&gt;$H$6,H152&lt;=$H$4)</formula>
    </cfRule>
    <cfRule type="expression" dxfId="13599" priority="1151">
      <formula>H152&gt;$H$4</formula>
    </cfRule>
  </conditionalFormatting>
  <conditionalFormatting sqref="H152">
    <cfRule type="cellIs" dxfId="13598" priority="1146" operator="greaterThanOrEqual">
      <formula>$G$6</formula>
    </cfRule>
    <cfRule type="cellIs" dxfId="13597" priority="1147" operator="lessThan">
      <formula>$G$6</formula>
    </cfRule>
  </conditionalFormatting>
  <conditionalFormatting sqref="H152">
    <cfRule type="cellIs" dxfId="13596" priority="1144" operator="greaterThanOrEqual">
      <formula>$G$6</formula>
    </cfRule>
    <cfRule type="cellIs" dxfId="13595" priority="1145" operator="lessThan">
      <formula>$G$6</formula>
    </cfRule>
  </conditionalFormatting>
  <conditionalFormatting sqref="H152">
    <cfRule type="cellIs" dxfId="13594" priority="1142" operator="greaterThanOrEqual">
      <formula>$G$6</formula>
    </cfRule>
    <cfRule type="cellIs" dxfId="13593" priority="1143" operator="lessThan">
      <formula>$G$6</formula>
    </cfRule>
  </conditionalFormatting>
  <conditionalFormatting sqref="H152">
    <cfRule type="cellIs" dxfId="13592" priority="1140" operator="greaterThanOrEqual">
      <formula>$G$6</formula>
    </cfRule>
    <cfRule type="cellIs" dxfId="13591" priority="1141" operator="lessThan">
      <formula>$G$6</formula>
    </cfRule>
  </conditionalFormatting>
  <conditionalFormatting sqref="H152">
    <cfRule type="cellIs" dxfId="13590" priority="1138" operator="greaterThanOrEqual">
      <formula>$G$6</formula>
    </cfRule>
    <cfRule type="cellIs" dxfId="13589" priority="1139" operator="lessThan">
      <formula>$G$6</formula>
    </cfRule>
  </conditionalFormatting>
  <conditionalFormatting sqref="H153">
    <cfRule type="expression" dxfId="13588" priority="1134">
      <formula>H153&lt;=$H$5</formula>
    </cfRule>
    <cfRule type="expression" dxfId="13587" priority="1135">
      <formula>AND(H153&gt;$H$5,H153&lt;=$H$6)</formula>
    </cfRule>
    <cfRule type="expression" dxfId="13586" priority="1136">
      <formula>AND(H153&gt;$H$6,H153&lt;=$H$4)</formula>
    </cfRule>
    <cfRule type="expression" dxfId="13585" priority="1137">
      <formula>H153&gt;$H$4</formula>
    </cfRule>
  </conditionalFormatting>
  <conditionalFormatting sqref="H153">
    <cfRule type="cellIs" dxfId="13584" priority="1132" operator="greaterThanOrEqual">
      <formula>$G$6</formula>
    </cfRule>
    <cfRule type="cellIs" dxfId="13583" priority="1133" operator="lessThan">
      <formula>$G$6</formula>
    </cfRule>
  </conditionalFormatting>
  <conditionalFormatting sqref="H153">
    <cfRule type="cellIs" dxfId="13582" priority="1130" operator="greaterThanOrEqual">
      <formula>$G$6</formula>
    </cfRule>
    <cfRule type="cellIs" dxfId="13581" priority="1131" operator="lessThan">
      <formula>$G$6</formula>
    </cfRule>
  </conditionalFormatting>
  <conditionalFormatting sqref="H153">
    <cfRule type="cellIs" dxfId="13580" priority="1128" operator="greaterThanOrEqual">
      <formula>$G$6</formula>
    </cfRule>
    <cfRule type="cellIs" dxfId="13579" priority="1129" operator="lessThan">
      <formula>$G$6</formula>
    </cfRule>
  </conditionalFormatting>
  <conditionalFormatting sqref="H153">
    <cfRule type="cellIs" dxfId="13578" priority="1126" operator="greaterThanOrEqual">
      <formula>$G$6</formula>
    </cfRule>
    <cfRule type="cellIs" dxfId="13577" priority="1127" operator="lessThan">
      <formula>$G$6</formula>
    </cfRule>
  </conditionalFormatting>
  <conditionalFormatting sqref="H153">
    <cfRule type="cellIs" dxfId="13576" priority="1124" operator="greaterThanOrEqual">
      <formula>$G$6</formula>
    </cfRule>
    <cfRule type="cellIs" dxfId="13575" priority="1125" operator="lessThan">
      <formula>$G$6</formula>
    </cfRule>
  </conditionalFormatting>
  <conditionalFormatting sqref="H154">
    <cfRule type="expression" dxfId="13574" priority="1120">
      <formula>H154&lt;=$H$5</formula>
    </cfRule>
    <cfRule type="expression" dxfId="13573" priority="1121">
      <formula>AND(H154&gt;$H$5,H154&lt;=$H$6)</formula>
    </cfRule>
    <cfRule type="expression" dxfId="13572" priority="1122">
      <formula>AND(H154&gt;$H$6,H154&lt;=$H$4)</formula>
    </cfRule>
    <cfRule type="expression" dxfId="13571" priority="1123">
      <formula>H154&gt;$H$4</formula>
    </cfRule>
  </conditionalFormatting>
  <conditionalFormatting sqref="H154">
    <cfRule type="cellIs" dxfId="13570" priority="1118" operator="greaterThanOrEqual">
      <formula>$G$6</formula>
    </cfRule>
    <cfRule type="cellIs" dxfId="13569" priority="1119" operator="lessThan">
      <formula>$G$6</formula>
    </cfRule>
  </conditionalFormatting>
  <conditionalFormatting sqref="H154">
    <cfRule type="cellIs" dxfId="13568" priority="1116" operator="greaterThanOrEqual">
      <formula>$G$6</formula>
    </cfRule>
    <cfRule type="cellIs" dxfId="13567" priority="1117" operator="lessThan">
      <formula>$G$6</formula>
    </cfRule>
  </conditionalFormatting>
  <conditionalFormatting sqref="H154">
    <cfRule type="cellIs" dxfId="13566" priority="1114" operator="greaterThanOrEqual">
      <formula>$G$6</formula>
    </cfRule>
    <cfRule type="cellIs" dxfId="13565" priority="1115" operator="lessThan">
      <formula>$G$6</formula>
    </cfRule>
  </conditionalFormatting>
  <conditionalFormatting sqref="H154">
    <cfRule type="cellIs" dxfId="13564" priority="1112" operator="greaterThanOrEqual">
      <formula>$G$6</formula>
    </cfRule>
    <cfRule type="cellIs" dxfId="13563" priority="1113" operator="lessThan">
      <formula>$G$6</formula>
    </cfRule>
  </conditionalFormatting>
  <conditionalFormatting sqref="H154">
    <cfRule type="cellIs" dxfId="13562" priority="1110" operator="greaterThanOrEqual">
      <formula>$G$6</formula>
    </cfRule>
    <cfRule type="cellIs" dxfId="13561" priority="1111" operator="lessThan">
      <formula>$G$6</formula>
    </cfRule>
  </conditionalFormatting>
  <conditionalFormatting sqref="I142">
    <cfRule type="cellIs" dxfId="13560" priority="1108" operator="greaterThanOrEqual">
      <formula>$G$6</formula>
    </cfRule>
    <cfRule type="cellIs" dxfId="13559" priority="1109" operator="lessThan">
      <formula>$G$6</formula>
    </cfRule>
  </conditionalFormatting>
  <conditionalFormatting sqref="I143">
    <cfRule type="cellIs" dxfId="13558" priority="1106" operator="greaterThanOrEqual">
      <formula>$G$6</formula>
    </cfRule>
    <cfRule type="cellIs" dxfId="13557" priority="1107" operator="lessThan">
      <formula>$G$6</formula>
    </cfRule>
  </conditionalFormatting>
  <conditionalFormatting sqref="I144">
    <cfRule type="cellIs" dxfId="13556" priority="1104" operator="greaterThanOrEqual">
      <formula>$G$6</formula>
    </cfRule>
    <cfRule type="cellIs" dxfId="13555" priority="1105" operator="lessThan">
      <formula>$G$6</formula>
    </cfRule>
  </conditionalFormatting>
  <conditionalFormatting sqref="I144">
    <cfRule type="cellIs" dxfId="13554" priority="1102" operator="greaterThanOrEqual">
      <formula>$G$6</formula>
    </cfRule>
    <cfRule type="cellIs" dxfId="13553" priority="1103" operator="lessThan">
      <formula>$G$6</formula>
    </cfRule>
  </conditionalFormatting>
  <conditionalFormatting sqref="I145">
    <cfRule type="cellIs" dxfId="13552" priority="1100" operator="greaterThanOrEqual">
      <formula>$G$6</formula>
    </cfRule>
    <cfRule type="cellIs" dxfId="13551" priority="1101" operator="lessThan">
      <formula>$G$6</formula>
    </cfRule>
  </conditionalFormatting>
  <conditionalFormatting sqref="I145">
    <cfRule type="cellIs" dxfId="13550" priority="1098" operator="greaterThanOrEqual">
      <formula>$G$6</formula>
    </cfRule>
    <cfRule type="cellIs" dxfId="13549" priority="1099" operator="lessThan">
      <formula>$G$6</formula>
    </cfRule>
  </conditionalFormatting>
  <conditionalFormatting sqref="I146">
    <cfRule type="cellIs" dxfId="13548" priority="1096" operator="greaterThanOrEqual">
      <formula>$G$6</formula>
    </cfRule>
    <cfRule type="cellIs" dxfId="13547" priority="1097" operator="lessThan">
      <formula>$G$6</formula>
    </cfRule>
  </conditionalFormatting>
  <conditionalFormatting sqref="I146">
    <cfRule type="cellIs" dxfId="13546" priority="1094" operator="greaterThanOrEqual">
      <formula>$G$6</formula>
    </cfRule>
    <cfRule type="cellIs" dxfId="13545" priority="1095" operator="lessThan">
      <formula>$G$6</formula>
    </cfRule>
  </conditionalFormatting>
  <conditionalFormatting sqref="I147">
    <cfRule type="cellIs" dxfId="13544" priority="1092" operator="greaterThanOrEqual">
      <formula>$G$6</formula>
    </cfRule>
    <cfRule type="cellIs" dxfId="13543" priority="1093" operator="lessThan">
      <formula>$G$6</formula>
    </cfRule>
  </conditionalFormatting>
  <conditionalFormatting sqref="I147">
    <cfRule type="cellIs" dxfId="13542" priority="1090" operator="greaterThanOrEqual">
      <formula>$G$6</formula>
    </cfRule>
    <cfRule type="cellIs" dxfId="13541" priority="1091" operator="lessThan">
      <formula>$G$6</formula>
    </cfRule>
  </conditionalFormatting>
  <conditionalFormatting sqref="I147">
    <cfRule type="cellIs" dxfId="13540" priority="1088" operator="greaterThanOrEqual">
      <formula>$G$6</formula>
    </cfRule>
    <cfRule type="cellIs" dxfId="13539" priority="1089" operator="lessThan">
      <formula>$G$6</formula>
    </cfRule>
  </conditionalFormatting>
  <conditionalFormatting sqref="I148">
    <cfRule type="cellIs" dxfId="13538" priority="1086" operator="greaterThanOrEqual">
      <formula>$G$6</formula>
    </cfRule>
    <cfRule type="cellIs" dxfId="13537" priority="1087" operator="lessThan">
      <formula>$G$6</formula>
    </cfRule>
  </conditionalFormatting>
  <conditionalFormatting sqref="I148">
    <cfRule type="cellIs" dxfId="13536" priority="1084" operator="greaterThanOrEqual">
      <formula>$G$6</formula>
    </cfRule>
    <cfRule type="cellIs" dxfId="13535" priority="1085" operator="lessThan">
      <formula>$G$6</formula>
    </cfRule>
  </conditionalFormatting>
  <conditionalFormatting sqref="I148">
    <cfRule type="cellIs" dxfId="13534" priority="1082" operator="greaterThanOrEqual">
      <formula>$G$6</formula>
    </cfRule>
    <cfRule type="cellIs" dxfId="13533" priority="1083" operator="lessThan">
      <formula>$G$6</formula>
    </cfRule>
  </conditionalFormatting>
  <conditionalFormatting sqref="I149">
    <cfRule type="cellIs" dxfId="13532" priority="1080" operator="greaterThanOrEqual">
      <formula>$G$6</formula>
    </cfRule>
    <cfRule type="cellIs" dxfId="13531" priority="1081" operator="lessThan">
      <formula>$G$6</formula>
    </cfRule>
  </conditionalFormatting>
  <conditionalFormatting sqref="I149">
    <cfRule type="cellIs" dxfId="13530" priority="1078" operator="greaterThanOrEqual">
      <formula>$G$6</formula>
    </cfRule>
    <cfRule type="cellIs" dxfId="13529" priority="1079" operator="lessThan">
      <formula>$G$6</formula>
    </cfRule>
  </conditionalFormatting>
  <conditionalFormatting sqref="I149">
    <cfRule type="cellIs" dxfId="13528" priority="1076" operator="greaterThanOrEqual">
      <formula>$G$6</formula>
    </cfRule>
    <cfRule type="cellIs" dxfId="13527" priority="1077" operator="lessThan">
      <formula>$G$6</formula>
    </cfRule>
  </conditionalFormatting>
  <conditionalFormatting sqref="I149">
    <cfRule type="cellIs" dxfId="13526" priority="1074" operator="greaterThanOrEqual">
      <formula>$G$6</formula>
    </cfRule>
    <cfRule type="cellIs" dxfId="13525" priority="1075" operator="lessThan">
      <formula>$G$6</formula>
    </cfRule>
  </conditionalFormatting>
  <conditionalFormatting sqref="I150">
    <cfRule type="cellIs" dxfId="13524" priority="1072" operator="greaterThanOrEqual">
      <formula>$G$6</formula>
    </cfRule>
    <cfRule type="cellIs" dxfId="13523" priority="1073" operator="lessThan">
      <formula>$G$6</formula>
    </cfRule>
  </conditionalFormatting>
  <conditionalFormatting sqref="I150">
    <cfRule type="cellIs" dxfId="13522" priority="1070" operator="greaterThanOrEqual">
      <formula>$G$6</formula>
    </cfRule>
    <cfRule type="cellIs" dxfId="13521" priority="1071" operator="lessThan">
      <formula>$G$6</formula>
    </cfRule>
  </conditionalFormatting>
  <conditionalFormatting sqref="I150">
    <cfRule type="cellIs" dxfId="13520" priority="1068" operator="greaterThanOrEqual">
      <formula>$G$6</formula>
    </cfRule>
    <cfRule type="cellIs" dxfId="13519" priority="1069" operator="lessThan">
      <formula>$G$6</formula>
    </cfRule>
  </conditionalFormatting>
  <conditionalFormatting sqref="I150">
    <cfRule type="cellIs" dxfId="13518" priority="1066" operator="greaterThanOrEqual">
      <formula>$G$6</formula>
    </cfRule>
    <cfRule type="cellIs" dxfId="13517" priority="1067" operator="lessThan">
      <formula>$G$6</formula>
    </cfRule>
  </conditionalFormatting>
  <conditionalFormatting sqref="I151">
    <cfRule type="cellIs" dxfId="13516" priority="1064" operator="greaterThanOrEqual">
      <formula>$G$6</formula>
    </cfRule>
    <cfRule type="cellIs" dxfId="13515" priority="1065" operator="lessThan">
      <formula>$G$6</formula>
    </cfRule>
  </conditionalFormatting>
  <conditionalFormatting sqref="I151">
    <cfRule type="cellIs" dxfId="13514" priority="1062" operator="greaterThanOrEqual">
      <formula>$G$6</formula>
    </cfRule>
    <cfRule type="cellIs" dxfId="13513" priority="1063" operator="lessThan">
      <formula>$G$6</formula>
    </cfRule>
  </conditionalFormatting>
  <conditionalFormatting sqref="I151">
    <cfRule type="cellIs" dxfId="13512" priority="1060" operator="greaterThanOrEqual">
      <formula>$G$6</formula>
    </cfRule>
    <cfRule type="cellIs" dxfId="13511" priority="1061" operator="lessThan">
      <formula>$G$6</formula>
    </cfRule>
  </conditionalFormatting>
  <conditionalFormatting sqref="I151">
    <cfRule type="cellIs" dxfId="13510" priority="1058" operator="greaterThanOrEqual">
      <formula>$G$6</formula>
    </cfRule>
    <cfRule type="cellIs" dxfId="13509" priority="1059" operator="lessThan">
      <formula>$G$6</formula>
    </cfRule>
  </conditionalFormatting>
  <conditionalFormatting sqref="I152">
    <cfRule type="expression" dxfId="13508" priority="1054">
      <formula>I152&lt;=$H$5</formula>
    </cfRule>
    <cfRule type="expression" dxfId="13507" priority="1055">
      <formula>AND(I152&gt;$H$5,I152&lt;=$H$6)</formula>
    </cfRule>
    <cfRule type="expression" dxfId="13506" priority="1056">
      <formula>AND(I152&gt;$H$6,I152&lt;=$H$4)</formula>
    </cfRule>
    <cfRule type="expression" dxfId="13505" priority="1057">
      <formula>I152&gt;$H$4</formula>
    </cfRule>
  </conditionalFormatting>
  <conditionalFormatting sqref="I152">
    <cfRule type="cellIs" dxfId="13504" priority="1052" operator="greaterThanOrEqual">
      <formula>$G$6</formula>
    </cfRule>
    <cfRule type="cellIs" dxfId="13503" priority="1053" operator="lessThan">
      <formula>$G$6</formula>
    </cfRule>
  </conditionalFormatting>
  <conditionalFormatting sqref="I152">
    <cfRule type="cellIs" dxfId="13502" priority="1050" operator="greaterThanOrEqual">
      <formula>$G$6</formula>
    </cfRule>
    <cfRule type="cellIs" dxfId="13501" priority="1051" operator="lessThan">
      <formula>$G$6</formula>
    </cfRule>
  </conditionalFormatting>
  <conditionalFormatting sqref="I152">
    <cfRule type="cellIs" dxfId="13500" priority="1048" operator="greaterThanOrEqual">
      <formula>$G$6</formula>
    </cfRule>
    <cfRule type="cellIs" dxfId="13499" priority="1049" operator="lessThan">
      <formula>$G$6</formula>
    </cfRule>
  </conditionalFormatting>
  <conditionalFormatting sqref="I152">
    <cfRule type="cellIs" dxfId="13498" priority="1046" operator="greaterThanOrEqual">
      <formula>$G$6</formula>
    </cfRule>
    <cfRule type="cellIs" dxfId="13497" priority="1047" operator="lessThan">
      <formula>$G$6</formula>
    </cfRule>
  </conditionalFormatting>
  <conditionalFormatting sqref="I152">
    <cfRule type="cellIs" dxfId="13496" priority="1044" operator="greaterThanOrEqual">
      <formula>$G$6</formula>
    </cfRule>
    <cfRule type="cellIs" dxfId="13495" priority="1045" operator="lessThan">
      <formula>$G$6</formula>
    </cfRule>
  </conditionalFormatting>
  <conditionalFormatting sqref="I153">
    <cfRule type="expression" dxfId="13494" priority="1040">
      <formula>I153&lt;=$H$5</formula>
    </cfRule>
    <cfRule type="expression" dxfId="13493" priority="1041">
      <formula>AND(I153&gt;$H$5,I153&lt;=$H$6)</formula>
    </cfRule>
    <cfRule type="expression" dxfId="13492" priority="1042">
      <formula>AND(I153&gt;$H$6,I153&lt;=$H$4)</formula>
    </cfRule>
    <cfRule type="expression" dxfId="13491" priority="1043">
      <formula>I153&gt;$H$4</formula>
    </cfRule>
  </conditionalFormatting>
  <conditionalFormatting sqref="I153">
    <cfRule type="cellIs" dxfId="13490" priority="1038" operator="greaterThanOrEqual">
      <formula>$G$6</formula>
    </cfRule>
    <cfRule type="cellIs" dxfId="13489" priority="1039" operator="lessThan">
      <formula>$G$6</formula>
    </cfRule>
  </conditionalFormatting>
  <conditionalFormatting sqref="I153">
    <cfRule type="cellIs" dxfId="13488" priority="1036" operator="greaterThanOrEqual">
      <formula>$G$6</formula>
    </cfRule>
    <cfRule type="cellIs" dxfId="13487" priority="1037" operator="lessThan">
      <formula>$G$6</formula>
    </cfRule>
  </conditionalFormatting>
  <conditionalFormatting sqref="I153">
    <cfRule type="cellIs" dxfId="13486" priority="1034" operator="greaterThanOrEqual">
      <formula>$G$6</formula>
    </cfRule>
    <cfRule type="cellIs" dxfId="13485" priority="1035" operator="lessThan">
      <formula>$G$6</formula>
    </cfRule>
  </conditionalFormatting>
  <conditionalFormatting sqref="I153">
    <cfRule type="cellIs" dxfId="13484" priority="1032" operator="greaterThanOrEqual">
      <formula>$G$6</formula>
    </cfRule>
    <cfRule type="cellIs" dxfId="13483" priority="1033" operator="lessThan">
      <formula>$G$6</formula>
    </cfRule>
  </conditionalFormatting>
  <conditionalFormatting sqref="I153">
    <cfRule type="cellIs" dxfId="13482" priority="1030" operator="greaterThanOrEqual">
      <formula>$G$6</formula>
    </cfRule>
    <cfRule type="cellIs" dxfId="13481" priority="1031" operator="lessThan">
      <formula>$G$6</formula>
    </cfRule>
  </conditionalFormatting>
  <conditionalFormatting sqref="I154">
    <cfRule type="expression" dxfId="13480" priority="1026">
      <formula>I154&lt;=$H$5</formula>
    </cfRule>
    <cfRule type="expression" dxfId="13479" priority="1027">
      <formula>AND(I154&gt;$H$5,I154&lt;=$H$6)</formula>
    </cfRule>
    <cfRule type="expression" dxfId="13478" priority="1028">
      <formula>AND(I154&gt;$H$6,I154&lt;=$H$4)</formula>
    </cfRule>
    <cfRule type="expression" dxfId="13477" priority="1029">
      <formula>I154&gt;$H$4</formula>
    </cfRule>
  </conditionalFormatting>
  <conditionalFormatting sqref="I154">
    <cfRule type="cellIs" dxfId="13476" priority="1024" operator="greaterThanOrEqual">
      <formula>$G$6</formula>
    </cfRule>
    <cfRule type="cellIs" dxfId="13475" priority="1025" operator="lessThan">
      <formula>$G$6</formula>
    </cfRule>
  </conditionalFormatting>
  <conditionalFormatting sqref="I154">
    <cfRule type="cellIs" dxfId="13474" priority="1022" operator="greaterThanOrEqual">
      <formula>$G$6</formula>
    </cfRule>
    <cfRule type="cellIs" dxfId="13473" priority="1023" operator="lessThan">
      <formula>$G$6</formula>
    </cfRule>
  </conditionalFormatting>
  <conditionalFormatting sqref="I154">
    <cfRule type="cellIs" dxfId="13472" priority="1020" operator="greaterThanOrEqual">
      <formula>$G$6</formula>
    </cfRule>
    <cfRule type="cellIs" dxfId="13471" priority="1021" operator="lessThan">
      <formula>$G$6</formula>
    </cfRule>
  </conditionalFormatting>
  <conditionalFormatting sqref="I154">
    <cfRule type="cellIs" dxfId="13470" priority="1018" operator="greaterThanOrEqual">
      <formula>$G$6</formula>
    </cfRule>
    <cfRule type="cellIs" dxfId="13469" priority="1019" operator="lessThan">
      <formula>$G$6</formula>
    </cfRule>
  </conditionalFormatting>
  <conditionalFormatting sqref="I154">
    <cfRule type="cellIs" dxfId="13468" priority="1016" operator="greaterThanOrEqual">
      <formula>$G$6</formula>
    </cfRule>
    <cfRule type="cellIs" dxfId="13467" priority="1017" operator="lessThan">
      <formula>$G$6</formula>
    </cfRule>
  </conditionalFormatting>
  <conditionalFormatting sqref="J142">
    <cfRule type="cellIs" dxfId="13466" priority="1014" operator="greaterThanOrEqual">
      <formula>$G$6</formula>
    </cfRule>
    <cfRule type="cellIs" dxfId="13465" priority="1015" operator="lessThan">
      <formula>$G$6</formula>
    </cfRule>
  </conditionalFormatting>
  <conditionalFormatting sqref="J143">
    <cfRule type="cellIs" dxfId="13464" priority="1012" operator="greaterThanOrEqual">
      <formula>$G$6</formula>
    </cfRule>
    <cfRule type="cellIs" dxfId="13463" priority="1013" operator="lessThan">
      <formula>$G$6</formula>
    </cfRule>
  </conditionalFormatting>
  <conditionalFormatting sqref="J144">
    <cfRule type="cellIs" dxfId="13462" priority="1010" operator="greaterThanOrEqual">
      <formula>$G$6</formula>
    </cfRule>
    <cfRule type="cellIs" dxfId="13461" priority="1011" operator="lessThan">
      <formula>$G$6</formula>
    </cfRule>
  </conditionalFormatting>
  <conditionalFormatting sqref="J144">
    <cfRule type="cellIs" dxfId="13460" priority="1008" operator="greaterThanOrEqual">
      <formula>$G$6</formula>
    </cfRule>
    <cfRule type="cellIs" dxfId="13459" priority="1009" operator="lessThan">
      <formula>$G$6</formula>
    </cfRule>
  </conditionalFormatting>
  <conditionalFormatting sqref="J145">
    <cfRule type="cellIs" dxfId="13458" priority="1006" operator="greaterThanOrEqual">
      <formula>$G$6</formula>
    </cfRule>
    <cfRule type="cellIs" dxfId="13457" priority="1007" operator="lessThan">
      <formula>$G$6</formula>
    </cfRule>
  </conditionalFormatting>
  <conditionalFormatting sqref="J145">
    <cfRule type="cellIs" dxfId="13456" priority="1004" operator="greaterThanOrEqual">
      <formula>$G$6</formula>
    </cfRule>
    <cfRule type="cellIs" dxfId="13455" priority="1005" operator="lessThan">
      <formula>$G$6</formula>
    </cfRule>
  </conditionalFormatting>
  <conditionalFormatting sqref="J146">
    <cfRule type="cellIs" dxfId="13454" priority="1002" operator="greaterThanOrEqual">
      <formula>$G$6</formula>
    </cfRule>
    <cfRule type="cellIs" dxfId="13453" priority="1003" operator="lessThan">
      <formula>$G$6</formula>
    </cfRule>
  </conditionalFormatting>
  <conditionalFormatting sqref="J146">
    <cfRule type="cellIs" dxfId="13452" priority="1000" operator="greaterThanOrEqual">
      <formula>$G$6</formula>
    </cfRule>
    <cfRule type="cellIs" dxfId="13451" priority="1001" operator="lessThan">
      <formula>$G$6</formula>
    </cfRule>
  </conditionalFormatting>
  <conditionalFormatting sqref="J147">
    <cfRule type="cellIs" dxfId="13450" priority="998" operator="greaterThanOrEqual">
      <formula>$G$6</formula>
    </cfRule>
    <cfRule type="cellIs" dxfId="13449" priority="999" operator="lessThan">
      <formula>$G$6</formula>
    </cfRule>
  </conditionalFormatting>
  <conditionalFormatting sqref="J147">
    <cfRule type="cellIs" dxfId="13448" priority="996" operator="greaterThanOrEqual">
      <formula>$G$6</formula>
    </cfRule>
    <cfRule type="cellIs" dxfId="13447" priority="997" operator="lessThan">
      <formula>$G$6</formula>
    </cfRule>
  </conditionalFormatting>
  <conditionalFormatting sqref="J147">
    <cfRule type="cellIs" dxfId="13446" priority="994" operator="greaterThanOrEqual">
      <formula>$G$6</formula>
    </cfRule>
    <cfRule type="cellIs" dxfId="13445" priority="995" operator="lessThan">
      <formula>$G$6</formula>
    </cfRule>
  </conditionalFormatting>
  <conditionalFormatting sqref="J148">
    <cfRule type="cellIs" dxfId="13444" priority="992" operator="greaterThanOrEqual">
      <formula>$G$6</formula>
    </cfRule>
    <cfRule type="cellIs" dxfId="13443" priority="993" operator="lessThan">
      <formula>$G$6</formula>
    </cfRule>
  </conditionalFormatting>
  <conditionalFormatting sqref="J148">
    <cfRule type="cellIs" dxfId="13442" priority="990" operator="greaterThanOrEqual">
      <formula>$G$6</formula>
    </cfRule>
    <cfRule type="cellIs" dxfId="13441" priority="991" operator="lessThan">
      <formula>$G$6</formula>
    </cfRule>
  </conditionalFormatting>
  <conditionalFormatting sqref="J148">
    <cfRule type="cellIs" dxfId="13440" priority="988" operator="greaterThanOrEqual">
      <formula>$G$6</formula>
    </cfRule>
    <cfRule type="cellIs" dxfId="13439" priority="989" operator="lessThan">
      <formula>$G$6</formula>
    </cfRule>
  </conditionalFormatting>
  <conditionalFormatting sqref="J149">
    <cfRule type="cellIs" dxfId="13438" priority="986" operator="greaterThanOrEqual">
      <formula>$G$6</formula>
    </cfRule>
    <cfRule type="cellIs" dxfId="13437" priority="987" operator="lessThan">
      <formula>$G$6</formula>
    </cfRule>
  </conditionalFormatting>
  <conditionalFormatting sqref="J149">
    <cfRule type="cellIs" dxfId="13436" priority="984" operator="greaterThanOrEqual">
      <formula>$G$6</formula>
    </cfRule>
    <cfRule type="cellIs" dxfId="13435" priority="985" operator="lessThan">
      <formula>$G$6</formula>
    </cfRule>
  </conditionalFormatting>
  <conditionalFormatting sqref="J149">
    <cfRule type="cellIs" dxfId="13434" priority="982" operator="greaterThanOrEqual">
      <formula>$G$6</formula>
    </cfRule>
    <cfRule type="cellIs" dxfId="13433" priority="983" operator="lessThan">
      <formula>$G$6</formula>
    </cfRule>
  </conditionalFormatting>
  <conditionalFormatting sqref="J149">
    <cfRule type="cellIs" dxfId="13432" priority="980" operator="greaterThanOrEqual">
      <formula>$G$6</formula>
    </cfRule>
    <cfRule type="cellIs" dxfId="13431" priority="981" operator="lessThan">
      <formula>$G$6</formula>
    </cfRule>
  </conditionalFormatting>
  <conditionalFormatting sqref="J150">
    <cfRule type="cellIs" dxfId="13430" priority="978" operator="greaterThanOrEqual">
      <formula>$G$6</formula>
    </cfRule>
    <cfRule type="cellIs" dxfId="13429" priority="979" operator="lessThan">
      <formula>$G$6</formula>
    </cfRule>
  </conditionalFormatting>
  <conditionalFormatting sqref="J150">
    <cfRule type="cellIs" dxfId="13428" priority="976" operator="greaterThanOrEqual">
      <formula>$G$6</formula>
    </cfRule>
    <cfRule type="cellIs" dxfId="13427" priority="977" operator="lessThan">
      <formula>$G$6</formula>
    </cfRule>
  </conditionalFormatting>
  <conditionalFormatting sqref="J150">
    <cfRule type="cellIs" dxfId="13426" priority="974" operator="greaterThanOrEqual">
      <formula>$G$6</formula>
    </cfRule>
    <cfRule type="cellIs" dxfId="13425" priority="975" operator="lessThan">
      <formula>$G$6</formula>
    </cfRule>
  </conditionalFormatting>
  <conditionalFormatting sqref="J150">
    <cfRule type="cellIs" dxfId="13424" priority="972" operator="greaterThanOrEqual">
      <formula>$G$6</formula>
    </cfRule>
    <cfRule type="cellIs" dxfId="13423" priority="973" operator="lessThan">
      <formula>$G$6</formula>
    </cfRule>
  </conditionalFormatting>
  <conditionalFormatting sqref="J151">
    <cfRule type="cellIs" dxfId="13422" priority="970" operator="greaterThanOrEqual">
      <formula>$G$6</formula>
    </cfRule>
    <cfRule type="cellIs" dxfId="13421" priority="971" operator="lessThan">
      <formula>$G$6</formula>
    </cfRule>
  </conditionalFormatting>
  <conditionalFormatting sqref="J151">
    <cfRule type="cellIs" dxfId="13420" priority="968" operator="greaterThanOrEqual">
      <formula>$G$6</formula>
    </cfRule>
    <cfRule type="cellIs" dxfId="13419" priority="969" operator="lessThan">
      <formula>$G$6</formula>
    </cfRule>
  </conditionalFormatting>
  <conditionalFormatting sqref="J151">
    <cfRule type="cellIs" dxfId="13418" priority="966" operator="greaterThanOrEqual">
      <formula>$G$6</formula>
    </cfRule>
    <cfRule type="cellIs" dxfId="13417" priority="967" operator="lessThan">
      <formula>$G$6</formula>
    </cfRule>
  </conditionalFormatting>
  <conditionalFormatting sqref="J151">
    <cfRule type="cellIs" dxfId="13416" priority="964" operator="greaterThanOrEqual">
      <formula>$G$6</formula>
    </cfRule>
    <cfRule type="cellIs" dxfId="13415" priority="965" operator="lessThan">
      <formula>$G$6</formula>
    </cfRule>
  </conditionalFormatting>
  <conditionalFormatting sqref="J152">
    <cfRule type="expression" dxfId="13414" priority="960">
      <formula>J152&lt;=$H$5</formula>
    </cfRule>
    <cfRule type="expression" dxfId="13413" priority="961">
      <formula>AND(J152&gt;$H$5,J152&lt;=$H$6)</formula>
    </cfRule>
    <cfRule type="expression" dxfId="13412" priority="962">
      <formula>AND(J152&gt;$H$6,J152&lt;=$H$4)</formula>
    </cfRule>
    <cfRule type="expression" dxfId="13411" priority="963">
      <formula>J152&gt;$H$4</formula>
    </cfRule>
  </conditionalFormatting>
  <conditionalFormatting sqref="J152">
    <cfRule type="cellIs" dxfId="13410" priority="958" operator="greaterThanOrEqual">
      <formula>$G$6</formula>
    </cfRule>
    <cfRule type="cellIs" dxfId="13409" priority="959" operator="lessThan">
      <formula>$G$6</formula>
    </cfRule>
  </conditionalFormatting>
  <conditionalFormatting sqref="J152">
    <cfRule type="cellIs" dxfId="13408" priority="956" operator="greaterThanOrEqual">
      <formula>$G$6</formula>
    </cfRule>
    <cfRule type="cellIs" dxfId="13407" priority="957" operator="lessThan">
      <formula>$G$6</formula>
    </cfRule>
  </conditionalFormatting>
  <conditionalFormatting sqref="J152">
    <cfRule type="cellIs" dxfId="13406" priority="954" operator="greaterThanOrEqual">
      <formula>$G$6</formula>
    </cfRule>
    <cfRule type="cellIs" dxfId="13405" priority="955" operator="lessThan">
      <formula>$G$6</formula>
    </cfRule>
  </conditionalFormatting>
  <conditionalFormatting sqref="J152">
    <cfRule type="cellIs" dxfId="13404" priority="952" operator="greaterThanOrEqual">
      <formula>$G$6</formula>
    </cfRule>
    <cfRule type="cellIs" dxfId="13403" priority="953" operator="lessThan">
      <formula>$G$6</formula>
    </cfRule>
  </conditionalFormatting>
  <conditionalFormatting sqref="J152">
    <cfRule type="cellIs" dxfId="13402" priority="950" operator="greaterThanOrEqual">
      <formula>$G$6</formula>
    </cfRule>
    <cfRule type="cellIs" dxfId="13401" priority="951" operator="lessThan">
      <formula>$G$6</formula>
    </cfRule>
  </conditionalFormatting>
  <conditionalFormatting sqref="J153">
    <cfRule type="expression" dxfId="13400" priority="946">
      <formula>J153&lt;=$H$5</formula>
    </cfRule>
    <cfRule type="expression" dxfId="13399" priority="947">
      <formula>AND(J153&gt;$H$5,J153&lt;=$H$6)</formula>
    </cfRule>
    <cfRule type="expression" dxfId="13398" priority="948">
      <formula>AND(J153&gt;$H$6,J153&lt;=$H$4)</formula>
    </cfRule>
    <cfRule type="expression" dxfId="13397" priority="949">
      <formula>J153&gt;$H$4</formula>
    </cfRule>
  </conditionalFormatting>
  <conditionalFormatting sqref="J153">
    <cfRule type="cellIs" dxfId="13396" priority="944" operator="greaterThanOrEqual">
      <formula>$G$6</formula>
    </cfRule>
    <cfRule type="cellIs" dxfId="13395" priority="945" operator="lessThan">
      <formula>$G$6</formula>
    </cfRule>
  </conditionalFormatting>
  <conditionalFormatting sqref="J153">
    <cfRule type="cellIs" dxfId="13394" priority="942" operator="greaterThanOrEqual">
      <formula>$G$6</formula>
    </cfRule>
    <cfRule type="cellIs" dxfId="13393" priority="943" operator="lessThan">
      <formula>$G$6</formula>
    </cfRule>
  </conditionalFormatting>
  <conditionalFormatting sqref="J153">
    <cfRule type="cellIs" dxfId="13392" priority="940" operator="greaterThanOrEqual">
      <formula>$G$6</formula>
    </cfRule>
    <cfRule type="cellIs" dxfId="13391" priority="941" operator="lessThan">
      <formula>$G$6</formula>
    </cfRule>
  </conditionalFormatting>
  <conditionalFormatting sqref="J153">
    <cfRule type="cellIs" dxfId="13390" priority="938" operator="greaterThanOrEqual">
      <formula>$G$6</formula>
    </cfRule>
    <cfRule type="cellIs" dxfId="13389" priority="939" operator="lessThan">
      <formula>$G$6</formula>
    </cfRule>
  </conditionalFormatting>
  <conditionalFormatting sqref="J153">
    <cfRule type="cellIs" dxfId="13388" priority="936" operator="greaterThanOrEqual">
      <formula>$G$6</formula>
    </cfRule>
    <cfRule type="cellIs" dxfId="13387" priority="937" operator="lessThan">
      <formula>$G$6</formula>
    </cfRule>
  </conditionalFormatting>
  <conditionalFormatting sqref="J154">
    <cfRule type="expression" dxfId="13386" priority="932">
      <formula>J154&lt;=$H$5</formula>
    </cfRule>
    <cfRule type="expression" dxfId="13385" priority="933">
      <formula>AND(J154&gt;$H$5,J154&lt;=$H$6)</formula>
    </cfRule>
    <cfRule type="expression" dxfId="13384" priority="934">
      <formula>AND(J154&gt;$H$6,J154&lt;=$H$4)</formula>
    </cfRule>
    <cfRule type="expression" dxfId="13383" priority="935">
      <formula>J154&gt;$H$4</formula>
    </cfRule>
  </conditionalFormatting>
  <conditionalFormatting sqref="J154">
    <cfRule type="cellIs" dxfId="13382" priority="930" operator="greaterThanOrEqual">
      <formula>$G$6</formula>
    </cfRule>
    <cfRule type="cellIs" dxfId="13381" priority="931" operator="lessThan">
      <formula>$G$6</formula>
    </cfRule>
  </conditionalFormatting>
  <conditionalFormatting sqref="J154">
    <cfRule type="cellIs" dxfId="13380" priority="928" operator="greaterThanOrEqual">
      <formula>$G$6</formula>
    </cfRule>
    <cfRule type="cellIs" dxfId="13379" priority="929" operator="lessThan">
      <formula>$G$6</formula>
    </cfRule>
  </conditionalFormatting>
  <conditionalFormatting sqref="J154">
    <cfRule type="cellIs" dxfId="13378" priority="926" operator="greaterThanOrEqual">
      <formula>$G$6</formula>
    </cfRule>
    <cfRule type="cellIs" dxfId="13377" priority="927" operator="lessThan">
      <formula>$G$6</formula>
    </cfRule>
  </conditionalFormatting>
  <conditionalFormatting sqref="J154">
    <cfRule type="cellIs" dxfId="13376" priority="924" operator="greaterThanOrEqual">
      <formula>$G$6</formula>
    </cfRule>
    <cfRule type="cellIs" dxfId="13375" priority="925" operator="lessThan">
      <formula>$G$6</formula>
    </cfRule>
  </conditionalFormatting>
  <conditionalFormatting sqref="J154">
    <cfRule type="cellIs" dxfId="13374" priority="922" operator="greaterThanOrEqual">
      <formula>$G$6</formula>
    </cfRule>
    <cfRule type="cellIs" dxfId="13373" priority="923" operator="lessThan">
      <formula>$G$6</formula>
    </cfRule>
  </conditionalFormatting>
  <conditionalFormatting sqref="K142">
    <cfRule type="cellIs" dxfId="13372" priority="920" operator="greaterThanOrEqual">
      <formula>$G$6</formula>
    </cfRule>
    <cfRule type="cellIs" dxfId="13371" priority="921" operator="lessThan">
      <formula>$G$6</formula>
    </cfRule>
  </conditionalFormatting>
  <conditionalFormatting sqref="K143">
    <cfRule type="cellIs" dxfId="13370" priority="918" operator="greaterThanOrEqual">
      <formula>$G$6</formula>
    </cfRule>
    <cfRule type="cellIs" dxfId="13369" priority="919" operator="lessThan">
      <formula>$G$6</formula>
    </cfRule>
  </conditionalFormatting>
  <conditionalFormatting sqref="K144">
    <cfRule type="cellIs" dxfId="13368" priority="916" operator="greaterThanOrEqual">
      <formula>$G$6</formula>
    </cfRule>
    <cfRule type="cellIs" dxfId="13367" priority="917" operator="lessThan">
      <formula>$G$6</formula>
    </cfRule>
  </conditionalFormatting>
  <conditionalFormatting sqref="K144">
    <cfRule type="cellIs" dxfId="13366" priority="914" operator="greaterThanOrEqual">
      <formula>$G$6</formula>
    </cfRule>
    <cfRule type="cellIs" dxfId="13365" priority="915" operator="lessThan">
      <formula>$G$6</formula>
    </cfRule>
  </conditionalFormatting>
  <conditionalFormatting sqref="K145">
    <cfRule type="cellIs" dxfId="13364" priority="912" operator="greaterThanOrEqual">
      <formula>$G$6</formula>
    </cfRule>
    <cfRule type="cellIs" dxfId="13363" priority="913" operator="lessThan">
      <formula>$G$6</formula>
    </cfRule>
  </conditionalFormatting>
  <conditionalFormatting sqref="K145">
    <cfRule type="cellIs" dxfId="13362" priority="910" operator="greaterThanOrEqual">
      <formula>$G$6</formula>
    </cfRule>
    <cfRule type="cellIs" dxfId="13361" priority="911" operator="lessThan">
      <formula>$G$6</formula>
    </cfRule>
  </conditionalFormatting>
  <conditionalFormatting sqref="K146">
    <cfRule type="cellIs" dxfId="13360" priority="908" operator="greaterThanOrEqual">
      <formula>$G$6</formula>
    </cfRule>
    <cfRule type="cellIs" dxfId="13359" priority="909" operator="lessThan">
      <formula>$G$6</formula>
    </cfRule>
  </conditionalFormatting>
  <conditionalFormatting sqref="K146">
    <cfRule type="cellIs" dxfId="13358" priority="906" operator="greaterThanOrEqual">
      <formula>$G$6</formula>
    </cfRule>
    <cfRule type="cellIs" dxfId="13357" priority="907" operator="lessThan">
      <formula>$G$6</formula>
    </cfRule>
  </conditionalFormatting>
  <conditionalFormatting sqref="K147">
    <cfRule type="cellIs" dxfId="13356" priority="904" operator="greaterThanOrEqual">
      <formula>$G$6</formula>
    </cfRule>
    <cfRule type="cellIs" dxfId="13355" priority="905" operator="lessThan">
      <formula>$G$6</formula>
    </cfRule>
  </conditionalFormatting>
  <conditionalFormatting sqref="K147">
    <cfRule type="cellIs" dxfId="13354" priority="902" operator="greaterThanOrEqual">
      <formula>$G$6</formula>
    </cfRule>
    <cfRule type="cellIs" dxfId="13353" priority="903" operator="lessThan">
      <formula>$G$6</formula>
    </cfRule>
  </conditionalFormatting>
  <conditionalFormatting sqref="K147">
    <cfRule type="cellIs" dxfId="13352" priority="900" operator="greaterThanOrEqual">
      <formula>$G$6</formula>
    </cfRule>
    <cfRule type="cellIs" dxfId="13351" priority="901" operator="lessThan">
      <formula>$G$6</formula>
    </cfRule>
  </conditionalFormatting>
  <conditionalFormatting sqref="K148">
    <cfRule type="cellIs" dxfId="13350" priority="898" operator="greaterThanOrEqual">
      <formula>$G$6</formula>
    </cfRule>
    <cfRule type="cellIs" dxfId="13349" priority="899" operator="lessThan">
      <formula>$G$6</formula>
    </cfRule>
  </conditionalFormatting>
  <conditionalFormatting sqref="K148">
    <cfRule type="cellIs" dxfId="13348" priority="896" operator="greaterThanOrEqual">
      <formula>$G$6</formula>
    </cfRule>
    <cfRule type="cellIs" dxfId="13347" priority="897" operator="lessThan">
      <formula>$G$6</formula>
    </cfRule>
  </conditionalFormatting>
  <conditionalFormatting sqref="K148">
    <cfRule type="cellIs" dxfId="13346" priority="894" operator="greaterThanOrEqual">
      <formula>$G$6</formula>
    </cfRule>
    <cfRule type="cellIs" dxfId="13345" priority="895" operator="lessThan">
      <formula>$G$6</formula>
    </cfRule>
  </conditionalFormatting>
  <conditionalFormatting sqref="K149">
    <cfRule type="cellIs" dxfId="13344" priority="892" operator="greaterThanOrEqual">
      <formula>$G$6</formula>
    </cfRule>
    <cfRule type="cellIs" dxfId="13343" priority="893" operator="lessThan">
      <formula>$G$6</formula>
    </cfRule>
  </conditionalFormatting>
  <conditionalFormatting sqref="K149">
    <cfRule type="cellIs" dxfId="13342" priority="890" operator="greaterThanOrEqual">
      <formula>$G$6</formula>
    </cfRule>
    <cfRule type="cellIs" dxfId="13341" priority="891" operator="lessThan">
      <formula>$G$6</formula>
    </cfRule>
  </conditionalFormatting>
  <conditionalFormatting sqref="K149">
    <cfRule type="cellIs" dxfId="13340" priority="888" operator="greaterThanOrEqual">
      <formula>$G$6</formula>
    </cfRule>
    <cfRule type="cellIs" dxfId="13339" priority="889" operator="lessThan">
      <formula>$G$6</formula>
    </cfRule>
  </conditionalFormatting>
  <conditionalFormatting sqref="K149">
    <cfRule type="cellIs" dxfId="13338" priority="886" operator="greaterThanOrEqual">
      <formula>$G$6</formula>
    </cfRule>
    <cfRule type="cellIs" dxfId="13337" priority="887" operator="lessThan">
      <formula>$G$6</formula>
    </cfRule>
  </conditionalFormatting>
  <conditionalFormatting sqref="K150">
    <cfRule type="cellIs" dxfId="13336" priority="884" operator="greaterThanOrEqual">
      <formula>$G$6</formula>
    </cfRule>
    <cfRule type="cellIs" dxfId="13335" priority="885" operator="lessThan">
      <formula>$G$6</formula>
    </cfRule>
  </conditionalFormatting>
  <conditionalFormatting sqref="K150">
    <cfRule type="cellIs" dxfId="13334" priority="882" operator="greaterThanOrEqual">
      <formula>$G$6</formula>
    </cfRule>
    <cfRule type="cellIs" dxfId="13333" priority="883" operator="lessThan">
      <formula>$G$6</formula>
    </cfRule>
  </conditionalFormatting>
  <conditionalFormatting sqref="K150">
    <cfRule type="cellIs" dxfId="13332" priority="880" operator="greaterThanOrEqual">
      <formula>$G$6</formula>
    </cfRule>
    <cfRule type="cellIs" dxfId="13331" priority="881" operator="lessThan">
      <formula>$G$6</formula>
    </cfRule>
  </conditionalFormatting>
  <conditionalFormatting sqref="K150">
    <cfRule type="cellIs" dxfId="13330" priority="878" operator="greaterThanOrEqual">
      <formula>$G$6</formula>
    </cfRule>
    <cfRule type="cellIs" dxfId="13329" priority="879" operator="lessThan">
      <formula>$G$6</formula>
    </cfRule>
  </conditionalFormatting>
  <conditionalFormatting sqref="K151">
    <cfRule type="cellIs" dxfId="13328" priority="876" operator="greaterThanOrEqual">
      <formula>$G$6</formula>
    </cfRule>
    <cfRule type="cellIs" dxfId="13327" priority="877" operator="lessThan">
      <formula>$G$6</formula>
    </cfRule>
  </conditionalFormatting>
  <conditionalFormatting sqref="K151">
    <cfRule type="cellIs" dxfId="13326" priority="874" operator="greaterThanOrEqual">
      <formula>$G$6</formula>
    </cfRule>
    <cfRule type="cellIs" dxfId="13325" priority="875" operator="lessThan">
      <formula>$G$6</formula>
    </cfRule>
  </conditionalFormatting>
  <conditionalFormatting sqref="K151">
    <cfRule type="cellIs" dxfId="13324" priority="872" operator="greaterThanOrEqual">
      <formula>$G$6</formula>
    </cfRule>
    <cfRule type="cellIs" dxfId="13323" priority="873" operator="lessThan">
      <formula>$G$6</formula>
    </cfRule>
  </conditionalFormatting>
  <conditionalFormatting sqref="K151">
    <cfRule type="cellIs" dxfId="13322" priority="870" operator="greaterThanOrEqual">
      <formula>$G$6</formula>
    </cfRule>
    <cfRule type="cellIs" dxfId="13321" priority="871" operator="lessThan">
      <formula>$G$6</formula>
    </cfRule>
  </conditionalFormatting>
  <conditionalFormatting sqref="K152">
    <cfRule type="expression" dxfId="13320" priority="866">
      <formula>K152&lt;=$H$5</formula>
    </cfRule>
    <cfRule type="expression" dxfId="13319" priority="867">
      <formula>AND(K152&gt;$H$5,K152&lt;=$H$6)</formula>
    </cfRule>
    <cfRule type="expression" dxfId="13318" priority="868">
      <formula>AND(K152&gt;$H$6,K152&lt;=$H$4)</formula>
    </cfRule>
    <cfRule type="expression" dxfId="13317" priority="869">
      <formula>K152&gt;$H$4</formula>
    </cfRule>
  </conditionalFormatting>
  <conditionalFormatting sqref="K152">
    <cfRule type="cellIs" dxfId="13316" priority="864" operator="greaterThanOrEqual">
      <formula>$G$6</formula>
    </cfRule>
    <cfRule type="cellIs" dxfId="13315" priority="865" operator="lessThan">
      <formula>$G$6</formula>
    </cfRule>
  </conditionalFormatting>
  <conditionalFormatting sqref="K152">
    <cfRule type="cellIs" dxfId="13314" priority="862" operator="greaterThanOrEqual">
      <formula>$G$6</formula>
    </cfRule>
    <cfRule type="cellIs" dxfId="13313" priority="863" operator="lessThan">
      <formula>$G$6</formula>
    </cfRule>
  </conditionalFormatting>
  <conditionalFormatting sqref="K152">
    <cfRule type="cellIs" dxfId="13312" priority="860" operator="greaterThanOrEqual">
      <formula>$G$6</formula>
    </cfRule>
    <cfRule type="cellIs" dxfId="13311" priority="861" operator="lessThan">
      <formula>$G$6</formula>
    </cfRule>
  </conditionalFormatting>
  <conditionalFormatting sqref="K152">
    <cfRule type="cellIs" dxfId="13310" priority="858" operator="greaterThanOrEqual">
      <formula>$G$6</formula>
    </cfRule>
    <cfRule type="cellIs" dxfId="13309" priority="859" operator="lessThan">
      <formula>$G$6</formula>
    </cfRule>
  </conditionalFormatting>
  <conditionalFormatting sqref="K152">
    <cfRule type="cellIs" dxfId="13308" priority="856" operator="greaterThanOrEqual">
      <formula>$G$6</formula>
    </cfRule>
    <cfRule type="cellIs" dxfId="13307" priority="857" operator="lessThan">
      <formula>$G$6</formula>
    </cfRule>
  </conditionalFormatting>
  <conditionalFormatting sqref="K153">
    <cfRule type="expression" dxfId="13306" priority="852">
      <formula>K153&lt;=$H$5</formula>
    </cfRule>
    <cfRule type="expression" dxfId="13305" priority="853">
      <formula>AND(K153&gt;$H$5,K153&lt;=$H$6)</formula>
    </cfRule>
    <cfRule type="expression" dxfId="13304" priority="854">
      <formula>AND(K153&gt;$H$6,K153&lt;=$H$4)</formula>
    </cfRule>
    <cfRule type="expression" dxfId="13303" priority="855">
      <formula>K153&gt;$H$4</formula>
    </cfRule>
  </conditionalFormatting>
  <conditionalFormatting sqref="K153">
    <cfRule type="cellIs" dxfId="13302" priority="850" operator="greaterThanOrEqual">
      <formula>$G$6</formula>
    </cfRule>
    <cfRule type="cellIs" dxfId="13301" priority="851" operator="lessThan">
      <formula>$G$6</formula>
    </cfRule>
  </conditionalFormatting>
  <conditionalFormatting sqref="K153">
    <cfRule type="cellIs" dxfId="13300" priority="848" operator="greaterThanOrEqual">
      <formula>$G$6</formula>
    </cfRule>
    <cfRule type="cellIs" dxfId="13299" priority="849" operator="lessThan">
      <formula>$G$6</formula>
    </cfRule>
  </conditionalFormatting>
  <conditionalFormatting sqref="K153">
    <cfRule type="cellIs" dxfId="13298" priority="846" operator="greaterThanOrEqual">
      <formula>$G$6</formula>
    </cfRule>
    <cfRule type="cellIs" dxfId="13297" priority="847" operator="lessThan">
      <formula>$G$6</formula>
    </cfRule>
  </conditionalFormatting>
  <conditionalFormatting sqref="K153">
    <cfRule type="cellIs" dxfId="13296" priority="844" operator="greaterThanOrEqual">
      <formula>$G$6</formula>
    </cfRule>
    <cfRule type="cellIs" dxfId="13295" priority="845" operator="lessThan">
      <formula>$G$6</formula>
    </cfRule>
  </conditionalFormatting>
  <conditionalFormatting sqref="K153">
    <cfRule type="cellIs" dxfId="13294" priority="842" operator="greaterThanOrEqual">
      <formula>$G$6</formula>
    </cfRule>
    <cfRule type="cellIs" dxfId="13293" priority="843" operator="lessThan">
      <formula>$G$6</formula>
    </cfRule>
  </conditionalFormatting>
  <conditionalFormatting sqref="K154">
    <cfRule type="expression" dxfId="13292" priority="838">
      <formula>K154&lt;=$H$5</formula>
    </cfRule>
    <cfRule type="expression" dxfId="13291" priority="839">
      <formula>AND(K154&gt;$H$5,K154&lt;=$H$6)</formula>
    </cfRule>
    <cfRule type="expression" dxfId="13290" priority="840">
      <formula>AND(K154&gt;$H$6,K154&lt;=$H$4)</formula>
    </cfRule>
    <cfRule type="expression" dxfId="13289" priority="841">
      <formula>K154&gt;$H$4</formula>
    </cfRule>
  </conditionalFormatting>
  <conditionalFormatting sqref="K154">
    <cfRule type="cellIs" dxfId="13288" priority="836" operator="greaterThanOrEqual">
      <formula>$G$6</formula>
    </cfRule>
    <cfRule type="cellIs" dxfId="13287" priority="837" operator="lessThan">
      <formula>$G$6</formula>
    </cfRule>
  </conditionalFormatting>
  <conditionalFormatting sqref="K154">
    <cfRule type="cellIs" dxfId="13286" priority="834" operator="greaterThanOrEqual">
      <formula>$G$6</formula>
    </cfRule>
    <cfRule type="cellIs" dxfId="13285" priority="835" operator="lessThan">
      <formula>$G$6</formula>
    </cfRule>
  </conditionalFormatting>
  <conditionalFormatting sqref="K154">
    <cfRule type="cellIs" dxfId="13284" priority="832" operator="greaterThanOrEqual">
      <formula>$G$6</formula>
    </cfRule>
    <cfRule type="cellIs" dxfId="13283" priority="833" operator="lessThan">
      <formula>$G$6</formula>
    </cfRule>
  </conditionalFormatting>
  <conditionalFormatting sqref="K154">
    <cfRule type="cellIs" dxfId="13282" priority="830" operator="greaterThanOrEqual">
      <formula>$G$6</formula>
    </cfRule>
    <cfRule type="cellIs" dxfId="13281" priority="831" operator="lessThan">
      <formula>$G$6</formula>
    </cfRule>
  </conditionalFormatting>
  <conditionalFormatting sqref="K154">
    <cfRule type="cellIs" dxfId="13280" priority="828" operator="greaterThanOrEqual">
      <formula>$G$6</formula>
    </cfRule>
    <cfRule type="cellIs" dxfId="13279" priority="829" operator="lessThan">
      <formula>$G$6</formula>
    </cfRule>
  </conditionalFormatting>
  <conditionalFormatting sqref="L142">
    <cfRule type="cellIs" dxfId="13278" priority="826" operator="greaterThanOrEqual">
      <formula>$G$6</formula>
    </cfRule>
    <cfRule type="cellIs" dxfId="13277" priority="827" operator="lessThan">
      <formula>$G$6</formula>
    </cfRule>
  </conditionalFormatting>
  <conditionalFormatting sqref="L143">
    <cfRule type="cellIs" dxfId="13276" priority="824" operator="greaterThanOrEqual">
      <formula>$G$6</formula>
    </cfRule>
    <cfRule type="cellIs" dxfId="13275" priority="825" operator="lessThan">
      <formula>$G$6</formula>
    </cfRule>
  </conditionalFormatting>
  <conditionalFormatting sqref="L144">
    <cfRule type="cellIs" dxfId="13274" priority="822" operator="greaterThanOrEqual">
      <formula>$G$6</formula>
    </cfRule>
    <cfRule type="cellIs" dxfId="13273" priority="823" operator="lessThan">
      <formula>$G$6</formula>
    </cfRule>
  </conditionalFormatting>
  <conditionalFormatting sqref="L144">
    <cfRule type="cellIs" dxfId="13272" priority="820" operator="greaterThanOrEqual">
      <formula>$G$6</formula>
    </cfRule>
    <cfRule type="cellIs" dxfId="13271" priority="821" operator="lessThan">
      <formula>$G$6</formula>
    </cfRule>
  </conditionalFormatting>
  <conditionalFormatting sqref="L145">
    <cfRule type="cellIs" dxfId="13270" priority="818" operator="greaterThanOrEqual">
      <formula>$G$6</formula>
    </cfRule>
    <cfRule type="cellIs" dxfId="13269" priority="819" operator="lessThan">
      <formula>$G$6</formula>
    </cfRule>
  </conditionalFormatting>
  <conditionalFormatting sqref="L145">
    <cfRule type="cellIs" dxfId="13268" priority="816" operator="greaterThanOrEqual">
      <formula>$G$6</formula>
    </cfRule>
    <cfRule type="cellIs" dxfId="13267" priority="817" operator="lessThan">
      <formula>$G$6</formula>
    </cfRule>
  </conditionalFormatting>
  <conditionalFormatting sqref="L146">
    <cfRule type="cellIs" dxfId="13266" priority="814" operator="greaterThanOrEqual">
      <formula>$G$6</formula>
    </cfRule>
    <cfRule type="cellIs" dxfId="13265" priority="815" operator="lessThan">
      <formula>$G$6</formula>
    </cfRule>
  </conditionalFormatting>
  <conditionalFormatting sqref="L146">
    <cfRule type="cellIs" dxfId="13264" priority="812" operator="greaterThanOrEqual">
      <formula>$G$6</formula>
    </cfRule>
    <cfRule type="cellIs" dxfId="13263" priority="813" operator="lessThan">
      <formula>$G$6</formula>
    </cfRule>
  </conditionalFormatting>
  <conditionalFormatting sqref="L147">
    <cfRule type="cellIs" dxfId="13262" priority="810" operator="greaterThanOrEqual">
      <formula>$G$6</formula>
    </cfRule>
    <cfRule type="cellIs" dxfId="13261" priority="811" operator="lessThan">
      <formula>$G$6</formula>
    </cfRule>
  </conditionalFormatting>
  <conditionalFormatting sqref="L147">
    <cfRule type="cellIs" dxfId="13260" priority="808" operator="greaterThanOrEqual">
      <formula>$G$6</formula>
    </cfRule>
    <cfRule type="cellIs" dxfId="13259" priority="809" operator="lessThan">
      <formula>$G$6</formula>
    </cfRule>
  </conditionalFormatting>
  <conditionalFormatting sqref="L147">
    <cfRule type="cellIs" dxfId="13258" priority="806" operator="greaterThanOrEqual">
      <formula>$G$6</formula>
    </cfRule>
    <cfRule type="cellIs" dxfId="13257" priority="807" operator="lessThan">
      <formula>$G$6</formula>
    </cfRule>
  </conditionalFormatting>
  <conditionalFormatting sqref="L148">
    <cfRule type="cellIs" dxfId="13256" priority="804" operator="greaterThanOrEqual">
      <formula>$G$6</formula>
    </cfRule>
    <cfRule type="cellIs" dxfId="13255" priority="805" operator="lessThan">
      <formula>$G$6</formula>
    </cfRule>
  </conditionalFormatting>
  <conditionalFormatting sqref="L148">
    <cfRule type="cellIs" dxfId="13254" priority="802" operator="greaterThanOrEqual">
      <formula>$G$6</formula>
    </cfRule>
    <cfRule type="cellIs" dxfId="13253" priority="803" operator="lessThan">
      <formula>$G$6</formula>
    </cfRule>
  </conditionalFormatting>
  <conditionalFormatting sqref="L148">
    <cfRule type="cellIs" dxfId="13252" priority="800" operator="greaterThanOrEqual">
      <formula>$G$6</formula>
    </cfRule>
    <cfRule type="cellIs" dxfId="13251" priority="801" operator="lessThan">
      <formula>$G$6</formula>
    </cfRule>
  </conditionalFormatting>
  <conditionalFormatting sqref="L149">
    <cfRule type="cellIs" dxfId="13250" priority="798" operator="greaterThanOrEqual">
      <formula>$G$6</formula>
    </cfRule>
    <cfRule type="cellIs" dxfId="13249" priority="799" operator="lessThan">
      <formula>$G$6</formula>
    </cfRule>
  </conditionalFormatting>
  <conditionalFormatting sqref="L149">
    <cfRule type="cellIs" dxfId="13248" priority="796" operator="greaterThanOrEqual">
      <formula>$G$6</formula>
    </cfRule>
    <cfRule type="cellIs" dxfId="13247" priority="797" operator="lessThan">
      <formula>$G$6</formula>
    </cfRule>
  </conditionalFormatting>
  <conditionalFormatting sqref="L149">
    <cfRule type="cellIs" dxfId="13246" priority="794" operator="greaterThanOrEqual">
      <formula>$G$6</formula>
    </cfRule>
    <cfRule type="cellIs" dxfId="13245" priority="795" operator="lessThan">
      <formula>$G$6</formula>
    </cfRule>
  </conditionalFormatting>
  <conditionalFormatting sqref="L149">
    <cfRule type="cellIs" dxfId="13244" priority="792" operator="greaterThanOrEqual">
      <formula>$G$6</formula>
    </cfRule>
    <cfRule type="cellIs" dxfId="13243" priority="793" operator="lessThan">
      <formula>$G$6</formula>
    </cfRule>
  </conditionalFormatting>
  <conditionalFormatting sqref="L150">
    <cfRule type="cellIs" dxfId="13242" priority="790" operator="greaterThanOrEqual">
      <formula>$G$6</formula>
    </cfRule>
    <cfRule type="cellIs" dxfId="13241" priority="791" operator="lessThan">
      <formula>$G$6</formula>
    </cfRule>
  </conditionalFormatting>
  <conditionalFormatting sqref="L150">
    <cfRule type="cellIs" dxfId="13240" priority="788" operator="greaterThanOrEqual">
      <formula>$G$6</formula>
    </cfRule>
    <cfRule type="cellIs" dxfId="13239" priority="789" operator="lessThan">
      <formula>$G$6</formula>
    </cfRule>
  </conditionalFormatting>
  <conditionalFormatting sqref="L150">
    <cfRule type="cellIs" dxfId="13238" priority="786" operator="greaterThanOrEqual">
      <formula>$G$6</formula>
    </cfRule>
    <cfRule type="cellIs" dxfId="13237" priority="787" operator="lessThan">
      <formula>$G$6</formula>
    </cfRule>
  </conditionalFormatting>
  <conditionalFormatting sqref="L150">
    <cfRule type="cellIs" dxfId="13236" priority="784" operator="greaterThanOrEqual">
      <formula>$G$6</formula>
    </cfRule>
    <cfRule type="cellIs" dxfId="13235" priority="785" operator="lessThan">
      <formula>$G$6</formula>
    </cfRule>
  </conditionalFormatting>
  <conditionalFormatting sqref="L151">
    <cfRule type="cellIs" dxfId="13234" priority="782" operator="greaterThanOrEqual">
      <formula>$G$6</formula>
    </cfRule>
    <cfRule type="cellIs" dxfId="13233" priority="783" operator="lessThan">
      <formula>$G$6</formula>
    </cfRule>
  </conditionalFormatting>
  <conditionalFormatting sqref="L151">
    <cfRule type="cellIs" dxfId="13232" priority="780" operator="greaterThanOrEqual">
      <formula>$G$6</formula>
    </cfRule>
    <cfRule type="cellIs" dxfId="13231" priority="781" operator="lessThan">
      <formula>$G$6</formula>
    </cfRule>
  </conditionalFormatting>
  <conditionalFormatting sqref="L151">
    <cfRule type="cellIs" dxfId="13230" priority="778" operator="greaterThanOrEqual">
      <formula>$G$6</formula>
    </cfRule>
    <cfRule type="cellIs" dxfId="13229" priority="779" operator="lessThan">
      <formula>$G$6</formula>
    </cfRule>
  </conditionalFormatting>
  <conditionalFormatting sqref="L151">
    <cfRule type="cellIs" dxfId="13228" priority="776" operator="greaterThanOrEqual">
      <formula>$G$6</formula>
    </cfRule>
    <cfRule type="cellIs" dxfId="13227" priority="777" operator="lessThan">
      <formula>$G$6</formula>
    </cfRule>
  </conditionalFormatting>
  <conditionalFormatting sqref="L152">
    <cfRule type="expression" dxfId="13226" priority="772">
      <formula>L152&lt;=$H$5</formula>
    </cfRule>
    <cfRule type="expression" dxfId="13225" priority="773">
      <formula>AND(L152&gt;$H$5,L152&lt;=$H$6)</formula>
    </cfRule>
    <cfRule type="expression" dxfId="13224" priority="774">
      <formula>AND(L152&gt;$H$6,L152&lt;=$H$4)</formula>
    </cfRule>
    <cfRule type="expression" dxfId="13223" priority="775">
      <formula>L152&gt;$H$4</formula>
    </cfRule>
  </conditionalFormatting>
  <conditionalFormatting sqref="L152">
    <cfRule type="cellIs" dxfId="13222" priority="770" operator="greaterThanOrEqual">
      <formula>$G$6</formula>
    </cfRule>
    <cfRule type="cellIs" dxfId="13221" priority="771" operator="lessThan">
      <formula>$G$6</formula>
    </cfRule>
  </conditionalFormatting>
  <conditionalFormatting sqref="L152">
    <cfRule type="cellIs" dxfId="13220" priority="768" operator="greaterThanOrEqual">
      <formula>$G$6</formula>
    </cfRule>
    <cfRule type="cellIs" dxfId="13219" priority="769" operator="lessThan">
      <formula>$G$6</formula>
    </cfRule>
  </conditionalFormatting>
  <conditionalFormatting sqref="L152">
    <cfRule type="cellIs" dxfId="13218" priority="766" operator="greaterThanOrEqual">
      <formula>$G$6</formula>
    </cfRule>
    <cfRule type="cellIs" dxfId="13217" priority="767" operator="lessThan">
      <formula>$G$6</formula>
    </cfRule>
  </conditionalFormatting>
  <conditionalFormatting sqref="L152">
    <cfRule type="cellIs" dxfId="13216" priority="764" operator="greaterThanOrEqual">
      <formula>$G$6</formula>
    </cfRule>
    <cfRule type="cellIs" dxfId="13215" priority="765" operator="lessThan">
      <formula>$G$6</formula>
    </cfRule>
  </conditionalFormatting>
  <conditionalFormatting sqref="L152">
    <cfRule type="cellIs" dxfId="13214" priority="762" operator="greaterThanOrEqual">
      <formula>$G$6</formula>
    </cfRule>
    <cfRule type="cellIs" dxfId="13213" priority="763" operator="lessThan">
      <formula>$G$6</formula>
    </cfRule>
  </conditionalFormatting>
  <conditionalFormatting sqref="L153">
    <cfRule type="expression" dxfId="13212" priority="758">
      <formula>L153&lt;=$H$5</formula>
    </cfRule>
    <cfRule type="expression" dxfId="13211" priority="759">
      <formula>AND(L153&gt;$H$5,L153&lt;=$H$6)</formula>
    </cfRule>
    <cfRule type="expression" dxfId="13210" priority="760">
      <formula>AND(L153&gt;$H$6,L153&lt;=$H$4)</formula>
    </cfRule>
    <cfRule type="expression" dxfId="13209" priority="761">
      <formula>L153&gt;$H$4</formula>
    </cfRule>
  </conditionalFormatting>
  <conditionalFormatting sqref="L153">
    <cfRule type="cellIs" dxfId="13208" priority="756" operator="greaterThanOrEqual">
      <formula>$G$6</formula>
    </cfRule>
    <cfRule type="cellIs" dxfId="13207" priority="757" operator="lessThan">
      <formula>$G$6</formula>
    </cfRule>
  </conditionalFormatting>
  <conditionalFormatting sqref="L153">
    <cfRule type="cellIs" dxfId="13206" priority="754" operator="greaterThanOrEqual">
      <formula>$G$6</formula>
    </cfRule>
    <cfRule type="cellIs" dxfId="13205" priority="755" operator="lessThan">
      <formula>$G$6</formula>
    </cfRule>
  </conditionalFormatting>
  <conditionalFormatting sqref="L153">
    <cfRule type="cellIs" dxfId="13204" priority="752" operator="greaterThanOrEqual">
      <formula>$G$6</formula>
    </cfRule>
    <cfRule type="cellIs" dxfId="13203" priority="753" operator="lessThan">
      <formula>$G$6</formula>
    </cfRule>
  </conditionalFormatting>
  <conditionalFormatting sqref="L153">
    <cfRule type="cellIs" dxfId="13202" priority="750" operator="greaterThanOrEqual">
      <formula>$G$6</formula>
    </cfRule>
    <cfRule type="cellIs" dxfId="13201" priority="751" operator="lessThan">
      <formula>$G$6</formula>
    </cfRule>
  </conditionalFormatting>
  <conditionalFormatting sqref="L153">
    <cfRule type="cellIs" dxfId="13200" priority="748" operator="greaterThanOrEqual">
      <formula>$G$6</formula>
    </cfRule>
    <cfRule type="cellIs" dxfId="13199" priority="749" operator="lessThan">
      <formula>$G$6</formula>
    </cfRule>
  </conditionalFormatting>
  <conditionalFormatting sqref="L154">
    <cfRule type="expression" dxfId="13198" priority="744">
      <formula>L154&lt;=$H$5</formula>
    </cfRule>
    <cfRule type="expression" dxfId="13197" priority="745">
      <formula>AND(L154&gt;$H$5,L154&lt;=$H$6)</formula>
    </cfRule>
    <cfRule type="expression" dxfId="13196" priority="746">
      <formula>AND(L154&gt;$H$6,L154&lt;=$H$4)</formula>
    </cfRule>
    <cfRule type="expression" dxfId="13195" priority="747">
      <formula>L154&gt;$H$4</formula>
    </cfRule>
  </conditionalFormatting>
  <conditionalFormatting sqref="L154">
    <cfRule type="cellIs" dxfId="13194" priority="742" operator="greaterThanOrEqual">
      <formula>$G$6</formula>
    </cfRule>
    <cfRule type="cellIs" dxfId="13193" priority="743" operator="lessThan">
      <formula>$G$6</formula>
    </cfRule>
  </conditionalFormatting>
  <conditionalFormatting sqref="L154">
    <cfRule type="cellIs" dxfId="13192" priority="740" operator="greaterThanOrEqual">
      <formula>$G$6</formula>
    </cfRule>
    <cfRule type="cellIs" dxfId="13191" priority="741" operator="lessThan">
      <formula>$G$6</formula>
    </cfRule>
  </conditionalFormatting>
  <conditionalFormatting sqref="L154">
    <cfRule type="cellIs" dxfId="13190" priority="738" operator="greaterThanOrEqual">
      <formula>$G$6</formula>
    </cfRule>
    <cfRule type="cellIs" dxfId="13189" priority="739" operator="lessThan">
      <formula>$G$6</formula>
    </cfRule>
  </conditionalFormatting>
  <conditionalFormatting sqref="L154">
    <cfRule type="cellIs" dxfId="13188" priority="736" operator="greaterThanOrEqual">
      <formula>$G$6</formula>
    </cfRule>
    <cfRule type="cellIs" dxfId="13187" priority="737" operator="lessThan">
      <formula>$G$6</formula>
    </cfRule>
  </conditionalFormatting>
  <conditionalFormatting sqref="L154">
    <cfRule type="cellIs" dxfId="13186" priority="734" operator="greaterThanOrEqual">
      <formula>$G$6</formula>
    </cfRule>
    <cfRule type="cellIs" dxfId="13185" priority="735" operator="lessThan">
      <formula>$G$6</formula>
    </cfRule>
  </conditionalFormatting>
  <conditionalFormatting sqref="M142">
    <cfRule type="cellIs" dxfId="13184" priority="732" operator="greaterThanOrEqual">
      <formula>$G$6</formula>
    </cfRule>
    <cfRule type="cellIs" dxfId="13183" priority="733" operator="lessThan">
      <formula>$G$6</formula>
    </cfRule>
  </conditionalFormatting>
  <conditionalFormatting sqref="M143">
    <cfRule type="cellIs" dxfId="13182" priority="730" operator="greaterThanOrEqual">
      <formula>$G$6</formula>
    </cfRule>
    <cfRule type="cellIs" dxfId="13181" priority="731" operator="lessThan">
      <formula>$G$6</formula>
    </cfRule>
  </conditionalFormatting>
  <conditionalFormatting sqref="M144">
    <cfRule type="cellIs" dxfId="13180" priority="728" operator="greaterThanOrEqual">
      <formula>$G$6</formula>
    </cfRule>
    <cfRule type="cellIs" dxfId="13179" priority="729" operator="lessThan">
      <formula>$G$6</formula>
    </cfRule>
  </conditionalFormatting>
  <conditionalFormatting sqref="M144">
    <cfRule type="cellIs" dxfId="13178" priority="726" operator="greaterThanOrEqual">
      <formula>$G$6</formula>
    </cfRule>
    <cfRule type="cellIs" dxfId="13177" priority="727" operator="lessThan">
      <formula>$G$6</formula>
    </cfRule>
  </conditionalFormatting>
  <conditionalFormatting sqref="M145">
    <cfRule type="cellIs" dxfId="13176" priority="724" operator="greaterThanOrEqual">
      <formula>$G$6</formula>
    </cfRule>
    <cfRule type="cellIs" dxfId="13175" priority="725" operator="lessThan">
      <formula>$G$6</formula>
    </cfRule>
  </conditionalFormatting>
  <conditionalFormatting sqref="M145">
    <cfRule type="cellIs" dxfId="13174" priority="722" operator="greaterThanOrEqual">
      <formula>$G$6</formula>
    </cfRule>
    <cfRule type="cellIs" dxfId="13173" priority="723" operator="lessThan">
      <formula>$G$6</formula>
    </cfRule>
  </conditionalFormatting>
  <conditionalFormatting sqref="M146">
    <cfRule type="cellIs" dxfId="13172" priority="720" operator="greaterThanOrEqual">
      <formula>$G$6</formula>
    </cfRule>
    <cfRule type="cellIs" dxfId="13171" priority="721" operator="lessThan">
      <formula>$G$6</formula>
    </cfRule>
  </conditionalFormatting>
  <conditionalFormatting sqref="M146">
    <cfRule type="cellIs" dxfId="13170" priority="718" operator="greaterThanOrEqual">
      <formula>$G$6</formula>
    </cfRule>
    <cfRule type="cellIs" dxfId="13169" priority="719" operator="lessThan">
      <formula>$G$6</formula>
    </cfRule>
  </conditionalFormatting>
  <conditionalFormatting sqref="M147">
    <cfRule type="cellIs" dxfId="13168" priority="716" operator="greaterThanOrEqual">
      <formula>$G$6</formula>
    </cfRule>
    <cfRule type="cellIs" dxfId="13167" priority="717" operator="lessThan">
      <formula>$G$6</formula>
    </cfRule>
  </conditionalFormatting>
  <conditionalFormatting sqref="M147">
    <cfRule type="cellIs" dxfId="13166" priority="714" operator="greaterThanOrEqual">
      <formula>$G$6</formula>
    </cfRule>
    <cfRule type="cellIs" dxfId="13165" priority="715" operator="lessThan">
      <formula>$G$6</formula>
    </cfRule>
  </conditionalFormatting>
  <conditionalFormatting sqref="M147">
    <cfRule type="cellIs" dxfId="13164" priority="712" operator="greaterThanOrEqual">
      <formula>$G$6</formula>
    </cfRule>
    <cfRule type="cellIs" dxfId="13163" priority="713" operator="lessThan">
      <formula>$G$6</formula>
    </cfRule>
  </conditionalFormatting>
  <conditionalFormatting sqref="M148">
    <cfRule type="cellIs" dxfId="13162" priority="710" operator="greaterThanOrEqual">
      <formula>$G$6</formula>
    </cfRule>
    <cfRule type="cellIs" dxfId="13161" priority="711" operator="lessThan">
      <formula>$G$6</formula>
    </cfRule>
  </conditionalFormatting>
  <conditionalFormatting sqref="M148">
    <cfRule type="cellIs" dxfId="13160" priority="708" operator="greaterThanOrEqual">
      <formula>$G$6</formula>
    </cfRule>
    <cfRule type="cellIs" dxfId="13159" priority="709" operator="lessThan">
      <formula>$G$6</formula>
    </cfRule>
  </conditionalFormatting>
  <conditionalFormatting sqref="M148">
    <cfRule type="cellIs" dxfId="13158" priority="706" operator="greaterThanOrEqual">
      <formula>$G$6</formula>
    </cfRule>
    <cfRule type="cellIs" dxfId="13157" priority="707" operator="lessThan">
      <formula>$G$6</formula>
    </cfRule>
  </conditionalFormatting>
  <conditionalFormatting sqref="M149">
    <cfRule type="cellIs" dxfId="13156" priority="704" operator="greaterThanOrEqual">
      <formula>$G$6</formula>
    </cfRule>
    <cfRule type="cellIs" dxfId="13155" priority="705" operator="lessThan">
      <formula>$G$6</formula>
    </cfRule>
  </conditionalFormatting>
  <conditionalFormatting sqref="M149">
    <cfRule type="cellIs" dxfId="13154" priority="702" operator="greaterThanOrEqual">
      <formula>$G$6</formula>
    </cfRule>
    <cfRule type="cellIs" dxfId="13153" priority="703" operator="lessThan">
      <formula>$G$6</formula>
    </cfRule>
  </conditionalFormatting>
  <conditionalFormatting sqref="M149">
    <cfRule type="cellIs" dxfId="13152" priority="700" operator="greaterThanOrEqual">
      <formula>$G$6</formula>
    </cfRule>
    <cfRule type="cellIs" dxfId="13151" priority="701" operator="lessThan">
      <formula>$G$6</formula>
    </cfRule>
  </conditionalFormatting>
  <conditionalFormatting sqref="M149">
    <cfRule type="cellIs" dxfId="13150" priority="698" operator="greaterThanOrEqual">
      <formula>$G$6</formula>
    </cfRule>
    <cfRule type="cellIs" dxfId="13149" priority="699" operator="lessThan">
      <formula>$G$6</formula>
    </cfRule>
  </conditionalFormatting>
  <conditionalFormatting sqref="M150">
    <cfRule type="cellIs" dxfId="13148" priority="696" operator="greaterThanOrEqual">
      <formula>$G$6</formula>
    </cfRule>
    <cfRule type="cellIs" dxfId="13147" priority="697" operator="lessThan">
      <formula>$G$6</formula>
    </cfRule>
  </conditionalFormatting>
  <conditionalFormatting sqref="M150">
    <cfRule type="cellIs" dxfId="13146" priority="694" operator="greaterThanOrEqual">
      <formula>$G$6</formula>
    </cfRule>
    <cfRule type="cellIs" dxfId="13145" priority="695" operator="lessThan">
      <formula>$G$6</formula>
    </cfRule>
  </conditionalFormatting>
  <conditionalFormatting sqref="M150">
    <cfRule type="cellIs" dxfId="13144" priority="692" operator="greaterThanOrEqual">
      <formula>$G$6</formula>
    </cfRule>
    <cfRule type="cellIs" dxfId="13143" priority="693" operator="lessThan">
      <formula>$G$6</formula>
    </cfRule>
  </conditionalFormatting>
  <conditionalFormatting sqref="M150">
    <cfRule type="cellIs" dxfId="13142" priority="690" operator="greaterThanOrEqual">
      <formula>$G$6</formula>
    </cfRule>
    <cfRule type="cellIs" dxfId="13141" priority="691" operator="lessThan">
      <formula>$G$6</formula>
    </cfRule>
  </conditionalFormatting>
  <conditionalFormatting sqref="M151">
    <cfRule type="cellIs" dxfId="13140" priority="688" operator="greaterThanOrEqual">
      <formula>$G$6</formula>
    </cfRule>
    <cfRule type="cellIs" dxfId="13139" priority="689" operator="lessThan">
      <formula>$G$6</formula>
    </cfRule>
  </conditionalFormatting>
  <conditionalFormatting sqref="M151">
    <cfRule type="cellIs" dxfId="13138" priority="686" operator="greaterThanOrEqual">
      <formula>$G$6</formula>
    </cfRule>
    <cfRule type="cellIs" dxfId="13137" priority="687" operator="lessThan">
      <formula>$G$6</formula>
    </cfRule>
  </conditionalFormatting>
  <conditionalFormatting sqref="M151">
    <cfRule type="cellIs" dxfId="13136" priority="684" operator="greaterThanOrEqual">
      <formula>$G$6</formula>
    </cfRule>
    <cfRule type="cellIs" dxfId="13135" priority="685" operator="lessThan">
      <formula>$G$6</formula>
    </cfRule>
  </conditionalFormatting>
  <conditionalFormatting sqref="M151">
    <cfRule type="cellIs" dxfId="13134" priority="682" operator="greaterThanOrEqual">
      <formula>$G$6</formula>
    </cfRule>
    <cfRule type="cellIs" dxfId="13133" priority="683" operator="lessThan">
      <formula>$G$6</formula>
    </cfRule>
  </conditionalFormatting>
  <conditionalFormatting sqref="M152">
    <cfRule type="expression" dxfId="13132" priority="678">
      <formula>M152&lt;=$H$5</formula>
    </cfRule>
    <cfRule type="expression" dxfId="13131" priority="679">
      <formula>AND(M152&gt;$H$5,M152&lt;=$H$6)</formula>
    </cfRule>
    <cfRule type="expression" dxfId="13130" priority="680">
      <formula>AND(M152&gt;$H$6,M152&lt;=$H$4)</formula>
    </cfRule>
    <cfRule type="expression" dxfId="13129" priority="681">
      <formula>M152&gt;$H$4</formula>
    </cfRule>
  </conditionalFormatting>
  <conditionalFormatting sqref="M152">
    <cfRule type="cellIs" dxfId="13128" priority="676" operator="greaterThanOrEqual">
      <formula>$G$6</formula>
    </cfRule>
    <cfRule type="cellIs" dxfId="13127" priority="677" operator="lessThan">
      <formula>$G$6</formula>
    </cfRule>
  </conditionalFormatting>
  <conditionalFormatting sqref="M152">
    <cfRule type="cellIs" dxfId="13126" priority="674" operator="greaterThanOrEqual">
      <formula>$G$6</formula>
    </cfRule>
    <cfRule type="cellIs" dxfId="13125" priority="675" operator="lessThan">
      <formula>$G$6</formula>
    </cfRule>
  </conditionalFormatting>
  <conditionalFormatting sqref="M152">
    <cfRule type="cellIs" dxfId="13124" priority="672" operator="greaterThanOrEqual">
      <formula>$G$6</formula>
    </cfRule>
    <cfRule type="cellIs" dxfId="13123" priority="673" operator="lessThan">
      <formula>$G$6</formula>
    </cfRule>
  </conditionalFormatting>
  <conditionalFormatting sqref="M152">
    <cfRule type="cellIs" dxfId="13122" priority="670" operator="greaterThanOrEqual">
      <formula>$G$6</formula>
    </cfRule>
    <cfRule type="cellIs" dxfId="13121" priority="671" operator="lessThan">
      <formula>$G$6</formula>
    </cfRule>
  </conditionalFormatting>
  <conditionalFormatting sqref="M152">
    <cfRule type="cellIs" dxfId="13120" priority="668" operator="greaterThanOrEqual">
      <formula>$G$6</formula>
    </cfRule>
    <cfRule type="cellIs" dxfId="13119" priority="669" operator="lessThan">
      <formula>$G$6</formula>
    </cfRule>
  </conditionalFormatting>
  <conditionalFormatting sqref="M153">
    <cfRule type="expression" dxfId="13118" priority="664">
      <formula>M153&lt;=$H$5</formula>
    </cfRule>
    <cfRule type="expression" dxfId="13117" priority="665">
      <formula>AND(M153&gt;$H$5,M153&lt;=$H$6)</formula>
    </cfRule>
    <cfRule type="expression" dxfId="13116" priority="666">
      <formula>AND(M153&gt;$H$6,M153&lt;=$H$4)</formula>
    </cfRule>
    <cfRule type="expression" dxfId="13115" priority="667">
      <formula>M153&gt;$H$4</formula>
    </cfRule>
  </conditionalFormatting>
  <conditionalFormatting sqref="M153">
    <cfRule type="cellIs" dxfId="13114" priority="662" operator="greaterThanOrEqual">
      <formula>$G$6</formula>
    </cfRule>
    <cfRule type="cellIs" dxfId="13113" priority="663" operator="lessThan">
      <formula>$G$6</formula>
    </cfRule>
  </conditionalFormatting>
  <conditionalFormatting sqref="M153">
    <cfRule type="cellIs" dxfId="13112" priority="660" operator="greaterThanOrEqual">
      <formula>$G$6</formula>
    </cfRule>
    <cfRule type="cellIs" dxfId="13111" priority="661" operator="lessThan">
      <formula>$G$6</formula>
    </cfRule>
  </conditionalFormatting>
  <conditionalFormatting sqref="M153">
    <cfRule type="cellIs" dxfId="13110" priority="658" operator="greaterThanOrEqual">
      <formula>$G$6</formula>
    </cfRule>
    <cfRule type="cellIs" dxfId="13109" priority="659" operator="lessThan">
      <formula>$G$6</formula>
    </cfRule>
  </conditionalFormatting>
  <conditionalFormatting sqref="M153">
    <cfRule type="cellIs" dxfId="13108" priority="656" operator="greaterThanOrEqual">
      <formula>$G$6</formula>
    </cfRule>
    <cfRule type="cellIs" dxfId="13107" priority="657" operator="lessThan">
      <formula>$G$6</formula>
    </cfRule>
  </conditionalFormatting>
  <conditionalFormatting sqref="M153">
    <cfRule type="cellIs" dxfId="13106" priority="654" operator="greaterThanOrEqual">
      <formula>$G$6</formula>
    </cfRule>
    <cfRule type="cellIs" dxfId="13105" priority="655" operator="lessThan">
      <formula>$G$6</formula>
    </cfRule>
  </conditionalFormatting>
  <conditionalFormatting sqref="M154">
    <cfRule type="expression" dxfId="13104" priority="650">
      <formula>M154&lt;=$H$5</formula>
    </cfRule>
    <cfRule type="expression" dxfId="13103" priority="651">
      <formula>AND(M154&gt;$H$5,M154&lt;=$H$6)</formula>
    </cfRule>
    <cfRule type="expression" dxfId="13102" priority="652">
      <formula>AND(M154&gt;$H$6,M154&lt;=$H$4)</formula>
    </cfRule>
    <cfRule type="expression" dxfId="13101" priority="653">
      <formula>M154&gt;$H$4</formula>
    </cfRule>
  </conditionalFormatting>
  <conditionalFormatting sqref="M154">
    <cfRule type="cellIs" dxfId="13100" priority="648" operator="greaterThanOrEqual">
      <formula>$G$6</formula>
    </cfRule>
    <cfRule type="cellIs" dxfId="13099" priority="649" operator="lessThan">
      <formula>$G$6</formula>
    </cfRule>
  </conditionalFormatting>
  <conditionalFormatting sqref="M154">
    <cfRule type="cellIs" dxfId="13098" priority="646" operator="greaterThanOrEqual">
      <formula>$G$6</formula>
    </cfRule>
    <cfRule type="cellIs" dxfId="13097" priority="647" operator="lessThan">
      <formula>$G$6</formula>
    </cfRule>
  </conditionalFormatting>
  <conditionalFormatting sqref="M154">
    <cfRule type="cellIs" dxfId="13096" priority="644" operator="greaterThanOrEqual">
      <formula>$G$6</formula>
    </cfRule>
    <cfRule type="cellIs" dxfId="13095" priority="645" operator="lessThan">
      <formula>$G$6</formula>
    </cfRule>
  </conditionalFormatting>
  <conditionalFormatting sqref="M154">
    <cfRule type="cellIs" dxfId="13094" priority="642" operator="greaterThanOrEqual">
      <formula>$G$6</formula>
    </cfRule>
    <cfRule type="cellIs" dxfId="13093" priority="643" operator="lessThan">
      <formula>$G$6</formula>
    </cfRule>
  </conditionalFormatting>
  <conditionalFormatting sqref="M154">
    <cfRule type="cellIs" dxfId="13092" priority="640" operator="greaterThanOrEqual">
      <formula>$G$6</formula>
    </cfRule>
    <cfRule type="cellIs" dxfId="13091" priority="641" operator="lessThan">
      <formula>$G$6</formula>
    </cfRule>
  </conditionalFormatting>
  <conditionalFormatting sqref="N142">
    <cfRule type="cellIs" dxfId="13090" priority="638" operator="greaterThanOrEqual">
      <formula>$G$6</formula>
    </cfRule>
    <cfRule type="cellIs" dxfId="13089" priority="639" operator="lessThan">
      <formula>$G$6</formula>
    </cfRule>
  </conditionalFormatting>
  <conditionalFormatting sqref="N143">
    <cfRule type="cellIs" dxfId="13088" priority="636" operator="greaterThanOrEqual">
      <formula>$G$6</formula>
    </cfRule>
    <cfRule type="cellIs" dxfId="13087" priority="637" operator="lessThan">
      <formula>$G$6</formula>
    </cfRule>
  </conditionalFormatting>
  <conditionalFormatting sqref="N144">
    <cfRule type="cellIs" dxfId="13086" priority="634" operator="greaterThanOrEqual">
      <formula>$G$6</formula>
    </cfRule>
    <cfRule type="cellIs" dxfId="13085" priority="635" operator="lessThan">
      <formula>$G$6</formula>
    </cfRule>
  </conditionalFormatting>
  <conditionalFormatting sqref="N144">
    <cfRule type="cellIs" dxfId="13084" priority="632" operator="greaterThanOrEqual">
      <formula>$G$6</formula>
    </cfRule>
    <cfRule type="cellIs" dxfId="13083" priority="633" operator="lessThan">
      <formula>$G$6</formula>
    </cfRule>
  </conditionalFormatting>
  <conditionalFormatting sqref="N145">
    <cfRule type="cellIs" dxfId="13082" priority="630" operator="greaterThanOrEqual">
      <formula>$G$6</formula>
    </cfRule>
    <cfRule type="cellIs" dxfId="13081" priority="631" operator="lessThan">
      <formula>$G$6</formula>
    </cfRule>
  </conditionalFormatting>
  <conditionalFormatting sqref="N145">
    <cfRule type="cellIs" dxfId="13080" priority="628" operator="greaterThanOrEqual">
      <formula>$G$6</formula>
    </cfRule>
    <cfRule type="cellIs" dxfId="13079" priority="629" operator="lessThan">
      <formula>$G$6</formula>
    </cfRule>
  </conditionalFormatting>
  <conditionalFormatting sqref="N146">
    <cfRule type="cellIs" dxfId="13078" priority="626" operator="greaterThanOrEqual">
      <formula>$G$6</formula>
    </cfRule>
    <cfRule type="cellIs" dxfId="13077" priority="627" operator="lessThan">
      <formula>$G$6</formula>
    </cfRule>
  </conditionalFormatting>
  <conditionalFormatting sqref="N146">
    <cfRule type="cellIs" dxfId="13076" priority="624" operator="greaterThanOrEqual">
      <formula>$G$6</formula>
    </cfRule>
    <cfRule type="cellIs" dxfId="13075" priority="625" operator="lessThan">
      <formula>$G$6</formula>
    </cfRule>
  </conditionalFormatting>
  <conditionalFormatting sqref="N147">
    <cfRule type="cellIs" dxfId="13074" priority="622" operator="greaterThanOrEqual">
      <formula>$G$6</formula>
    </cfRule>
    <cfRule type="cellIs" dxfId="13073" priority="623" operator="lessThan">
      <formula>$G$6</formula>
    </cfRule>
  </conditionalFormatting>
  <conditionalFormatting sqref="N147">
    <cfRule type="cellIs" dxfId="13072" priority="620" operator="greaterThanOrEqual">
      <formula>$G$6</formula>
    </cfRule>
    <cfRule type="cellIs" dxfId="13071" priority="621" operator="lessThan">
      <formula>$G$6</formula>
    </cfRule>
  </conditionalFormatting>
  <conditionalFormatting sqref="N147">
    <cfRule type="cellIs" dxfId="13070" priority="618" operator="greaterThanOrEqual">
      <formula>$G$6</formula>
    </cfRule>
    <cfRule type="cellIs" dxfId="13069" priority="619" operator="lessThan">
      <formula>$G$6</formula>
    </cfRule>
  </conditionalFormatting>
  <conditionalFormatting sqref="N148">
    <cfRule type="cellIs" dxfId="13068" priority="616" operator="greaterThanOrEqual">
      <formula>$G$6</formula>
    </cfRule>
    <cfRule type="cellIs" dxfId="13067" priority="617" operator="lessThan">
      <formula>$G$6</formula>
    </cfRule>
  </conditionalFormatting>
  <conditionalFormatting sqref="N148">
    <cfRule type="cellIs" dxfId="13066" priority="614" operator="greaterThanOrEqual">
      <formula>$G$6</formula>
    </cfRule>
    <cfRule type="cellIs" dxfId="13065" priority="615" operator="lessThan">
      <formula>$G$6</formula>
    </cfRule>
  </conditionalFormatting>
  <conditionalFormatting sqref="N148">
    <cfRule type="cellIs" dxfId="13064" priority="612" operator="greaterThanOrEqual">
      <formula>$G$6</formula>
    </cfRule>
    <cfRule type="cellIs" dxfId="13063" priority="613" operator="lessThan">
      <formula>$G$6</formula>
    </cfRule>
  </conditionalFormatting>
  <conditionalFormatting sqref="N149">
    <cfRule type="cellIs" dxfId="13062" priority="610" operator="greaterThanOrEqual">
      <formula>$G$6</formula>
    </cfRule>
    <cfRule type="cellIs" dxfId="13061" priority="611" operator="lessThan">
      <formula>$G$6</formula>
    </cfRule>
  </conditionalFormatting>
  <conditionalFormatting sqref="N149">
    <cfRule type="cellIs" dxfId="13060" priority="608" operator="greaterThanOrEqual">
      <formula>$G$6</formula>
    </cfRule>
    <cfRule type="cellIs" dxfId="13059" priority="609" operator="lessThan">
      <formula>$G$6</formula>
    </cfRule>
  </conditionalFormatting>
  <conditionalFormatting sqref="N149">
    <cfRule type="cellIs" dxfId="13058" priority="606" operator="greaterThanOrEqual">
      <formula>$G$6</formula>
    </cfRule>
    <cfRule type="cellIs" dxfId="13057" priority="607" operator="lessThan">
      <formula>$G$6</formula>
    </cfRule>
  </conditionalFormatting>
  <conditionalFormatting sqref="N149">
    <cfRule type="cellIs" dxfId="13056" priority="604" operator="greaterThanOrEqual">
      <formula>$G$6</formula>
    </cfRule>
    <cfRule type="cellIs" dxfId="13055" priority="605" operator="lessThan">
      <formula>$G$6</formula>
    </cfRule>
  </conditionalFormatting>
  <conditionalFormatting sqref="N150">
    <cfRule type="cellIs" dxfId="13054" priority="602" operator="greaterThanOrEqual">
      <formula>$G$6</formula>
    </cfRule>
    <cfRule type="cellIs" dxfId="13053" priority="603" operator="lessThan">
      <formula>$G$6</formula>
    </cfRule>
  </conditionalFormatting>
  <conditionalFormatting sqref="N150">
    <cfRule type="cellIs" dxfId="13052" priority="600" operator="greaterThanOrEqual">
      <formula>$G$6</formula>
    </cfRule>
    <cfRule type="cellIs" dxfId="13051" priority="601" operator="lessThan">
      <formula>$G$6</formula>
    </cfRule>
  </conditionalFormatting>
  <conditionalFormatting sqref="N150">
    <cfRule type="cellIs" dxfId="13050" priority="598" operator="greaterThanOrEqual">
      <formula>$G$6</formula>
    </cfRule>
    <cfRule type="cellIs" dxfId="13049" priority="599" operator="lessThan">
      <formula>$G$6</formula>
    </cfRule>
  </conditionalFormatting>
  <conditionalFormatting sqref="N150">
    <cfRule type="cellIs" dxfId="13048" priority="596" operator="greaterThanOrEqual">
      <formula>$G$6</formula>
    </cfRule>
    <cfRule type="cellIs" dxfId="13047" priority="597" operator="lessThan">
      <formula>$G$6</formula>
    </cfRule>
  </conditionalFormatting>
  <conditionalFormatting sqref="N151">
    <cfRule type="cellIs" dxfId="13046" priority="594" operator="greaterThanOrEqual">
      <formula>$G$6</formula>
    </cfRule>
    <cfRule type="cellIs" dxfId="13045" priority="595" operator="lessThan">
      <formula>$G$6</formula>
    </cfRule>
  </conditionalFormatting>
  <conditionalFormatting sqref="N151">
    <cfRule type="cellIs" dxfId="13044" priority="592" operator="greaterThanOrEqual">
      <formula>$G$6</formula>
    </cfRule>
    <cfRule type="cellIs" dxfId="13043" priority="593" operator="lessThan">
      <formula>$G$6</formula>
    </cfRule>
  </conditionalFormatting>
  <conditionalFormatting sqref="N151">
    <cfRule type="cellIs" dxfId="13042" priority="590" operator="greaterThanOrEqual">
      <formula>$G$6</formula>
    </cfRule>
    <cfRule type="cellIs" dxfId="13041" priority="591" operator="lessThan">
      <formula>$G$6</formula>
    </cfRule>
  </conditionalFormatting>
  <conditionalFormatting sqref="N151">
    <cfRule type="cellIs" dxfId="13040" priority="588" operator="greaterThanOrEqual">
      <formula>$G$6</formula>
    </cfRule>
    <cfRule type="cellIs" dxfId="13039" priority="589" operator="lessThan">
      <formula>$G$6</formula>
    </cfRule>
  </conditionalFormatting>
  <conditionalFormatting sqref="N152">
    <cfRule type="expression" dxfId="13038" priority="584">
      <formula>N152&lt;=$H$5</formula>
    </cfRule>
    <cfRule type="expression" dxfId="13037" priority="585">
      <formula>AND(N152&gt;$H$5,N152&lt;=$H$6)</formula>
    </cfRule>
    <cfRule type="expression" dxfId="13036" priority="586">
      <formula>AND(N152&gt;$H$6,N152&lt;=$H$4)</formula>
    </cfRule>
    <cfRule type="expression" dxfId="13035" priority="587">
      <formula>N152&gt;$H$4</formula>
    </cfRule>
  </conditionalFormatting>
  <conditionalFormatting sqref="N152">
    <cfRule type="cellIs" dxfId="13034" priority="582" operator="greaterThanOrEqual">
      <formula>$G$6</formula>
    </cfRule>
    <cfRule type="cellIs" dxfId="13033" priority="583" operator="lessThan">
      <formula>$G$6</formula>
    </cfRule>
  </conditionalFormatting>
  <conditionalFormatting sqref="N152">
    <cfRule type="cellIs" dxfId="13032" priority="580" operator="greaterThanOrEqual">
      <formula>$G$6</formula>
    </cfRule>
    <cfRule type="cellIs" dxfId="13031" priority="581" operator="lessThan">
      <formula>$G$6</formula>
    </cfRule>
  </conditionalFormatting>
  <conditionalFormatting sqref="N152">
    <cfRule type="cellIs" dxfId="13030" priority="578" operator="greaterThanOrEqual">
      <formula>$G$6</formula>
    </cfRule>
    <cfRule type="cellIs" dxfId="13029" priority="579" operator="lessThan">
      <formula>$G$6</formula>
    </cfRule>
  </conditionalFormatting>
  <conditionalFormatting sqref="N152">
    <cfRule type="cellIs" dxfId="13028" priority="576" operator="greaterThanOrEqual">
      <formula>$G$6</formula>
    </cfRule>
    <cfRule type="cellIs" dxfId="13027" priority="577" operator="lessThan">
      <formula>$G$6</formula>
    </cfRule>
  </conditionalFormatting>
  <conditionalFormatting sqref="N152">
    <cfRule type="cellIs" dxfId="13026" priority="574" operator="greaterThanOrEqual">
      <formula>$G$6</formula>
    </cfRule>
    <cfRule type="cellIs" dxfId="13025" priority="575" operator="lessThan">
      <formula>$G$6</formula>
    </cfRule>
  </conditionalFormatting>
  <conditionalFormatting sqref="N153">
    <cfRule type="expression" dxfId="13024" priority="570">
      <formula>N153&lt;=$H$5</formula>
    </cfRule>
    <cfRule type="expression" dxfId="13023" priority="571">
      <formula>AND(N153&gt;$H$5,N153&lt;=$H$6)</formula>
    </cfRule>
    <cfRule type="expression" dxfId="13022" priority="572">
      <formula>AND(N153&gt;$H$6,N153&lt;=$H$4)</formula>
    </cfRule>
    <cfRule type="expression" dxfId="13021" priority="573">
      <formula>N153&gt;$H$4</formula>
    </cfRule>
  </conditionalFormatting>
  <conditionalFormatting sqref="N153">
    <cfRule type="cellIs" dxfId="13020" priority="568" operator="greaterThanOrEqual">
      <formula>$G$6</formula>
    </cfRule>
    <cfRule type="cellIs" dxfId="13019" priority="569" operator="lessThan">
      <formula>$G$6</formula>
    </cfRule>
  </conditionalFormatting>
  <conditionalFormatting sqref="N153">
    <cfRule type="cellIs" dxfId="13018" priority="566" operator="greaterThanOrEqual">
      <formula>$G$6</formula>
    </cfRule>
    <cfRule type="cellIs" dxfId="13017" priority="567" operator="lessThan">
      <formula>$G$6</formula>
    </cfRule>
  </conditionalFormatting>
  <conditionalFormatting sqref="N153">
    <cfRule type="cellIs" dxfId="13016" priority="564" operator="greaterThanOrEqual">
      <formula>$G$6</formula>
    </cfRule>
    <cfRule type="cellIs" dxfId="13015" priority="565" operator="lessThan">
      <formula>$G$6</formula>
    </cfRule>
  </conditionalFormatting>
  <conditionalFormatting sqref="N153">
    <cfRule type="cellIs" dxfId="13014" priority="562" operator="greaterThanOrEqual">
      <formula>$G$6</formula>
    </cfRule>
    <cfRule type="cellIs" dxfId="13013" priority="563" operator="lessThan">
      <formula>$G$6</formula>
    </cfRule>
  </conditionalFormatting>
  <conditionalFormatting sqref="N153">
    <cfRule type="cellIs" dxfId="13012" priority="560" operator="greaterThanOrEqual">
      <formula>$G$6</formula>
    </cfRule>
    <cfRule type="cellIs" dxfId="13011" priority="561" operator="lessThan">
      <formula>$G$6</formula>
    </cfRule>
  </conditionalFormatting>
  <conditionalFormatting sqref="N154">
    <cfRule type="expression" dxfId="13010" priority="556">
      <formula>N154&lt;=$H$5</formula>
    </cfRule>
    <cfRule type="expression" dxfId="13009" priority="557">
      <formula>AND(N154&gt;$H$5,N154&lt;=$H$6)</formula>
    </cfRule>
    <cfRule type="expression" dxfId="13008" priority="558">
      <formula>AND(N154&gt;$H$6,N154&lt;=$H$4)</formula>
    </cfRule>
    <cfRule type="expression" dxfId="13007" priority="559">
      <formula>N154&gt;$H$4</formula>
    </cfRule>
  </conditionalFormatting>
  <conditionalFormatting sqref="N154">
    <cfRule type="cellIs" dxfId="13006" priority="554" operator="greaterThanOrEqual">
      <formula>$G$6</formula>
    </cfRule>
    <cfRule type="cellIs" dxfId="13005" priority="555" operator="lessThan">
      <formula>$G$6</formula>
    </cfRule>
  </conditionalFormatting>
  <conditionalFormatting sqref="N154">
    <cfRule type="cellIs" dxfId="13004" priority="552" operator="greaterThanOrEqual">
      <formula>$G$6</formula>
    </cfRule>
    <cfRule type="cellIs" dxfId="13003" priority="553" operator="lessThan">
      <formula>$G$6</formula>
    </cfRule>
  </conditionalFormatting>
  <conditionalFormatting sqref="N154">
    <cfRule type="cellIs" dxfId="13002" priority="550" operator="greaterThanOrEqual">
      <formula>$G$6</formula>
    </cfRule>
    <cfRule type="cellIs" dxfId="13001" priority="551" operator="lessThan">
      <formula>$G$6</formula>
    </cfRule>
  </conditionalFormatting>
  <conditionalFormatting sqref="N154">
    <cfRule type="cellIs" dxfId="13000" priority="548" operator="greaterThanOrEqual">
      <formula>$G$6</formula>
    </cfRule>
    <cfRule type="cellIs" dxfId="12999" priority="549" operator="lessThan">
      <formula>$G$6</formula>
    </cfRule>
  </conditionalFormatting>
  <conditionalFormatting sqref="N154">
    <cfRule type="cellIs" dxfId="12998" priority="546" operator="greaterThanOrEqual">
      <formula>$G$6</formula>
    </cfRule>
    <cfRule type="cellIs" dxfId="12997" priority="547" operator="lessThan">
      <formula>$G$6</formula>
    </cfRule>
  </conditionalFormatting>
  <conditionalFormatting sqref="O142">
    <cfRule type="cellIs" dxfId="12996" priority="544" operator="greaterThanOrEqual">
      <formula>$G$6</formula>
    </cfRule>
    <cfRule type="cellIs" dxfId="12995" priority="545" operator="lessThan">
      <formula>$G$6</formula>
    </cfRule>
  </conditionalFormatting>
  <conditionalFormatting sqref="O143">
    <cfRule type="cellIs" dxfId="12994" priority="542" operator="greaterThanOrEqual">
      <formula>$G$6</formula>
    </cfRule>
    <cfRule type="cellIs" dxfId="12993" priority="543" operator="lessThan">
      <formula>$G$6</formula>
    </cfRule>
  </conditionalFormatting>
  <conditionalFormatting sqref="O144">
    <cfRule type="cellIs" dxfId="12992" priority="540" operator="greaterThanOrEqual">
      <formula>$G$6</formula>
    </cfRule>
    <cfRule type="cellIs" dxfId="12991" priority="541" operator="lessThan">
      <formula>$G$6</formula>
    </cfRule>
  </conditionalFormatting>
  <conditionalFormatting sqref="O144">
    <cfRule type="cellIs" dxfId="12990" priority="538" operator="greaterThanOrEqual">
      <formula>$G$6</formula>
    </cfRule>
    <cfRule type="cellIs" dxfId="12989" priority="539" operator="lessThan">
      <formula>$G$6</formula>
    </cfRule>
  </conditionalFormatting>
  <conditionalFormatting sqref="O145">
    <cfRule type="cellIs" dxfId="12988" priority="536" operator="greaterThanOrEqual">
      <formula>$G$6</formula>
    </cfRule>
    <cfRule type="cellIs" dxfId="12987" priority="537" operator="lessThan">
      <formula>$G$6</formula>
    </cfRule>
  </conditionalFormatting>
  <conditionalFormatting sqref="O145">
    <cfRule type="cellIs" dxfId="12986" priority="534" operator="greaterThanOrEqual">
      <formula>$G$6</formula>
    </cfRule>
    <cfRule type="cellIs" dxfId="12985" priority="535" operator="lessThan">
      <formula>$G$6</formula>
    </cfRule>
  </conditionalFormatting>
  <conditionalFormatting sqref="O146">
    <cfRule type="cellIs" dxfId="12984" priority="532" operator="greaterThanOrEqual">
      <formula>$G$6</formula>
    </cfRule>
    <cfRule type="cellIs" dxfId="12983" priority="533" operator="lessThan">
      <formula>$G$6</formula>
    </cfRule>
  </conditionalFormatting>
  <conditionalFormatting sqref="O146">
    <cfRule type="cellIs" dxfId="12982" priority="530" operator="greaterThanOrEqual">
      <formula>$G$6</formula>
    </cfRule>
    <cfRule type="cellIs" dxfId="12981" priority="531" operator="lessThan">
      <formula>$G$6</formula>
    </cfRule>
  </conditionalFormatting>
  <conditionalFormatting sqref="O147">
    <cfRule type="cellIs" dxfId="12980" priority="528" operator="greaterThanOrEqual">
      <formula>$G$6</formula>
    </cfRule>
    <cfRule type="cellIs" dxfId="12979" priority="529" operator="lessThan">
      <formula>$G$6</formula>
    </cfRule>
  </conditionalFormatting>
  <conditionalFormatting sqref="O147">
    <cfRule type="cellIs" dxfId="12978" priority="526" operator="greaterThanOrEqual">
      <formula>$G$6</formula>
    </cfRule>
    <cfRule type="cellIs" dxfId="12977" priority="527" operator="lessThan">
      <formula>$G$6</formula>
    </cfRule>
  </conditionalFormatting>
  <conditionalFormatting sqref="O147">
    <cfRule type="cellIs" dxfId="12976" priority="524" operator="greaterThanOrEqual">
      <formula>$G$6</formula>
    </cfRule>
    <cfRule type="cellIs" dxfId="12975" priority="525" operator="lessThan">
      <formula>$G$6</formula>
    </cfRule>
  </conditionalFormatting>
  <conditionalFormatting sqref="O148">
    <cfRule type="cellIs" dxfId="12974" priority="522" operator="greaterThanOrEqual">
      <formula>$G$6</formula>
    </cfRule>
    <cfRule type="cellIs" dxfId="12973" priority="523" operator="lessThan">
      <formula>$G$6</formula>
    </cfRule>
  </conditionalFormatting>
  <conditionalFormatting sqref="O148">
    <cfRule type="cellIs" dxfId="12972" priority="520" operator="greaterThanOrEqual">
      <formula>$G$6</formula>
    </cfRule>
    <cfRule type="cellIs" dxfId="12971" priority="521" operator="lessThan">
      <formula>$G$6</formula>
    </cfRule>
  </conditionalFormatting>
  <conditionalFormatting sqref="O148">
    <cfRule type="cellIs" dxfId="12970" priority="518" operator="greaterThanOrEqual">
      <formula>$G$6</formula>
    </cfRule>
    <cfRule type="cellIs" dxfId="12969" priority="519" operator="lessThan">
      <formula>$G$6</formula>
    </cfRule>
  </conditionalFormatting>
  <conditionalFormatting sqref="O149">
    <cfRule type="cellIs" dxfId="12968" priority="516" operator="greaterThanOrEqual">
      <formula>$G$6</formula>
    </cfRule>
    <cfRule type="cellIs" dxfId="12967" priority="517" operator="lessThan">
      <formula>$G$6</formula>
    </cfRule>
  </conditionalFormatting>
  <conditionalFormatting sqref="O149">
    <cfRule type="cellIs" dxfId="12966" priority="514" operator="greaterThanOrEqual">
      <formula>$G$6</formula>
    </cfRule>
    <cfRule type="cellIs" dxfId="12965" priority="515" operator="lessThan">
      <formula>$G$6</formula>
    </cfRule>
  </conditionalFormatting>
  <conditionalFormatting sqref="O149">
    <cfRule type="cellIs" dxfId="12964" priority="512" operator="greaterThanOrEqual">
      <formula>$G$6</formula>
    </cfRule>
    <cfRule type="cellIs" dxfId="12963" priority="513" operator="lessThan">
      <formula>$G$6</formula>
    </cfRule>
  </conditionalFormatting>
  <conditionalFormatting sqref="O149">
    <cfRule type="cellIs" dxfId="12962" priority="510" operator="greaterThanOrEqual">
      <formula>$G$6</formula>
    </cfRule>
    <cfRule type="cellIs" dxfId="12961" priority="511" operator="lessThan">
      <formula>$G$6</formula>
    </cfRule>
  </conditionalFormatting>
  <conditionalFormatting sqref="O150">
    <cfRule type="cellIs" dxfId="12960" priority="508" operator="greaterThanOrEqual">
      <formula>$G$6</formula>
    </cfRule>
    <cfRule type="cellIs" dxfId="12959" priority="509" operator="lessThan">
      <formula>$G$6</formula>
    </cfRule>
  </conditionalFormatting>
  <conditionalFormatting sqref="O150">
    <cfRule type="cellIs" dxfId="12958" priority="506" operator="greaterThanOrEqual">
      <formula>$G$6</formula>
    </cfRule>
    <cfRule type="cellIs" dxfId="12957" priority="507" operator="lessThan">
      <formula>$G$6</formula>
    </cfRule>
  </conditionalFormatting>
  <conditionalFormatting sqref="O150">
    <cfRule type="cellIs" dxfId="12956" priority="504" operator="greaterThanOrEqual">
      <formula>$G$6</formula>
    </cfRule>
    <cfRule type="cellIs" dxfId="12955" priority="505" operator="lessThan">
      <formula>$G$6</formula>
    </cfRule>
  </conditionalFormatting>
  <conditionalFormatting sqref="O150">
    <cfRule type="cellIs" dxfId="12954" priority="502" operator="greaterThanOrEqual">
      <formula>$G$6</formula>
    </cfRule>
    <cfRule type="cellIs" dxfId="12953" priority="503" operator="lessThan">
      <formula>$G$6</formula>
    </cfRule>
  </conditionalFormatting>
  <conditionalFormatting sqref="O151">
    <cfRule type="cellIs" dxfId="12952" priority="500" operator="greaterThanOrEqual">
      <formula>$G$6</formula>
    </cfRule>
    <cfRule type="cellIs" dxfId="12951" priority="501" operator="lessThan">
      <formula>$G$6</formula>
    </cfRule>
  </conditionalFormatting>
  <conditionalFormatting sqref="O151">
    <cfRule type="cellIs" dxfId="12950" priority="498" operator="greaterThanOrEqual">
      <formula>$G$6</formula>
    </cfRule>
    <cfRule type="cellIs" dxfId="12949" priority="499" operator="lessThan">
      <formula>$G$6</formula>
    </cfRule>
  </conditionalFormatting>
  <conditionalFormatting sqref="O151">
    <cfRule type="cellIs" dxfId="12948" priority="496" operator="greaterThanOrEqual">
      <formula>$G$6</formula>
    </cfRule>
    <cfRule type="cellIs" dxfId="12947" priority="497" operator="lessThan">
      <formula>$G$6</formula>
    </cfRule>
  </conditionalFormatting>
  <conditionalFormatting sqref="O151">
    <cfRule type="cellIs" dxfId="12946" priority="494" operator="greaterThanOrEqual">
      <formula>$G$6</formula>
    </cfRule>
    <cfRule type="cellIs" dxfId="12945" priority="495" operator="lessThan">
      <formula>$G$6</formula>
    </cfRule>
  </conditionalFormatting>
  <conditionalFormatting sqref="O152">
    <cfRule type="expression" dxfId="12944" priority="490">
      <formula>O152&lt;=$H$5</formula>
    </cfRule>
    <cfRule type="expression" dxfId="12943" priority="491">
      <formula>AND(O152&gt;$H$5,O152&lt;=$H$6)</formula>
    </cfRule>
    <cfRule type="expression" dxfId="12942" priority="492">
      <formula>AND(O152&gt;$H$6,O152&lt;=$H$4)</formula>
    </cfRule>
    <cfRule type="expression" dxfId="12941" priority="493">
      <formula>O152&gt;$H$4</formula>
    </cfRule>
  </conditionalFormatting>
  <conditionalFormatting sqref="O152">
    <cfRule type="cellIs" dxfId="12940" priority="488" operator="greaterThanOrEqual">
      <formula>$G$6</formula>
    </cfRule>
    <cfRule type="cellIs" dxfId="12939" priority="489" operator="lessThan">
      <formula>$G$6</formula>
    </cfRule>
  </conditionalFormatting>
  <conditionalFormatting sqref="O152">
    <cfRule type="cellIs" dxfId="12938" priority="486" operator="greaterThanOrEqual">
      <formula>$G$6</formula>
    </cfRule>
    <cfRule type="cellIs" dxfId="12937" priority="487" operator="lessThan">
      <formula>$G$6</formula>
    </cfRule>
  </conditionalFormatting>
  <conditionalFormatting sqref="O152">
    <cfRule type="cellIs" dxfId="12936" priority="484" operator="greaterThanOrEqual">
      <formula>$G$6</formula>
    </cfRule>
    <cfRule type="cellIs" dxfId="12935" priority="485" operator="lessThan">
      <formula>$G$6</formula>
    </cfRule>
  </conditionalFormatting>
  <conditionalFormatting sqref="O152">
    <cfRule type="cellIs" dxfId="12934" priority="482" operator="greaterThanOrEqual">
      <formula>$G$6</formula>
    </cfRule>
    <cfRule type="cellIs" dxfId="12933" priority="483" operator="lessThan">
      <formula>$G$6</formula>
    </cfRule>
  </conditionalFormatting>
  <conditionalFormatting sqref="O152">
    <cfRule type="cellIs" dxfId="12932" priority="480" operator="greaterThanOrEqual">
      <formula>$G$6</formula>
    </cfRule>
    <cfRule type="cellIs" dxfId="12931" priority="481" operator="lessThan">
      <formula>$G$6</formula>
    </cfRule>
  </conditionalFormatting>
  <conditionalFormatting sqref="O153">
    <cfRule type="expression" dxfId="12930" priority="476">
      <formula>O153&lt;=$H$5</formula>
    </cfRule>
    <cfRule type="expression" dxfId="12929" priority="477">
      <formula>AND(O153&gt;$H$5,O153&lt;=$H$6)</formula>
    </cfRule>
    <cfRule type="expression" dxfId="12928" priority="478">
      <formula>AND(O153&gt;$H$6,O153&lt;=$H$4)</formula>
    </cfRule>
    <cfRule type="expression" dxfId="12927" priority="479">
      <formula>O153&gt;$H$4</formula>
    </cfRule>
  </conditionalFormatting>
  <conditionalFormatting sqref="O153">
    <cfRule type="cellIs" dxfId="12926" priority="474" operator="greaterThanOrEqual">
      <formula>$G$6</formula>
    </cfRule>
    <cfRule type="cellIs" dxfId="12925" priority="475" operator="lessThan">
      <formula>$G$6</formula>
    </cfRule>
  </conditionalFormatting>
  <conditionalFormatting sqref="O153">
    <cfRule type="cellIs" dxfId="12924" priority="472" operator="greaterThanOrEqual">
      <formula>$G$6</formula>
    </cfRule>
    <cfRule type="cellIs" dxfId="12923" priority="473" operator="lessThan">
      <formula>$G$6</formula>
    </cfRule>
  </conditionalFormatting>
  <conditionalFormatting sqref="O153">
    <cfRule type="cellIs" dxfId="12922" priority="470" operator="greaterThanOrEqual">
      <formula>$G$6</formula>
    </cfRule>
    <cfRule type="cellIs" dxfId="12921" priority="471" operator="lessThan">
      <formula>$G$6</formula>
    </cfRule>
  </conditionalFormatting>
  <conditionalFormatting sqref="O153">
    <cfRule type="cellIs" dxfId="12920" priority="468" operator="greaterThanOrEqual">
      <formula>$G$6</formula>
    </cfRule>
    <cfRule type="cellIs" dxfId="12919" priority="469" operator="lessThan">
      <formula>$G$6</formula>
    </cfRule>
  </conditionalFormatting>
  <conditionalFormatting sqref="O153">
    <cfRule type="cellIs" dxfId="12918" priority="466" operator="greaterThanOrEqual">
      <formula>$G$6</formula>
    </cfRule>
    <cfRule type="cellIs" dxfId="12917" priority="467" operator="lessThan">
      <formula>$G$6</formula>
    </cfRule>
  </conditionalFormatting>
  <conditionalFormatting sqref="O154">
    <cfRule type="expression" dxfId="12916" priority="462">
      <formula>O154&lt;=$H$5</formula>
    </cfRule>
    <cfRule type="expression" dxfId="12915" priority="463">
      <formula>AND(O154&gt;$H$5,O154&lt;=$H$6)</formula>
    </cfRule>
    <cfRule type="expression" dxfId="12914" priority="464">
      <formula>AND(O154&gt;$H$6,O154&lt;=$H$4)</formula>
    </cfRule>
    <cfRule type="expression" dxfId="12913" priority="465">
      <formula>O154&gt;$H$4</formula>
    </cfRule>
  </conditionalFormatting>
  <conditionalFormatting sqref="O154">
    <cfRule type="cellIs" dxfId="12912" priority="460" operator="greaterThanOrEqual">
      <formula>$G$6</formula>
    </cfRule>
    <cfRule type="cellIs" dxfId="12911" priority="461" operator="lessThan">
      <formula>$G$6</formula>
    </cfRule>
  </conditionalFormatting>
  <conditionalFormatting sqref="O154">
    <cfRule type="cellIs" dxfId="12910" priority="458" operator="greaterThanOrEqual">
      <formula>$G$6</formula>
    </cfRule>
    <cfRule type="cellIs" dxfId="12909" priority="459" operator="lessThan">
      <formula>$G$6</formula>
    </cfRule>
  </conditionalFormatting>
  <conditionalFormatting sqref="O154">
    <cfRule type="cellIs" dxfId="12908" priority="456" operator="greaterThanOrEqual">
      <formula>$G$6</formula>
    </cfRule>
    <cfRule type="cellIs" dxfId="12907" priority="457" operator="lessThan">
      <formula>$G$6</formula>
    </cfRule>
  </conditionalFormatting>
  <conditionalFormatting sqref="O154">
    <cfRule type="cellIs" dxfId="12906" priority="454" operator="greaterThanOrEqual">
      <formula>$G$6</formula>
    </cfRule>
    <cfRule type="cellIs" dxfId="12905" priority="455" operator="lessThan">
      <formula>$G$6</formula>
    </cfRule>
  </conditionalFormatting>
  <conditionalFormatting sqref="O154">
    <cfRule type="cellIs" dxfId="12904" priority="452" operator="greaterThanOrEqual">
      <formula>$G$6</formula>
    </cfRule>
    <cfRule type="cellIs" dxfId="12903" priority="453" operator="lessThan">
      <formula>$G$6</formula>
    </cfRule>
  </conditionalFormatting>
  <conditionalFormatting sqref="B155">
    <cfRule type="timePeriod" dxfId="12902" priority="451" timePeriod="today">
      <formula>FLOOR(B155,1)=TODAY()</formula>
    </cfRule>
  </conditionalFormatting>
  <conditionalFormatting sqref="B155">
    <cfRule type="timePeriod" dxfId="12901" priority="450" timePeriod="today">
      <formula>FLOOR(B155,1)=TODAY()</formula>
    </cfRule>
  </conditionalFormatting>
  <conditionalFormatting sqref="B156">
    <cfRule type="timePeriod" dxfId="12900" priority="449" timePeriod="today">
      <formula>FLOOR(B156,1)=TODAY()</formula>
    </cfRule>
  </conditionalFormatting>
  <conditionalFormatting sqref="B156">
    <cfRule type="timePeriod" dxfId="12899" priority="448" timePeriod="today">
      <formula>FLOOR(B156,1)=TODAY()</formula>
    </cfRule>
  </conditionalFormatting>
  <conditionalFormatting sqref="B157">
    <cfRule type="timePeriod" dxfId="12898" priority="447" timePeriod="today">
      <formula>FLOOR(B157,1)=TODAY()</formula>
    </cfRule>
  </conditionalFormatting>
  <conditionalFormatting sqref="B158">
    <cfRule type="timePeriod" dxfId="12897" priority="446" timePeriod="today">
      <formula>FLOOR(B158,1)=TODAY()</formula>
    </cfRule>
  </conditionalFormatting>
  <conditionalFormatting sqref="B159">
    <cfRule type="timePeriod" dxfId="12896" priority="445" timePeriod="today">
      <formula>FLOOR(B159,1)=TODAY()</formula>
    </cfRule>
  </conditionalFormatting>
  <conditionalFormatting sqref="B160">
    <cfRule type="timePeriod" dxfId="12895" priority="444" timePeriod="today">
      <formula>FLOOR(B160,1)=TODAY()</formula>
    </cfRule>
  </conditionalFormatting>
  <conditionalFormatting sqref="B161">
    <cfRule type="timePeriod" dxfId="12894" priority="443" timePeriod="today">
      <formula>FLOOR(B161,1)=TODAY()</formula>
    </cfRule>
  </conditionalFormatting>
  <conditionalFormatting sqref="B161">
    <cfRule type="timePeriod" dxfId="12893" priority="442" timePeriod="today">
      <formula>FLOOR(B161,1)=TODAY()</formula>
    </cfRule>
  </conditionalFormatting>
  <conditionalFormatting sqref="B161">
    <cfRule type="timePeriod" dxfId="12892" priority="441" timePeriod="today">
      <formula>FLOOR(B161,1)=TODAY()</formula>
    </cfRule>
  </conditionalFormatting>
  <conditionalFormatting sqref="B162">
    <cfRule type="timePeriod" dxfId="12891" priority="440" timePeriod="today">
      <formula>FLOOR(B162,1)=TODAY()</formula>
    </cfRule>
  </conditionalFormatting>
  <conditionalFormatting sqref="B162">
    <cfRule type="timePeriod" dxfId="12890" priority="439" timePeriod="today">
      <formula>FLOOR(B162,1)=TODAY()</formula>
    </cfRule>
  </conditionalFormatting>
  <conditionalFormatting sqref="B162">
    <cfRule type="timePeriod" dxfId="12889" priority="438" timePeriod="today">
      <formula>FLOOR(B162,1)=TODAY()</formula>
    </cfRule>
  </conditionalFormatting>
  <conditionalFormatting sqref="B163">
    <cfRule type="timePeriod" dxfId="12888" priority="437" timePeriod="today">
      <formula>FLOOR(B163,1)=TODAY()</formula>
    </cfRule>
  </conditionalFormatting>
  <conditionalFormatting sqref="B164">
    <cfRule type="timePeriod" dxfId="12887" priority="436" timePeriod="today">
      <formula>FLOOR(B164,1)=TODAY()</formula>
    </cfRule>
  </conditionalFormatting>
  <conditionalFormatting sqref="B165">
    <cfRule type="timePeriod" dxfId="12886" priority="435" timePeriod="today">
      <formula>FLOOR(B165,1)=TODAY()</formula>
    </cfRule>
  </conditionalFormatting>
  <conditionalFormatting sqref="B165">
    <cfRule type="timePeriod" dxfId="12885" priority="434" timePeriod="today">
      <formula>FLOOR(B165,1)=TODAY()</formula>
    </cfRule>
  </conditionalFormatting>
  <conditionalFormatting sqref="B165">
    <cfRule type="timePeriod" dxfId="12884" priority="433" timePeriod="today">
      <formula>FLOOR(B165,1)=TODAY()</formula>
    </cfRule>
  </conditionalFormatting>
  <conditionalFormatting sqref="B165">
    <cfRule type="timePeriod" dxfId="12883" priority="432" timePeriod="today">
      <formula>FLOOR(B165,1)=TODAY()</formula>
    </cfRule>
  </conditionalFormatting>
  <conditionalFormatting sqref="C155">
    <cfRule type="cellIs" dxfId="12882" priority="430" operator="greaterThanOrEqual">
      <formula>$G$6</formula>
    </cfRule>
    <cfRule type="cellIs" dxfId="12881" priority="431" operator="lessThan">
      <formula>$G$6</formula>
    </cfRule>
  </conditionalFormatting>
  <conditionalFormatting sqref="C156">
    <cfRule type="cellIs" dxfId="12880" priority="428" operator="greaterThanOrEqual">
      <formula>$G$6</formula>
    </cfRule>
    <cfRule type="cellIs" dxfId="12879" priority="429" operator="lessThan">
      <formula>$G$6</formula>
    </cfRule>
  </conditionalFormatting>
  <conditionalFormatting sqref="C157">
    <cfRule type="cellIs" dxfId="12878" priority="426" operator="greaterThanOrEqual">
      <formula>$G$6</formula>
    </cfRule>
    <cfRule type="cellIs" dxfId="12877" priority="427" operator="lessThan">
      <formula>$G$6</formula>
    </cfRule>
  </conditionalFormatting>
  <conditionalFormatting sqref="C158">
    <cfRule type="cellIs" dxfId="12876" priority="424" operator="greaterThanOrEqual">
      <formula>$G$6</formula>
    </cfRule>
    <cfRule type="cellIs" dxfId="12875" priority="425" operator="lessThan">
      <formula>$G$6</formula>
    </cfRule>
  </conditionalFormatting>
  <conditionalFormatting sqref="C159">
    <cfRule type="cellIs" dxfId="12874" priority="422" operator="greaterThanOrEqual">
      <formula>$G$6</formula>
    </cfRule>
    <cfRule type="cellIs" dxfId="12873" priority="423" operator="lessThan">
      <formula>$G$6</formula>
    </cfRule>
  </conditionalFormatting>
  <conditionalFormatting sqref="C160">
    <cfRule type="cellIs" dxfId="12872" priority="420" operator="greaterThanOrEqual">
      <formula>$G$6</formula>
    </cfRule>
    <cfRule type="cellIs" dxfId="12871" priority="421" operator="lessThan">
      <formula>$G$6</formula>
    </cfRule>
  </conditionalFormatting>
  <conditionalFormatting sqref="C161">
    <cfRule type="cellIs" dxfId="12870" priority="418" operator="greaterThanOrEqual">
      <formula>$G$6</formula>
    </cfRule>
    <cfRule type="cellIs" dxfId="12869" priority="419" operator="lessThan">
      <formula>$G$6</formula>
    </cfRule>
  </conditionalFormatting>
  <conditionalFormatting sqref="C162">
    <cfRule type="cellIs" dxfId="12868" priority="416" operator="greaterThanOrEqual">
      <formula>$G$6</formula>
    </cfRule>
    <cfRule type="cellIs" dxfId="12867" priority="417" operator="lessThan">
      <formula>$G$6</formula>
    </cfRule>
  </conditionalFormatting>
  <conditionalFormatting sqref="C163">
    <cfRule type="cellIs" dxfId="12866" priority="414" operator="greaterThanOrEqual">
      <formula>$G$6</formula>
    </cfRule>
    <cfRule type="cellIs" dxfId="12865" priority="415" operator="lessThan">
      <formula>$G$6</formula>
    </cfRule>
  </conditionalFormatting>
  <conditionalFormatting sqref="C164">
    <cfRule type="cellIs" dxfId="12864" priority="412" operator="greaterThanOrEqual">
      <formula>$G$6</formula>
    </cfRule>
    <cfRule type="cellIs" dxfId="12863" priority="413" operator="lessThan">
      <formula>$G$6</formula>
    </cfRule>
  </conditionalFormatting>
  <conditionalFormatting sqref="C165">
    <cfRule type="cellIs" dxfId="12862" priority="410" operator="greaterThanOrEqual">
      <formula>$G$6</formula>
    </cfRule>
    <cfRule type="cellIs" dxfId="12861" priority="411" operator="lessThan">
      <formula>$G$6</formula>
    </cfRule>
  </conditionalFormatting>
  <conditionalFormatting sqref="D155">
    <cfRule type="cellIs" dxfId="12860" priority="408" operator="greaterThanOrEqual">
      <formula>$G$6</formula>
    </cfRule>
    <cfRule type="cellIs" dxfId="12859" priority="409" operator="lessThan">
      <formula>$G$6</formula>
    </cfRule>
  </conditionalFormatting>
  <conditionalFormatting sqref="D156">
    <cfRule type="cellIs" dxfId="12858" priority="406" operator="greaterThanOrEqual">
      <formula>$G$6</formula>
    </cfRule>
    <cfRule type="cellIs" dxfId="12857" priority="407" operator="lessThan">
      <formula>$G$6</formula>
    </cfRule>
  </conditionalFormatting>
  <conditionalFormatting sqref="D157">
    <cfRule type="cellIs" dxfId="12856" priority="404" operator="greaterThanOrEqual">
      <formula>$G$6</formula>
    </cfRule>
    <cfRule type="cellIs" dxfId="12855" priority="405" operator="lessThan">
      <formula>$G$6</formula>
    </cfRule>
  </conditionalFormatting>
  <conditionalFormatting sqref="D158">
    <cfRule type="cellIs" dxfId="12854" priority="402" operator="greaterThanOrEqual">
      <formula>$G$6</formula>
    </cfRule>
    <cfRule type="cellIs" dxfId="12853" priority="403" operator="lessThan">
      <formula>$G$6</formula>
    </cfRule>
  </conditionalFormatting>
  <conditionalFormatting sqref="D159">
    <cfRule type="cellIs" dxfId="12852" priority="400" operator="greaterThanOrEqual">
      <formula>$G$6</formula>
    </cfRule>
    <cfRule type="cellIs" dxfId="12851" priority="401" operator="lessThan">
      <formula>$G$6</formula>
    </cfRule>
  </conditionalFormatting>
  <conditionalFormatting sqref="D160">
    <cfRule type="cellIs" dxfId="12850" priority="398" operator="greaterThanOrEqual">
      <formula>$G$6</formula>
    </cfRule>
    <cfRule type="cellIs" dxfId="12849" priority="399" operator="lessThan">
      <formula>$G$6</formula>
    </cfRule>
  </conditionalFormatting>
  <conditionalFormatting sqref="D161">
    <cfRule type="cellIs" dxfId="12848" priority="396" operator="greaterThanOrEqual">
      <formula>$G$6</formula>
    </cfRule>
    <cfRule type="cellIs" dxfId="12847" priority="397" operator="lessThan">
      <formula>$G$6</formula>
    </cfRule>
  </conditionalFormatting>
  <conditionalFormatting sqref="D162">
    <cfRule type="cellIs" dxfId="12846" priority="394" operator="greaterThanOrEqual">
      <formula>$G$6</formula>
    </cfRule>
    <cfRule type="cellIs" dxfId="12845" priority="395" operator="lessThan">
      <formula>$G$6</formula>
    </cfRule>
  </conditionalFormatting>
  <conditionalFormatting sqref="D163">
    <cfRule type="cellIs" dxfId="12844" priority="392" operator="greaterThanOrEqual">
      <formula>$G$6</formula>
    </cfRule>
    <cfRule type="cellIs" dxfId="12843" priority="393" operator="lessThan">
      <formula>$G$6</formula>
    </cfRule>
  </conditionalFormatting>
  <conditionalFormatting sqref="D164">
    <cfRule type="cellIs" dxfId="12842" priority="390" operator="greaterThanOrEqual">
      <formula>$G$6</formula>
    </cfRule>
    <cfRule type="cellIs" dxfId="12841" priority="391" operator="lessThan">
      <formula>$G$6</formula>
    </cfRule>
  </conditionalFormatting>
  <conditionalFormatting sqref="D165">
    <cfRule type="cellIs" dxfId="12840" priority="388" operator="greaterThanOrEqual">
      <formula>$G$6</formula>
    </cfRule>
    <cfRule type="cellIs" dxfId="12839" priority="389" operator="lessThan">
      <formula>$G$6</formula>
    </cfRule>
  </conditionalFormatting>
  <conditionalFormatting sqref="E155">
    <cfRule type="cellIs" dxfId="12838" priority="386" operator="greaterThanOrEqual">
      <formula>$G$6</formula>
    </cfRule>
    <cfRule type="cellIs" dxfId="12837" priority="387" operator="lessThan">
      <formula>$G$6</formula>
    </cfRule>
  </conditionalFormatting>
  <conditionalFormatting sqref="E156">
    <cfRule type="cellIs" dxfId="12836" priority="384" operator="greaterThanOrEqual">
      <formula>$G$6</formula>
    </cfRule>
    <cfRule type="cellIs" dxfId="12835" priority="385" operator="lessThan">
      <formula>$G$6</formula>
    </cfRule>
  </conditionalFormatting>
  <conditionalFormatting sqref="E157">
    <cfRule type="cellIs" dxfId="12834" priority="382" operator="greaterThanOrEqual">
      <formula>$G$6</formula>
    </cfRule>
    <cfRule type="cellIs" dxfId="12833" priority="383" operator="lessThan">
      <formula>$G$6</formula>
    </cfRule>
  </conditionalFormatting>
  <conditionalFormatting sqref="E158">
    <cfRule type="cellIs" dxfId="12832" priority="380" operator="greaterThanOrEqual">
      <formula>$G$6</formula>
    </cfRule>
    <cfRule type="cellIs" dxfId="12831" priority="381" operator="lessThan">
      <formula>$G$6</formula>
    </cfRule>
  </conditionalFormatting>
  <conditionalFormatting sqref="E159">
    <cfRule type="cellIs" dxfId="12830" priority="378" operator="greaterThanOrEqual">
      <formula>$G$6</formula>
    </cfRule>
    <cfRule type="cellIs" dxfId="12829" priority="379" operator="lessThan">
      <formula>$G$6</formula>
    </cfRule>
  </conditionalFormatting>
  <conditionalFormatting sqref="E160">
    <cfRule type="cellIs" dxfId="12828" priority="376" operator="greaterThanOrEqual">
      <formula>$G$6</formula>
    </cfRule>
    <cfRule type="cellIs" dxfId="12827" priority="377" operator="lessThan">
      <formula>$G$6</formula>
    </cfRule>
  </conditionalFormatting>
  <conditionalFormatting sqref="E161">
    <cfRule type="cellIs" dxfId="12826" priority="374" operator="greaterThanOrEqual">
      <formula>$G$6</formula>
    </cfRule>
    <cfRule type="cellIs" dxfId="12825" priority="375" operator="lessThan">
      <formula>$G$6</formula>
    </cfRule>
  </conditionalFormatting>
  <conditionalFormatting sqref="E162">
    <cfRule type="cellIs" dxfId="12824" priority="372" operator="greaterThanOrEqual">
      <formula>$G$6</formula>
    </cfRule>
    <cfRule type="cellIs" dxfId="12823" priority="373" operator="lessThan">
      <formula>$G$6</formula>
    </cfRule>
  </conditionalFormatting>
  <conditionalFormatting sqref="E163">
    <cfRule type="cellIs" dxfId="12822" priority="370" operator="greaterThanOrEqual">
      <formula>$G$6</formula>
    </cfRule>
    <cfRule type="cellIs" dxfId="12821" priority="371" operator="lessThan">
      <formula>$G$6</formula>
    </cfRule>
  </conditionalFormatting>
  <conditionalFormatting sqref="E164">
    <cfRule type="cellIs" dxfId="12820" priority="368" operator="greaterThanOrEqual">
      <formula>$G$6</formula>
    </cfRule>
    <cfRule type="cellIs" dxfId="12819" priority="369" operator="lessThan">
      <formula>$G$6</formula>
    </cfRule>
  </conditionalFormatting>
  <conditionalFormatting sqref="E165">
    <cfRule type="cellIs" dxfId="12818" priority="366" operator="greaterThanOrEqual">
      <formula>$G$6</formula>
    </cfRule>
    <cfRule type="cellIs" dxfId="12817" priority="367" operator="lessThan">
      <formula>$G$6</formula>
    </cfRule>
  </conditionalFormatting>
  <conditionalFormatting sqref="F155">
    <cfRule type="cellIs" dxfId="12816" priority="364" operator="greaterThanOrEqual">
      <formula>$G$6</formula>
    </cfRule>
    <cfRule type="cellIs" dxfId="12815" priority="365" operator="lessThan">
      <formula>$G$6</formula>
    </cfRule>
  </conditionalFormatting>
  <conditionalFormatting sqref="F156">
    <cfRule type="cellIs" dxfId="12814" priority="362" operator="greaterThanOrEqual">
      <formula>$G$6</formula>
    </cfRule>
    <cfRule type="cellIs" dxfId="12813" priority="363" operator="lessThan">
      <formula>$G$6</formula>
    </cfRule>
  </conditionalFormatting>
  <conditionalFormatting sqref="F157">
    <cfRule type="cellIs" dxfId="12812" priority="360" operator="greaterThanOrEqual">
      <formula>$G$6</formula>
    </cfRule>
    <cfRule type="cellIs" dxfId="12811" priority="361" operator="lessThan">
      <formula>$G$6</formula>
    </cfRule>
  </conditionalFormatting>
  <conditionalFormatting sqref="F158">
    <cfRule type="cellIs" dxfId="12810" priority="358" operator="greaterThanOrEqual">
      <formula>$G$6</formula>
    </cfRule>
    <cfRule type="cellIs" dxfId="12809" priority="359" operator="lessThan">
      <formula>$G$6</formula>
    </cfRule>
  </conditionalFormatting>
  <conditionalFormatting sqref="F159">
    <cfRule type="cellIs" dxfId="12808" priority="356" operator="greaterThanOrEqual">
      <formula>$G$6</formula>
    </cfRule>
    <cfRule type="cellIs" dxfId="12807" priority="357" operator="lessThan">
      <formula>$G$6</formula>
    </cfRule>
  </conditionalFormatting>
  <conditionalFormatting sqref="F160">
    <cfRule type="cellIs" dxfId="12806" priority="354" operator="greaterThanOrEqual">
      <formula>$G$6</formula>
    </cfRule>
    <cfRule type="cellIs" dxfId="12805" priority="355" operator="lessThan">
      <formula>$G$6</formula>
    </cfRule>
  </conditionalFormatting>
  <conditionalFormatting sqref="F161">
    <cfRule type="cellIs" dxfId="12804" priority="352" operator="greaterThanOrEqual">
      <formula>$G$6</formula>
    </cfRule>
    <cfRule type="cellIs" dxfId="12803" priority="353" operator="lessThan">
      <formula>$G$6</formula>
    </cfRule>
  </conditionalFormatting>
  <conditionalFormatting sqref="F162">
    <cfRule type="cellIs" dxfId="12802" priority="350" operator="greaterThanOrEqual">
      <formula>$G$6</formula>
    </cfRule>
    <cfRule type="cellIs" dxfId="12801" priority="351" operator="lessThan">
      <formula>$G$6</formula>
    </cfRule>
  </conditionalFormatting>
  <conditionalFormatting sqref="F163">
    <cfRule type="cellIs" dxfId="12800" priority="348" operator="greaterThanOrEqual">
      <formula>$G$6</formula>
    </cfRule>
    <cfRule type="cellIs" dxfId="12799" priority="349" operator="lessThan">
      <formula>$G$6</formula>
    </cfRule>
  </conditionalFormatting>
  <conditionalFormatting sqref="F164">
    <cfRule type="cellIs" dxfId="12798" priority="346" operator="greaterThanOrEqual">
      <formula>$G$6</formula>
    </cfRule>
    <cfRule type="cellIs" dxfId="12797" priority="347" operator="lessThan">
      <formula>$G$6</formula>
    </cfRule>
  </conditionalFormatting>
  <conditionalFormatting sqref="F165">
    <cfRule type="cellIs" dxfId="12796" priority="344" operator="greaterThanOrEqual">
      <formula>$G$6</formula>
    </cfRule>
    <cfRule type="cellIs" dxfId="12795" priority="345" operator="lessThan">
      <formula>$G$6</formula>
    </cfRule>
  </conditionalFormatting>
  <conditionalFormatting sqref="G155">
    <cfRule type="cellIs" dxfId="12794" priority="342" operator="greaterThanOrEqual">
      <formula>$G$6</formula>
    </cfRule>
    <cfRule type="cellIs" dxfId="12793" priority="343" operator="lessThan">
      <formula>$G$6</formula>
    </cfRule>
  </conditionalFormatting>
  <conditionalFormatting sqref="G156">
    <cfRule type="cellIs" dxfId="12792" priority="340" operator="greaterThanOrEqual">
      <formula>$G$6</formula>
    </cfRule>
    <cfRule type="cellIs" dxfId="12791" priority="341" operator="lessThan">
      <formula>$G$6</formula>
    </cfRule>
  </conditionalFormatting>
  <conditionalFormatting sqref="G157">
    <cfRule type="cellIs" dxfId="12790" priority="338" operator="greaterThanOrEqual">
      <formula>$G$6</formula>
    </cfRule>
    <cfRule type="cellIs" dxfId="12789" priority="339" operator="lessThan">
      <formula>$G$6</formula>
    </cfRule>
  </conditionalFormatting>
  <conditionalFormatting sqref="G158">
    <cfRule type="cellIs" dxfId="12788" priority="336" operator="greaterThanOrEqual">
      <formula>$G$6</formula>
    </cfRule>
    <cfRule type="cellIs" dxfId="12787" priority="337" operator="lessThan">
      <formula>$G$6</formula>
    </cfRule>
  </conditionalFormatting>
  <conditionalFormatting sqref="G159">
    <cfRule type="cellIs" dxfId="12786" priority="334" operator="greaterThanOrEqual">
      <formula>$G$6</formula>
    </cfRule>
    <cfRule type="cellIs" dxfId="12785" priority="335" operator="lessThan">
      <formula>$G$6</formula>
    </cfRule>
  </conditionalFormatting>
  <conditionalFormatting sqref="G160">
    <cfRule type="cellIs" dxfId="12784" priority="332" operator="greaterThanOrEqual">
      <formula>$G$6</formula>
    </cfRule>
    <cfRule type="cellIs" dxfId="12783" priority="333" operator="lessThan">
      <formula>$G$6</formula>
    </cfRule>
  </conditionalFormatting>
  <conditionalFormatting sqref="G161">
    <cfRule type="cellIs" dxfId="12782" priority="330" operator="greaterThanOrEqual">
      <formula>$G$6</formula>
    </cfRule>
    <cfRule type="cellIs" dxfId="12781" priority="331" operator="lessThan">
      <formula>$G$6</formula>
    </cfRule>
  </conditionalFormatting>
  <conditionalFormatting sqref="G162">
    <cfRule type="cellIs" dxfId="12780" priority="328" operator="greaterThanOrEqual">
      <formula>$G$6</formula>
    </cfRule>
    <cfRule type="cellIs" dxfId="12779" priority="329" operator="lessThan">
      <formula>$G$6</formula>
    </cfRule>
  </conditionalFormatting>
  <conditionalFormatting sqref="G163">
    <cfRule type="cellIs" dxfId="12778" priority="326" operator="greaterThanOrEqual">
      <formula>$G$6</formula>
    </cfRule>
    <cfRule type="cellIs" dxfId="12777" priority="327" operator="lessThan">
      <formula>$G$6</formula>
    </cfRule>
  </conditionalFormatting>
  <conditionalFormatting sqref="G164">
    <cfRule type="cellIs" dxfId="12776" priority="324" operator="greaterThanOrEqual">
      <formula>$G$6</formula>
    </cfRule>
    <cfRule type="cellIs" dxfId="12775" priority="325" operator="lessThan">
      <formula>$G$6</formula>
    </cfRule>
  </conditionalFormatting>
  <conditionalFormatting sqref="G165">
    <cfRule type="cellIs" dxfId="12774" priority="322" operator="greaterThanOrEqual">
      <formula>$G$6</formula>
    </cfRule>
    <cfRule type="cellIs" dxfId="12773" priority="323" operator="lessThan">
      <formula>$G$6</formula>
    </cfRule>
  </conditionalFormatting>
  <conditionalFormatting sqref="H155">
    <cfRule type="cellIs" dxfId="12772" priority="320" operator="greaterThanOrEqual">
      <formula>$G$6</formula>
    </cfRule>
    <cfRule type="cellIs" dxfId="12771" priority="321" operator="lessThan">
      <formula>$G$6</formula>
    </cfRule>
  </conditionalFormatting>
  <conditionalFormatting sqref="H156">
    <cfRule type="cellIs" dxfId="12770" priority="318" operator="greaterThanOrEqual">
      <formula>$G$6</formula>
    </cfRule>
    <cfRule type="cellIs" dxfId="12769" priority="319" operator="lessThan">
      <formula>$G$6</formula>
    </cfRule>
  </conditionalFormatting>
  <conditionalFormatting sqref="H157">
    <cfRule type="cellIs" dxfId="12768" priority="316" operator="greaterThanOrEqual">
      <formula>$G$6</formula>
    </cfRule>
    <cfRule type="cellIs" dxfId="12767" priority="317" operator="lessThan">
      <formula>$G$6</formula>
    </cfRule>
  </conditionalFormatting>
  <conditionalFormatting sqref="H158">
    <cfRule type="cellIs" dxfId="12766" priority="314" operator="greaterThanOrEqual">
      <formula>$G$6</formula>
    </cfRule>
    <cfRule type="cellIs" dxfId="12765" priority="315" operator="lessThan">
      <formula>$G$6</formula>
    </cfRule>
  </conditionalFormatting>
  <conditionalFormatting sqref="H159">
    <cfRule type="cellIs" dxfId="12764" priority="312" operator="greaterThanOrEqual">
      <formula>$G$6</formula>
    </cfRule>
    <cfRule type="cellIs" dxfId="12763" priority="313" operator="lessThan">
      <formula>$G$6</formula>
    </cfRule>
  </conditionalFormatting>
  <conditionalFormatting sqref="H160">
    <cfRule type="cellIs" dxfId="12762" priority="310" operator="greaterThanOrEqual">
      <formula>$G$6</formula>
    </cfRule>
    <cfRule type="cellIs" dxfId="12761" priority="311" operator="lessThan">
      <formula>$G$6</formula>
    </cfRule>
  </conditionalFormatting>
  <conditionalFormatting sqref="H161">
    <cfRule type="cellIs" dxfId="12760" priority="308" operator="greaterThanOrEqual">
      <formula>$G$6</formula>
    </cfRule>
    <cfRule type="cellIs" dxfId="12759" priority="309" operator="lessThan">
      <formula>$G$6</formula>
    </cfRule>
  </conditionalFormatting>
  <conditionalFormatting sqref="H162">
    <cfRule type="cellIs" dxfId="12758" priority="306" operator="greaterThanOrEqual">
      <formula>$G$6</formula>
    </cfRule>
    <cfRule type="cellIs" dxfId="12757" priority="307" operator="lessThan">
      <formula>$G$6</formula>
    </cfRule>
  </conditionalFormatting>
  <conditionalFormatting sqref="H163">
    <cfRule type="cellIs" dxfId="12756" priority="304" operator="greaterThanOrEqual">
      <formula>$G$6</formula>
    </cfRule>
    <cfRule type="cellIs" dxfId="12755" priority="305" operator="lessThan">
      <formula>$G$6</formula>
    </cfRule>
  </conditionalFormatting>
  <conditionalFormatting sqref="H164">
    <cfRule type="cellIs" dxfId="12754" priority="302" operator="greaterThanOrEqual">
      <formula>$G$6</formula>
    </cfRule>
    <cfRule type="cellIs" dxfId="12753" priority="303" operator="lessThan">
      <formula>$G$6</formula>
    </cfRule>
  </conditionalFormatting>
  <conditionalFormatting sqref="H165">
    <cfRule type="cellIs" dxfId="12752" priority="300" operator="greaterThanOrEqual">
      <formula>$G$6</formula>
    </cfRule>
    <cfRule type="cellIs" dxfId="12751" priority="301" operator="lessThan">
      <formula>$G$6</formula>
    </cfRule>
  </conditionalFormatting>
  <conditionalFormatting sqref="I155">
    <cfRule type="cellIs" dxfId="12750" priority="298" operator="greaterThanOrEqual">
      <formula>$G$6</formula>
    </cfRule>
    <cfRule type="cellIs" dxfId="12749" priority="299" operator="lessThan">
      <formula>$G$6</formula>
    </cfRule>
  </conditionalFormatting>
  <conditionalFormatting sqref="I156">
    <cfRule type="cellIs" dxfId="12748" priority="296" operator="greaterThanOrEqual">
      <formula>$G$6</formula>
    </cfRule>
    <cfRule type="cellIs" dxfId="12747" priority="297" operator="lessThan">
      <formula>$G$6</formula>
    </cfRule>
  </conditionalFormatting>
  <conditionalFormatting sqref="I157">
    <cfRule type="cellIs" dxfId="12746" priority="294" operator="greaterThanOrEqual">
      <formula>$G$6</formula>
    </cfRule>
    <cfRule type="cellIs" dxfId="12745" priority="295" operator="lessThan">
      <formula>$G$6</formula>
    </cfRule>
  </conditionalFormatting>
  <conditionalFormatting sqref="I158">
    <cfRule type="cellIs" dxfId="12744" priority="292" operator="greaterThanOrEqual">
      <formula>$G$6</formula>
    </cfRule>
    <cfRule type="cellIs" dxfId="12743" priority="293" operator="lessThan">
      <formula>$G$6</formula>
    </cfRule>
  </conditionalFormatting>
  <conditionalFormatting sqref="I159">
    <cfRule type="cellIs" dxfId="12742" priority="290" operator="greaterThanOrEqual">
      <formula>$G$6</formula>
    </cfRule>
    <cfRule type="cellIs" dxfId="12741" priority="291" operator="lessThan">
      <formula>$G$6</formula>
    </cfRule>
  </conditionalFormatting>
  <conditionalFormatting sqref="I160">
    <cfRule type="cellIs" dxfId="12740" priority="288" operator="greaterThanOrEqual">
      <formula>$G$6</formula>
    </cfRule>
    <cfRule type="cellIs" dxfId="12739" priority="289" operator="lessThan">
      <formula>$G$6</formula>
    </cfRule>
  </conditionalFormatting>
  <conditionalFormatting sqref="I161">
    <cfRule type="cellIs" dxfId="12738" priority="286" operator="greaterThanOrEqual">
      <formula>$G$6</formula>
    </cfRule>
    <cfRule type="cellIs" dxfId="12737" priority="287" operator="lessThan">
      <formula>$G$6</formula>
    </cfRule>
  </conditionalFormatting>
  <conditionalFormatting sqref="I162">
    <cfRule type="cellIs" dxfId="12736" priority="284" operator="greaterThanOrEqual">
      <formula>$G$6</formula>
    </cfRule>
    <cfRule type="cellIs" dxfId="12735" priority="285" operator="lessThan">
      <formula>$G$6</formula>
    </cfRule>
  </conditionalFormatting>
  <conditionalFormatting sqref="I163">
    <cfRule type="cellIs" dxfId="12734" priority="282" operator="greaterThanOrEqual">
      <formula>$G$6</formula>
    </cfRule>
    <cfRule type="cellIs" dxfId="12733" priority="283" operator="lessThan">
      <formula>$G$6</formula>
    </cfRule>
  </conditionalFormatting>
  <conditionalFormatting sqref="I164">
    <cfRule type="cellIs" dxfId="12732" priority="280" operator="greaterThanOrEqual">
      <formula>$G$6</formula>
    </cfRule>
    <cfRule type="cellIs" dxfId="12731" priority="281" operator="lessThan">
      <formula>$G$6</formula>
    </cfRule>
  </conditionalFormatting>
  <conditionalFormatting sqref="I165">
    <cfRule type="cellIs" dxfId="12730" priority="278" operator="greaterThanOrEqual">
      <formula>$G$6</formula>
    </cfRule>
    <cfRule type="cellIs" dxfId="12729" priority="279" operator="lessThan">
      <formula>$G$6</formula>
    </cfRule>
  </conditionalFormatting>
  <conditionalFormatting sqref="J155">
    <cfRule type="cellIs" dxfId="12728" priority="276" operator="greaterThanOrEqual">
      <formula>$G$6</formula>
    </cfRule>
    <cfRule type="cellIs" dxfId="12727" priority="277" operator="lessThan">
      <formula>$G$6</formula>
    </cfRule>
  </conditionalFormatting>
  <conditionalFormatting sqref="J156">
    <cfRule type="cellIs" dxfId="12726" priority="274" operator="greaterThanOrEqual">
      <formula>$G$6</formula>
    </cfRule>
    <cfRule type="cellIs" dxfId="12725" priority="275" operator="lessThan">
      <formula>$G$6</formula>
    </cfRule>
  </conditionalFormatting>
  <conditionalFormatting sqref="J157">
    <cfRule type="cellIs" dxfId="12724" priority="272" operator="greaterThanOrEqual">
      <formula>$G$6</formula>
    </cfRule>
    <cfRule type="cellIs" dxfId="12723" priority="273" operator="lessThan">
      <formula>$G$6</formula>
    </cfRule>
  </conditionalFormatting>
  <conditionalFormatting sqref="J158">
    <cfRule type="cellIs" dxfId="12722" priority="270" operator="greaterThanOrEqual">
      <formula>$G$6</formula>
    </cfRule>
    <cfRule type="cellIs" dxfId="12721" priority="271" operator="lessThan">
      <formula>$G$6</formula>
    </cfRule>
  </conditionalFormatting>
  <conditionalFormatting sqref="J159">
    <cfRule type="cellIs" dxfId="12720" priority="268" operator="greaterThanOrEqual">
      <formula>$G$6</formula>
    </cfRule>
    <cfRule type="cellIs" dxfId="12719" priority="269" operator="lessThan">
      <formula>$G$6</formula>
    </cfRule>
  </conditionalFormatting>
  <conditionalFormatting sqref="J160">
    <cfRule type="cellIs" dxfId="12718" priority="266" operator="greaterThanOrEqual">
      <formula>$G$6</formula>
    </cfRule>
    <cfRule type="cellIs" dxfId="12717" priority="267" operator="lessThan">
      <formula>$G$6</formula>
    </cfRule>
  </conditionalFormatting>
  <conditionalFormatting sqref="J161">
    <cfRule type="cellIs" dxfId="12716" priority="264" operator="greaterThanOrEqual">
      <formula>$G$6</formula>
    </cfRule>
    <cfRule type="cellIs" dxfId="12715" priority="265" operator="lessThan">
      <formula>$G$6</formula>
    </cfRule>
  </conditionalFormatting>
  <conditionalFormatting sqref="J162">
    <cfRule type="cellIs" dxfId="12714" priority="262" operator="greaterThanOrEqual">
      <formula>$G$6</formula>
    </cfRule>
    <cfRule type="cellIs" dxfId="12713" priority="263" operator="lessThan">
      <formula>$G$6</formula>
    </cfRule>
  </conditionalFormatting>
  <conditionalFormatting sqref="J163">
    <cfRule type="cellIs" dxfId="12712" priority="260" operator="greaterThanOrEqual">
      <formula>$G$6</formula>
    </cfRule>
    <cfRule type="cellIs" dxfId="12711" priority="261" operator="lessThan">
      <formula>$G$6</formula>
    </cfRule>
  </conditionalFormatting>
  <conditionalFormatting sqref="J164">
    <cfRule type="cellIs" dxfId="12710" priority="258" operator="greaterThanOrEqual">
      <formula>$G$6</formula>
    </cfRule>
    <cfRule type="cellIs" dxfId="12709" priority="259" operator="lessThan">
      <formula>$G$6</formula>
    </cfRule>
  </conditionalFormatting>
  <conditionalFormatting sqref="J165">
    <cfRule type="cellIs" dxfId="12708" priority="256" operator="greaterThanOrEqual">
      <formula>$G$6</formula>
    </cfRule>
    <cfRule type="cellIs" dxfId="12707" priority="257" operator="lessThan">
      <formula>$G$6</formula>
    </cfRule>
  </conditionalFormatting>
  <conditionalFormatting sqref="K155">
    <cfRule type="cellIs" dxfId="12706" priority="254" operator="greaterThanOrEqual">
      <formula>$G$6</formula>
    </cfRule>
    <cfRule type="cellIs" dxfId="12705" priority="255" operator="lessThan">
      <formula>$G$6</formula>
    </cfRule>
  </conditionalFormatting>
  <conditionalFormatting sqref="K156">
    <cfRule type="cellIs" dxfId="12704" priority="252" operator="greaterThanOrEqual">
      <formula>$G$6</formula>
    </cfRule>
    <cfRule type="cellIs" dxfId="12703" priority="253" operator="lessThan">
      <formula>$G$6</formula>
    </cfRule>
  </conditionalFormatting>
  <conditionalFormatting sqref="K157">
    <cfRule type="cellIs" dxfId="12702" priority="250" operator="greaterThanOrEqual">
      <formula>$G$6</formula>
    </cfRule>
    <cfRule type="cellIs" dxfId="12701" priority="251" operator="lessThan">
      <formula>$G$6</formula>
    </cfRule>
  </conditionalFormatting>
  <conditionalFormatting sqref="K158">
    <cfRule type="cellIs" dxfId="12700" priority="248" operator="greaterThanOrEqual">
      <formula>$G$6</formula>
    </cfRule>
    <cfRule type="cellIs" dxfId="12699" priority="249" operator="lessThan">
      <formula>$G$6</formula>
    </cfRule>
  </conditionalFormatting>
  <conditionalFormatting sqref="K159">
    <cfRule type="cellIs" dxfId="12698" priority="246" operator="greaterThanOrEqual">
      <formula>$G$6</formula>
    </cfRule>
    <cfRule type="cellIs" dxfId="12697" priority="247" operator="lessThan">
      <formula>$G$6</formula>
    </cfRule>
  </conditionalFormatting>
  <conditionalFormatting sqref="K160">
    <cfRule type="cellIs" dxfId="12696" priority="244" operator="greaterThanOrEqual">
      <formula>$G$6</formula>
    </cfRule>
    <cfRule type="cellIs" dxfId="12695" priority="245" operator="lessThan">
      <formula>$G$6</formula>
    </cfRule>
  </conditionalFormatting>
  <conditionalFormatting sqref="K161">
    <cfRule type="cellIs" dxfId="12694" priority="242" operator="greaterThanOrEqual">
      <formula>$G$6</formula>
    </cfRule>
    <cfRule type="cellIs" dxfId="12693" priority="243" operator="lessThan">
      <formula>$G$6</formula>
    </cfRule>
  </conditionalFormatting>
  <conditionalFormatting sqref="K162">
    <cfRule type="cellIs" dxfId="12692" priority="240" operator="greaterThanOrEqual">
      <formula>$G$6</formula>
    </cfRule>
    <cfRule type="cellIs" dxfId="12691" priority="241" operator="lessThan">
      <formula>$G$6</formula>
    </cfRule>
  </conditionalFormatting>
  <conditionalFormatting sqref="K163">
    <cfRule type="cellIs" dxfId="12690" priority="238" operator="greaterThanOrEqual">
      <formula>$G$6</formula>
    </cfRule>
    <cfRule type="cellIs" dxfId="12689" priority="239" operator="lessThan">
      <formula>$G$6</formula>
    </cfRule>
  </conditionalFormatting>
  <conditionalFormatting sqref="K164">
    <cfRule type="cellIs" dxfId="12688" priority="236" operator="greaterThanOrEqual">
      <formula>$G$6</formula>
    </cfRule>
    <cfRule type="cellIs" dxfId="12687" priority="237" operator="lessThan">
      <formula>$G$6</formula>
    </cfRule>
  </conditionalFormatting>
  <conditionalFormatting sqref="K165">
    <cfRule type="cellIs" dxfId="12686" priority="234" operator="greaterThanOrEqual">
      <formula>$G$6</formula>
    </cfRule>
    <cfRule type="cellIs" dxfId="12685" priority="235" operator="lessThan">
      <formula>$G$6</formula>
    </cfRule>
  </conditionalFormatting>
  <conditionalFormatting sqref="L155">
    <cfRule type="cellIs" dxfId="12684" priority="232" operator="greaterThanOrEqual">
      <formula>$G$6</formula>
    </cfRule>
    <cfRule type="cellIs" dxfId="12683" priority="233" operator="lessThan">
      <formula>$G$6</formula>
    </cfRule>
  </conditionalFormatting>
  <conditionalFormatting sqref="L156">
    <cfRule type="cellIs" dxfId="12682" priority="230" operator="greaterThanOrEqual">
      <formula>$G$6</formula>
    </cfRule>
    <cfRule type="cellIs" dxfId="12681" priority="231" operator="lessThan">
      <formula>$G$6</formula>
    </cfRule>
  </conditionalFormatting>
  <conditionalFormatting sqref="L157">
    <cfRule type="cellIs" dxfId="12680" priority="228" operator="greaterThanOrEqual">
      <formula>$G$6</formula>
    </cfRule>
    <cfRule type="cellIs" dxfId="12679" priority="229" operator="lessThan">
      <formula>$G$6</formula>
    </cfRule>
  </conditionalFormatting>
  <conditionalFormatting sqref="L158">
    <cfRule type="cellIs" dxfId="12678" priority="226" operator="greaterThanOrEqual">
      <formula>$G$6</formula>
    </cfRule>
    <cfRule type="cellIs" dxfId="12677" priority="227" operator="lessThan">
      <formula>$G$6</formula>
    </cfRule>
  </conditionalFormatting>
  <conditionalFormatting sqref="L159">
    <cfRule type="cellIs" dxfId="12676" priority="224" operator="greaterThanOrEqual">
      <formula>$G$6</formula>
    </cfRule>
    <cfRule type="cellIs" dxfId="12675" priority="225" operator="lessThan">
      <formula>$G$6</formula>
    </cfRule>
  </conditionalFormatting>
  <conditionalFormatting sqref="L160">
    <cfRule type="cellIs" dxfId="12674" priority="222" operator="greaterThanOrEqual">
      <formula>$G$6</formula>
    </cfRule>
    <cfRule type="cellIs" dxfId="12673" priority="223" operator="lessThan">
      <formula>$G$6</formula>
    </cfRule>
  </conditionalFormatting>
  <conditionalFormatting sqref="L161">
    <cfRule type="cellIs" dxfId="12672" priority="220" operator="greaterThanOrEqual">
      <formula>$G$6</formula>
    </cfRule>
    <cfRule type="cellIs" dxfId="12671" priority="221" operator="lessThan">
      <formula>$G$6</formula>
    </cfRule>
  </conditionalFormatting>
  <conditionalFormatting sqref="L162">
    <cfRule type="cellIs" dxfId="12670" priority="218" operator="greaterThanOrEqual">
      <formula>$G$6</formula>
    </cfRule>
    <cfRule type="cellIs" dxfId="12669" priority="219" operator="lessThan">
      <formula>$G$6</formula>
    </cfRule>
  </conditionalFormatting>
  <conditionalFormatting sqref="L163">
    <cfRule type="cellIs" dxfId="12668" priority="216" operator="greaterThanOrEqual">
      <formula>$G$6</formula>
    </cfRule>
    <cfRule type="cellIs" dxfId="12667" priority="217" operator="lessThan">
      <formula>$G$6</formula>
    </cfRule>
  </conditionalFormatting>
  <conditionalFormatting sqref="L164">
    <cfRule type="cellIs" dxfId="12666" priority="214" operator="greaterThanOrEqual">
      <formula>$G$6</formula>
    </cfRule>
    <cfRule type="cellIs" dxfId="12665" priority="215" operator="lessThan">
      <formula>$G$6</formula>
    </cfRule>
  </conditionalFormatting>
  <conditionalFormatting sqref="L165">
    <cfRule type="cellIs" dxfId="12664" priority="212" operator="greaterThanOrEqual">
      <formula>$G$6</formula>
    </cfRule>
    <cfRule type="cellIs" dxfId="12663" priority="213" operator="lessThan">
      <formula>$G$6</formula>
    </cfRule>
  </conditionalFormatting>
  <conditionalFormatting sqref="M155">
    <cfRule type="cellIs" dxfId="12662" priority="210" operator="greaterThanOrEqual">
      <formula>$G$6</formula>
    </cfRule>
    <cfRule type="cellIs" dxfId="12661" priority="211" operator="lessThan">
      <formula>$G$6</formula>
    </cfRule>
  </conditionalFormatting>
  <conditionalFormatting sqref="M156">
    <cfRule type="cellIs" dxfId="12660" priority="208" operator="greaterThanOrEqual">
      <formula>$G$6</formula>
    </cfRule>
    <cfRule type="cellIs" dxfId="12659" priority="209" operator="lessThan">
      <formula>$G$6</formula>
    </cfRule>
  </conditionalFormatting>
  <conditionalFormatting sqref="M157">
    <cfRule type="cellIs" dxfId="12658" priority="206" operator="greaterThanOrEqual">
      <formula>$G$6</formula>
    </cfRule>
    <cfRule type="cellIs" dxfId="12657" priority="207" operator="lessThan">
      <formula>$G$6</formula>
    </cfRule>
  </conditionalFormatting>
  <conditionalFormatting sqref="M158">
    <cfRule type="cellIs" dxfId="12656" priority="204" operator="greaterThanOrEqual">
      <formula>$G$6</formula>
    </cfRule>
    <cfRule type="cellIs" dxfId="12655" priority="205" operator="lessThan">
      <formula>$G$6</formula>
    </cfRule>
  </conditionalFormatting>
  <conditionalFormatting sqref="M159">
    <cfRule type="cellIs" dxfId="12654" priority="202" operator="greaterThanOrEqual">
      <formula>$G$6</formula>
    </cfRule>
    <cfRule type="cellIs" dxfId="12653" priority="203" operator="lessThan">
      <formula>$G$6</formula>
    </cfRule>
  </conditionalFormatting>
  <conditionalFormatting sqref="M160">
    <cfRule type="cellIs" dxfId="12652" priority="200" operator="greaterThanOrEqual">
      <formula>$G$6</formula>
    </cfRule>
    <cfRule type="cellIs" dxfId="12651" priority="201" operator="lessThan">
      <formula>$G$6</formula>
    </cfRule>
  </conditionalFormatting>
  <conditionalFormatting sqref="M161">
    <cfRule type="cellIs" dxfId="12650" priority="198" operator="greaterThanOrEqual">
      <formula>$G$6</formula>
    </cfRule>
    <cfRule type="cellIs" dxfId="12649" priority="199" operator="lessThan">
      <formula>$G$6</formula>
    </cfRule>
  </conditionalFormatting>
  <conditionalFormatting sqref="M162">
    <cfRule type="cellIs" dxfId="12648" priority="196" operator="greaterThanOrEqual">
      <formula>$G$6</formula>
    </cfRule>
    <cfRule type="cellIs" dxfId="12647" priority="197" operator="lessThan">
      <formula>$G$6</formula>
    </cfRule>
  </conditionalFormatting>
  <conditionalFormatting sqref="M163">
    <cfRule type="cellIs" dxfId="12646" priority="194" operator="greaterThanOrEqual">
      <formula>$G$6</formula>
    </cfRule>
    <cfRule type="cellIs" dxfId="12645" priority="195" operator="lessThan">
      <formula>$G$6</formula>
    </cfRule>
  </conditionalFormatting>
  <conditionalFormatting sqref="M164">
    <cfRule type="cellIs" dxfId="12644" priority="192" operator="greaterThanOrEqual">
      <formula>$G$6</formula>
    </cfRule>
    <cfRule type="cellIs" dxfId="12643" priority="193" operator="lessThan">
      <formula>$G$6</formula>
    </cfRule>
  </conditionalFormatting>
  <conditionalFormatting sqref="M165">
    <cfRule type="cellIs" dxfId="12642" priority="190" operator="greaterThanOrEqual">
      <formula>$G$6</formula>
    </cfRule>
    <cfRule type="cellIs" dxfId="12641" priority="191" operator="lessThan">
      <formula>$G$6</formula>
    </cfRule>
  </conditionalFormatting>
  <conditionalFormatting sqref="N155">
    <cfRule type="cellIs" dxfId="12640" priority="188" operator="greaterThanOrEqual">
      <formula>$G$6</formula>
    </cfRule>
    <cfRule type="cellIs" dxfId="12639" priority="189" operator="lessThan">
      <formula>$G$6</formula>
    </cfRule>
  </conditionalFormatting>
  <conditionalFormatting sqref="N156">
    <cfRule type="cellIs" dxfId="12638" priority="186" operator="greaterThanOrEqual">
      <formula>$G$6</formula>
    </cfRule>
    <cfRule type="cellIs" dxfId="12637" priority="187" operator="lessThan">
      <formula>$G$6</formula>
    </cfRule>
  </conditionalFormatting>
  <conditionalFormatting sqref="N157">
    <cfRule type="cellIs" dxfId="12636" priority="184" operator="greaterThanOrEqual">
      <formula>$G$6</formula>
    </cfRule>
    <cfRule type="cellIs" dxfId="12635" priority="185" operator="lessThan">
      <formula>$G$6</formula>
    </cfRule>
  </conditionalFormatting>
  <conditionalFormatting sqref="N158">
    <cfRule type="cellIs" dxfId="12634" priority="182" operator="greaterThanOrEqual">
      <formula>$G$6</formula>
    </cfRule>
    <cfRule type="cellIs" dxfId="12633" priority="183" operator="lessThan">
      <formula>$G$6</formula>
    </cfRule>
  </conditionalFormatting>
  <conditionalFormatting sqref="N159">
    <cfRule type="cellIs" dxfId="12632" priority="180" operator="greaterThanOrEqual">
      <formula>$G$6</formula>
    </cfRule>
    <cfRule type="cellIs" dxfId="12631" priority="181" operator="lessThan">
      <formula>$G$6</formula>
    </cfRule>
  </conditionalFormatting>
  <conditionalFormatting sqref="N160">
    <cfRule type="cellIs" dxfId="12630" priority="178" operator="greaterThanOrEqual">
      <formula>$G$6</formula>
    </cfRule>
    <cfRule type="cellIs" dxfId="12629" priority="179" operator="lessThan">
      <formula>$G$6</formula>
    </cfRule>
  </conditionalFormatting>
  <conditionalFormatting sqref="N161">
    <cfRule type="cellIs" dxfId="12628" priority="176" operator="greaterThanOrEqual">
      <formula>$G$6</formula>
    </cfRule>
    <cfRule type="cellIs" dxfId="12627" priority="177" operator="lessThan">
      <formula>$G$6</formula>
    </cfRule>
  </conditionalFormatting>
  <conditionalFormatting sqref="N162">
    <cfRule type="cellIs" dxfId="12626" priority="174" operator="greaterThanOrEqual">
      <formula>$G$6</formula>
    </cfRule>
    <cfRule type="cellIs" dxfId="12625" priority="175" operator="lessThan">
      <formula>$G$6</formula>
    </cfRule>
  </conditionalFormatting>
  <conditionalFormatting sqref="N163">
    <cfRule type="cellIs" dxfId="12624" priority="172" operator="greaterThanOrEqual">
      <formula>$G$6</formula>
    </cfRule>
    <cfRule type="cellIs" dxfId="12623" priority="173" operator="lessThan">
      <formula>$G$6</formula>
    </cfRule>
  </conditionalFormatting>
  <conditionalFormatting sqref="N164">
    <cfRule type="cellIs" dxfId="12622" priority="170" operator="greaterThanOrEqual">
      <formula>$G$6</formula>
    </cfRule>
    <cfRule type="cellIs" dxfId="12621" priority="171" operator="lessThan">
      <formula>$G$6</formula>
    </cfRule>
  </conditionalFormatting>
  <conditionalFormatting sqref="N165">
    <cfRule type="cellIs" dxfId="12620" priority="168" operator="greaterThanOrEqual">
      <formula>$G$6</formula>
    </cfRule>
    <cfRule type="cellIs" dxfId="12619" priority="169" operator="lessThan">
      <formula>$G$6</formula>
    </cfRule>
  </conditionalFormatting>
  <conditionalFormatting sqref="O155">
    <cfRule type="cellIs" dxfId="12618" priority="166" operator="greaterThanOrEqual">
      <formula>$G$6</formula>
    </cfRule>
    <cfRule type="cellIs" dxfId="12617" priority="167" operator="lessThan">
      <formula>$G$6</formula>
    </cfRule>
  </conditionalFormatting>
  <conditionalFormatting sqref="O156">
    <cfRule type="cellIs" dxfId="12616" priority="164" operator="greaterThanOrEqual">
      <formula>$G$6</formula>
    </cfRule>
    <cfRule type="cellIs" dxfId="12615" priority="165" operator="lessThan">
      <formula>$G$6</formula>
    </cfRule>
  </conditionalFormatting>
  <conditionalFormatting sqref="O157">
    <cfRule type="cellIs" dxfId="12614" priority="162" operator="greaterThanOrEqual">
      <formula>$G$6</formula>
    </cfRule>
    <cfRule type="cellIs" dxfId="12613" priority="163" operator="lessThan">
      <formula>$G$6</formula>
    </cfRule>
  </conditionalFormatting>
  <conditionalFormatting sqref="O158">
    <cfRule type="cellIs" dxfId="12612" priority="160" operator="greaterThanOrEqual">
      <formula>$G$6</formula>
    </cfRule>
    <cfRule type="cellIs" dxfId="12611" priority="161" operator="lessThan">
      <formula>$G$6</formula>
    </cfRule>
  </conditionalFormatting>
  <conditionalFormatting sqref="O159">
    <cfRule type="cellIs" dxfId="12610" priority="158" operator="greaterThanOrEqual">
      <formula>$G$6</formula>
    </cfRule>
    <cfRule type="cellIs" dxfId="12609" priority="159" operator="lessThan">
      <formula>$G$6</formula>
    </cfRule>
  </conditionalFormatting>
  <conditionalFormatting sqref="O160">
    <cfRule type="cellIs" dxfId="12608" priority="156" operator="greaterThanOrEqual">
      <formula>$G$6</formula>
    </cfRule>
    <cfRule type="cellIs" dxfId="12607" priority="157" operator="lessThan">
      <formula>$G$6</formula>
    </cfRule>
  </conditionalFormatting>
  <conditionalFormatting sqref="O161">
    <cfRule type="cellIs" dxfId="12606" priority="154" operator="greaterThanOrEqual">
      <formula>$G$6</formula>
    </cfRule>
    <cfRule type="cellIs" dxfId="12605" priority="155" operator="lessThan">
      <formula>$G$6</formula>
    </cfRule>
  </conditionalFormatting>
  <conditionalFormatting sqref="O162">
    <cfRule type="cellIs" dxfId="12604" priority="152" operator="greaterThanOrEqual">
      <formula>$G$6</formula>
    </cfRule>
    <cfRule type="cellIs" dxfId="12603" priority="153" operator="lessThan">
      <formula>$G$6</formula>
    </cfRule>
  </conditionalFormatting>
  <conditionalFormatting sqref="O163">
    <cfRule type="cellIs" dxfId="12602" priority="150" operator="greaterThanOrEqual">
      <formula>$G$6</formula>
    </cfRule>
    <cfRule type="cellIs" dxfId="12601" priority="151" operator="lessThan">
      <formula>$G$6</formula>
    </cfRule>
  </conditionalFormatting>
  <conditionalFormatting sqref="O164">
    <cfRule type="cellIs" dxfId="12600" priority="148" operator="greaterThanOrEqual">
      <formula>$G$6</formula>
    </cfRule>
    <cfRule type="cellIs" dxfId="12599" priority="149" operator="lessThan">
      <formula>$G$6</formula>
    </cfRule>
  </conditionalFormatting>
  <conditionalFormatting sqref="O165">
    <cfRule type="cellIs" dxfId="12598" priority="146" operator="greaterThanOrEqual">
      <formula>$G$6</formula>
    </cfRule>
    <cfRule type="cellIs" dxfId="12597" priority="147" operator="lessThan">
      <formula>$G$6</formula>
    </cfRule>
  </conditionalFormatting>
  <conditionalFormatting sqref="C166:O201">
    <cfRule type="containsBlanks" dxfId="12596" priority="145">
      <formula>LEN(TRIM(C166))=0</formula>
    </cfRule>
  </conditionalFormatting>
  <conditionalFormatting sqref="J202:K203 J207:K207">
    <cfRule type="expression" dxfId="12595" priority="133">
      <formula>J202&lt;=$T$6</formula>
    </cfRule>
    <cfRule type="expression" dxfId="12594" priority="134">
      <formula>AND(J202&gt;$T$6,J202&lt;=$T$7)</formula>
    </cfRule>
    <cfRule type="expression" dxfId="12593" priority="135">
      <formula>AND(J202&gt;$T$7,J202&lt;=$T$5)</formula>
    </cfRule>
    <cfRule type="expression" dxfId="12592" priority="136">
      <formula>J202&gt;$T$5</formula>
    </cfRule>
  </conditionalFormatting>
  <conditionalFormatting sqref="H202:I203 H207:I207">
    <cfRule type="expression" dxfId="12591" priority="141">
      <formula>H202&lt;=$R$6</formula>
    </cfRule>
    <cfRule type="expression" dxfId="12590" priority="142">
      <formula>AND(H202&gt;$R$6,H202&lt;=$R$7)</formula>
    </cfRule>
    <cfRule type="expression" dxfId="12589" priority="143">
      <formula>AND(H202&gt;$R$7,H202&lt;=$R$5)</formula>
    </cfRule>
    <cfRule type="expression" dxfId="12588" priority="144">
      <formula>H202&gt;$R$5</formula>
    </cfRule>
  </conditionalFormatting>
  <conditionalFormatting sqref="C202:G203 C207:G207 B231:B233 B224:B225 B202:B208">
    <cfRule type="expression" dxfId="12587" priority="137">
      <formula>B202&lt;=$B$6</formula>
    </cfRule>
    <cfRule type="expression" dxfId="12586" priority="138">
      <formula>AND(B202&gt;$B$6,B202&lt;=$B$7)</formula>
    </cfRule>
    <cfRule type="expression" dxfId="12585" priority="139">
      <formula>AND(B202&gt;$B$7,B202&lt;=$B$5)</formula>
    </cfRule>
    <cfRule type="expression" dxfId="12584" priority="140">
      <formula>B202&gt;$B$5</formula>
    </cfRule>
  </conditionalFormatting>
  <conditionalFormatting sqref="L202:O202">
    <cfRule type="expression" dxfId="12583" priority="125">
      <formula>L202&lt;=$B$6</formula>
    </cfRule>
    <cfRule type="expression" dxfId="12582" priority="126">
      <formula>AND(L202&gt;$B$6,L202&lt;=$B$7)</formula>
    </cfRule>
    <cfRule type="expression" dxfId="12581" priority="127">
      <formula>AND(L202&gt;$B$7,L202&lt;=$B$5)</formula>
    </cfRule>
    <cfRule type="expression" dxfId="12580" priority="128">
      <formula>L202&gt;$B$5</formula>
    </cfRule>
  </conditionalFormatting>
  <conditionalFormatting sqref="L203:O203">
    <cfRule type="expression" dxfId="12579" priority="121">
      <formula>L203&lt;=$B$6</formula>
    </cfRule>
    <cfRule type="expression" dxfId="12578" priority="122">
      <formula>AND(L203&gt;$B$6,L203&lt;=$B$7)</formula>
    </cfRule>
    <cfRule type="expression" dxfId="12577" priority="123">
      <formula>AND(L203&gt;$B$7,L203&lt;=$B$5)</formula>
    </cfRule>
    <cfRule type="expression" dxfId="12576" priority="124">
      <formula>L203&gt;$B$5</formula>
    </cfRule>
  </conditionalFormatting>
  <conditionalFormatting sqref="L207:O207">
    <cfRule type="expression" dxfId="12575" priority="117">
      <formula>L207&lt;=$B$6</formula>
    </cfRule>
    <cfRule type="expression" dxfId="12574" priority="118">
      <formula>AND(L207&gt;$B$6,L207&lt;=$B$7)</formula>
    </cfRule>
    <cfRule type="expression" dxfId="12573" priority="119">
      <formula>AND(L207&gt;$B$7,L207&lt;=$B$5)</formula>
    </cfRule>
    <cfRule type="expression" dxfId="12572" priority="120">
      <formula>L207&gt;$B$5</formula>
    </cfRule>
  </conditionalFormatting>
  <conditionalFormatting sqref="C204:D204">
    <cfRule type="expression" dxfId="12571" priority="113">
      <formula>C204&lt;=$B$6</formula>
    </cfRule>
    <cfRule type="expression" dxfId="12570" priority="114">
      <formula>AND(C204&gt;$B$6,C204&lt;=$B$7)</formula>
    </cfRule>
    <cfRule type="expression" dxfId="12569" priority="115">
      <formula>AND(C204&gt;$B$7,C204&lt;=$B$5)</formula>
    </cfRule>
    <cfRule type="expression" dxfId="12568" priority="116">
      <formula>C204&gt;$B$5</formula>
    </cfRule>
  </conditionalFormatting>
  <conditionalFormatting sqref="E204:O204">
    <cfRule type="expression" dxfId="12567" priority="109">
      <formula>E204&lt;=$B$6</formula>
    </cfRule>
    <cfRule type="expression" dxfId="12566" priority="110">
      <formula>AND(E204&gt;$B$6,E204&lt;=$B$7)</formula>
    </cfRule>
    <cfRule type="expression" dxfId="12565" priority="111">
      <formula>AND(E204&gt;$B$7,E204&lt;=$B$5)</formula>
    </cfRule>
    <cfRule type="expression" dxfId="12564" priority="112">
      <formula>E204&gt;$B$5</formula>
    </cfRule>
  </conditionalFormatting>
  <conditionalFormatting sqref="C205:D206">
    <cfRule type="expression" dxfId="12563" priority="105">
      <formula>C205&lt;=$B$6</formula>
    </cfRule>
    <cfRule type="expression" dxfId="12562" priority="106">
      <formula>AND(C205&gt;$B$6,C205&lt;=$B$7)</formula>
    </cfRule>
    <cfRule type="expression" dxfId="12561" priority="107">
      <formula>AND(C205&gt;$B$7,C205&lt;=$B$5)</formula>
    </cfRule>
    <cfRule type="expression" dxfId="12560" priority="108">
      <formula>C205&gt;$B$5</formula>
    </cfRule>
  </conditionalFormatting>
  <conditionalFormatting sqref="E205:O206">
    <cfRule type="expression" dxfId="12559" priority="101">
      <formula>E205&lt;=$B$6</formula>
    </cfRule>
    <cfRule type="expression" dxfId="12558" priority="102">
      <formula>AND(E205&gt;$B$6,E205&lt;=$B$7)</formula>
    </cfRule>
    <cfRule type="expression" dxfId="12557" priority="103">
      <formula>AND(E205&gt;$B$7,E205&lt;=$B$5)</formula>
    </cfRule>
    <cfRule type="expression" dxfId="12556" priority="104">
      <formula>E205&gt;$B$5</formula>
    </cfRule>
  </conditionalFormatting>
  <conditionalFormatting sqref="C208:D209">
    <cfRule type="expression" dxfId="12555" priority="97">
      <formula>C208&lt;=$B$6</formula>
    </cfRule>
    <cfRule type="expression" dxfId="12554" priority="98">
      <formula>AND(C208&gt;$B$6,C208&lt;=$B$7)</formula>
    </cfRule>
    <cfRule type="expression" dxfId="12553" priority="99">
      <formula>AND(C208&gt;$B$7,C208&lt;=$B$5)</formula>
    </cfRule>
    <cfRule type="expression" dxfId="12552" priority="100">
      <formula>C208&gt;$B$5</formula>
    </cfRule>
  </conditionalFormatting>
  <conditionalFormatting sqref="E208:O209">
    <cfRule type="expression" dxfId="12551" priority="93">
      <formula>E208&lt;=$B$6</formula>
    </cfRule>
    <cfRule type="expression" dxfId="12550" priority="94">
      <formula>AND(E208&gt;$B$6,E208&lt;=$B$7)</formula>
    </cfRule>
    <cfRule type="expression" dxfId="12549" priority="95">
      <formula>AND(E208&gt;$B$7,E208&lt;=$B$5)</formula>
    </cfRule>
    <cfRule type="expression" dxfId="12548" priority="96">
      <formula>E208&gt;$B$5</formula>
    </cfRule>
  </conditionalFormatting>
  <conditionalFormatting sqref="B209">
    <cfRule type="expression" dxfId="12547" priority="89">
      <formula>B209&lt;=$B$6</formula>
    </cfRule>
    <cfRule type="expression" dxfId="12546" priority="90">
      <formula>AND(B209&gt;$B$6,B209&lt;=$B$7)</formula>
    </cfRule>
    <cfRule type="expression" dxfId="12545" priority="91">
      <formula>AND(B209&gt;$B$7,B209&lt;=$B$5)</formula>
    </cfRule>
    <cfRule type="expression" dxfId="12544" priority="92">
      <formula>B209&gt;$B$5</formula>
    </cfRule>
  </conditionalFormatting>
  <conditionalFormatting sqref="B210">
    <cfRule type="expression" dxfId="12543" priority="85">
      <formula>B210&lt;=$B$6</formula>
    </cfRule>
    <cfRule type="expression" dxfId="12542" priority="86">
      <formula>AND(B210&gt;$B$6,B210&lt;=$B$7)</formula>
    </cfRule>
    <cfRule type="expression" dxfId="12541" priority="87">
      <formula>AND(B210&gt;$B$7,B210&lt;=$B$5)</formula>
    </cfRule>
    <cfRule type="expression" dxfId="12540" priority="88">
      <formula>B210&gt;$B$5</formula>
    </cfRule>
  </conditionalFormatting>
  <conditionalFormatting sqref="C210:O212">
    <cfRule type="expression" dxfId="12539" priority="81">
      <formula>C210&lt;=$B$6</formula>
    </cfRule>
    <cfRule type="expression" dxfId="12538" priority="82">
      <formula>AND(C210&gt;$B$6,C210&lt;=$B$7)</formula>
    </cfRule>
    <cfRule type="expression" dxfId="12537" priority="83">
      <formula>AND(C210&gt;$B$7,C210&lt;=$B$5)</formula>
    </cfRule>
    <cfRule type="expression" dxfId="12536" priority="84">
      <formula>C210&gt;$B$5</formula>
    </cfRule>
  </conditionalFormatting>
  <conditionalFormatting sqref="B211">
    <cfRule type="expression" dxfId="12535" priority="77">
      <formula>B211&lt;=$B$6</formula>
    </cfRule>
    <cfRule type="expression" dxfId="12534" priority="78">
      <formula>AND(B211&gt;$B$6,B211&lt;=$B$7)</formula>
    </cfRule>
    <cfRule type="expression" dxfId="12533" priority="79">
      <formula>AND(B211&gt;$B$7,B211&lt;=$B$5)</formula>
    </cfRule>
    <cfRule type="expression" dxfId="12532" priority="80">
      <formula>B211&gt;$B$5</formula>
    </cfRule>
  </conditionalFormatting>
  <conditionalFormatting sqref="B212">
    <cfRule type="expression" dxfId="12531" priority="73">
      <formula>B212&lt;=$B$6</formula>
    </cfRule>
    <cfRule type="expression" dxfId="12530" priority="74">
      <formula>AND(B212&gt;$B$6,B212&lt;=$B$7)</formula>
    </cfRule>
    <cfRule type="expression" dxfId="12529" priority="75">
      <formula>AND(B212&gt;$B$7,B212&lt;=$B$5)</formula>
    </cfRule>
    <cfRule type="expression" dxfId="12528" priority="76">
      <formula>B212&gt;$B$5</formula>
    </cfRule>
  </conditionalFormatting>
  <conditionalFormatting sqref="B213">
    <cfRule type="expression" dxfId="12527" priority="69">
      <formula>B213&lt;=$B$6</formula>
    </cfRule>
    <cfRule type="expression" dxfId="12526" priority="70">
      <formula>AND(B213&gt;$B$6,B213&lt;=$B$7)</formula>
    </cfRule>
    <cfRule type="expression" dxfId="12525" priority="71">
      <formula>AND(B213&gt;$B$7,B213&lt;=$B$5)</formula>
    </cfRule>
    <cfRule type="expression" dxfId="12524" priority="72">
      <formula>B213&gt;$B$5</formula>
    </cfRule>
  </conditionalFormatting>
  <conditionalFormatting sqref="C213:O224">
    <cfRule type="expression" dxfId="12523" priority="65">
      <formula>C213&lt;=$B$6</formula>
    </cfRule>
    <cfRule type="expression" dxfId="12522" priority="66">
      <formula>AND(C213&gt;$B$6,C213&lt;=$B$7)</formula>
    </cfRule>
    <cfRule type="expression" dxfId="12521" priority="67">
      <formula>AND(C213&gt;$B$7,C213&lt;=$B$5)</formula>
    </cfRule>
    <cfRule type="expression" dxfId="12520" priority="68">
      <formula>C213&gt;$B$5</formula>
    </cfRule>
  </conditionalFormatting>
  <conditionalFormatting sqref="B214:B216">
    <cfRule type="expression" dxfId="12519" priority="61">
      <formula>B214&lt;=$B$6</formula>
    </cfRule>
    <cfRule type="expression" dxfId="12518" priority="62">
      <formula>AND(B214&gt;$B$6,B214&lt;=$B$7)</formula>
    </cfRule>
    <cfRule type="expression" dxfId="12517" priority="63">
      <formula>AND(B214&gt;$B$7,B214&lt;=$B$5)</formula>
    </cfRule>
    <cfRule type="expression" dxfId="12516" priority="64">
      <formula>B214&gt;$B$5</formula>
    </cfRule>
  </conditionalFormatting>
  <conditionalFormatting sqref="B217">
    <cfRule type="expression" dxfId="12515" priority="57">
      <formula>B217&lt;=$B$6</formula>
    </cfRule>
    <cfRule type="expression" dxfId="12514" priority="58">
      <formula>AND(B217&gt;$B$6,B217&lt;=$B$7)</formula>
    </cfRule>
    <cfRule type="expression" dxfId="12513" priority="59">
      <formula>AND(B217&gt;$B$7,B217&lt;=$B$5)</formula>
    </cfRule>
    <cfRule type="expression" dxfId="12512" priority="60">
      <formula>B217&gt;$B$5</formula>
    </cfRule>
  </conditionalFormatting>
  <conditionalFormatting sqref="B218">
    <cfRule type="expression" dxfId="12511" priority="53">
      <formula>B218&lt;=$B$6</formula>
    </cfRule>
    <cfRule type="expression" dxfId="12510" priority="54">
      <formula>AND(B218&gt;$B$6,B218&lt;=$B$7)</formula>
    </cfRule>
    <cfRule type="expression" dxfId="12509" priority="55">
      <formula>AND(B218&gt;$B$7,B218&lt;=$B$5)</formula>
    </cfRule>
    <cfRule type="expression" dxfId="12508" priority="56">
      <formula>B218&gt;$B$5</formula>
    </cfRule>
  </conditionalFormatting>
  <conditionalFormatting sqref="B219">
    <cfRule type="expression" dxfId="12507" priority="49">
      <formula>B219&lt;=$B$6</formula>
    </cfRule>
    <cfRule type="expression" dxfId="12506" priority="50">
      <formula>AND(B219&gt;$B$6,B219&lt;=$B$7)</formula>
    </cfRule>
    <cfRule type="expression" dxfId="12505" priority="51">
      <formula>AND(B219&gt;$B$7,B219&lt;=$B$5)</formula>
    </cfRule>
    <cfRule type="expression" dxfId="12504" priority="52">
      <formula>B219&gt;$B$5</formula>
    </cfRule>
  </conditionalFormatting>
  <conditionalFormatting sqref="B220">
    <cfRule type="expression" dxfId="12503" priority="45">
      <formula>B220&lt;=$B$6</formula>
    </cfRule>
    <cfRule type="expression" dxfId="12502" priority="46">
      <formula>AND(B220&gt;$B$6,B220&lt;=$B$7)</formula>
    </cfRule>
    <cfRule type="expression" dxfId="12501" priority="47">
      <formula>AND(B220&gt;$B$7,B220&lt;=$B$5)</formula>
    </cfRule>
    <cfRule type="expression" dxfId="12500" priority="48">
      <formula>B220&gt;$B$5</formula>
    </cfRule>
  </conditionalFormatting>
  <conditionalFormatting sqref="B221">
    <cfRule type="expression" dxfId="12499" priority="41">
      <formula>B221&lt;=$B$6</formula>
    </cfRule>
    <cfRule type="expression" dxfId="12498" priority="42">
      <formula>AND(B221&gt;$B$6,B221&lt;=$B$7)</formula>
    </cfRule>
    <cfRule type="expression" dxfId="12497" priority="43">
      <formula>AND(B221&gt;$B$7,B221&lt;=$B$5)</formula>
    </cfRule>
    <cfRule type="expression" dxfId="12496" priority="44">
      <formula>B221&gt;$B$5</formula>
    </cfRule>
  </conditionalFormatting>
  <conditionalFormatting sqref="B222">
    <cfRule type="expression" dxfId="12495" priority="37">
      <formula>B222&lt;=$B$6</formula>
    </cfRule>
    <cfRule type="expression" dxfId="12494" priority="38">
      <formula>AND(B222&gt;$B$6,B222&lt;=$B$7)</formula>
    </cfRule>
    <cfRule type="expression" dxfId="12493" priority="39">
      <formula>AND(B222&gt;$B$7,B222&lt;=$B$5)</formula>
    </cfRule>
    <cfRule type="expression" dxfId="12492" priority="40">
      <formula>B222&gt;$B$5</formula>
    </cfRule>
  </conditionalFormatting>
  <conditionalFormatting sqref="B223">
    <cfRule type="expression" dxfId="12491" priority="33">
      <formula>B223&lt;=$B$6</formula>
    </cfRule>
    <cfRule type="expression" dxfId="12490" priority="34">
      <formula>AND(B223&gt;$B$6,B223&lt;=$B$7)</formula>
    </cfRule>
    <cfRule type="expression" dxfId="12489" priority="35">
      <formula>AND(B223&gt;$B$7,B223&lt;=$B$5)</formula>
    </cfRule>
    <cfRule type="expression" dxfId="12488" priority="36">
      <formula>B223&gt;$B$5</formula>
    </cfRule>
  </conditionalFormatting>
  <conditionalFormatting sqref="C225:O226">
    <cfRule type="expression" dxfId="12487" priority="25">
      <formula>C225&lt;=$B$6</formula>
    </cfRule>
    <cfRule type="expression" dxfId="12486" priority="26">
      <formula>AND(C225&gt;$B$6,C225&lt;=$B$7)</formula>
    </cfRule>
    <cfRule type="expression" dxfId="12485" priority="27">
      <formula>AND(C225&gt;$B$7,C225&lt;=$B$5)</formula>
    </cfRule>
    <cfRule type="expression" dxfId="12484" priority="28">
      <formula>C225&gt;$B$5</formula>
    </cfRule>
  </conditionalFormatting>
  <conditionalFormatting sqref="B226:B227">
    <cfRule type="expression" dxfId="12483" priority="21">
      <formula>B226&lt;=$B$6</formula>
    </cfRule>
    <cfRule type="expression" dxfId="12482" priority="22">
      <formula>AND(B226&gt;$B$6,B226&lt;=$B$7)</formula>
    </cfRule>
    <cfRule type="expression" dxfId="12481" priority="23">
      <formula>AND(B226&gt;$B$7,B226&lt;=$B$5)</formula>
    </cfRule>
    <cfRule type="expression" dxfId="12480" priority="24">
      <formula>B226&gt;$B$5</formula>
    </cfRule>
  </conditionalFormatting>
  <conditionalFormatting sqref="C227:O232">
    <cfRule type="expression" dxfId="12479" priority="17">
      <formula>C227&lt;=$B$6</formula>
    </cfRule>
    <cfRule type="expression" dxfId="12478" priority="18">
      <formula>AND(C227&gt;$B$6,C227&lt;=$B$7)</formula>
    </cfRule>
    <cfRule type="expression" dxfId="12477" priority="19">
      <formula>AND(C227&gt;$B$7,C227&lt;=$B$5)</formula>
    </cfRule>
    <cfRule type="expression" dxfId="12476" priority="20">
      <formula>C227&gt;$B$5</formula>
    </cfRule>
  </conditionalFormatting>
  <conditionalFormatting sqref="B228 B230">
    <cfRule type="expression" dxfId="12475" priority="13">
      <formula>B228&lt;=$B$6</formula>
    </cfRule>
    <cfRule type="expression" dxfId="12474" priority="14">
      <formula>AND(B228&gt;$B$6,B228&lt;=$B$7)</formula>
    </cfRule>
    <cfRule type="expression" dxfId="12473" priority="15">
      <formula>AND(B228&gt;$B$7,B228&lt;=$B$5)</formula>
    </cfRule>
    <cfRule type="expression" dxfId="12472" priority="16">
      <formula>B228&gt;$B$5</formula>
    </cfRule>
  </conditionalFormatting>
  <conditionalFormatting sqref="B229">
    <cfRule type="expression" dxfId="12471" priority="9">
      <formula>B229&lt;=$B$6</formula>
    </cfRule>
    <cfRule type="expression" dxfId="12470" priority="10">
      <formula>AND(B229&gt;$B$6,B229&lt;=$B$7)</formula>
    </cfRule>
    <cfRule type="expression" dxfId="12469" priority="11">
      <formula>AND(B229&gt;$B$7,B229&lt;=$B$5)</formula>
    </cfRule>
    <cfRule type="expression" dxfId="12468" priority="12">
      <formula>B229&gt;$B$5</formula>
    </cfRule>
  </conditionalFormatting>
  <conditionalFormatting sqref="C233:O233">
    <cfRule type="expression" dxfId="12467" priority="1">
      <formula>C233&lt;=$B$6</formula>
    </cfRule>
    <cfRule type="expression" dxfId="12466" priority="2">
      <formula>AND(C233&gt;$B$6,C233&lt;=$B$7)</formula>
    </cfRule>
    <cfRule type="expression" dxfId="12465" priority="3">
      <formula>AND(C233&gt;$B$7,C233&lt;=$B$5)</formula>
    </cfRule>
    <cfRule type="expression" dxfId="12464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1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1"/>
  <sheetViews>
    <sheetView view="pageBreakPreview" topLeftCell="A232" zoomScale="80" zoomScaleNormal="100" zoomScaleSheetLayoutView="80" workbookViewId="0">
      <selection activeCell="A233" sqref="A233:XFD233"/>
    </sheetView>
  </sheetViews>
  <sheetFormatPr defaultColWidth="9.109375" defaultRowHeight="13.2" x14ac:dyDescent="0.25"/>
  <cols>
    <col min="1" max="1" width="5.5546875" style="16" customWidth="1"/>
    <col min="2" max="2" width="14" style="11" customWidth="1"/>
    <col min="3" max="3" width="9.33203125" style="11" customWidth="1"/>
    <col min="4" max="5" width="9" style="11" customWidth="1"/>
    <col min="6" max="6" width="9.33203125" style="11" customWidth="1"/>
    <col min="7" max="12" width="9" style="11" customWidth="1"/>
    <col min="13" max="15" width="6.6640625" style="14" customWidth="1"/>
    <col min="16" max="16" width="9.109375" style="11" customWidth="1"/>
    <col min="17" max="17" width="6.5546875" style="11" customWidth="1"/>
    <col min="18" max="18" width="6" style="11" customWidth="1"/>
    <col min="19" max="19" width="6.109375" style="11" customWidth="1"/>
    <col min="20" max="20" width="6.33203125" style="11" customWidth="1"/>
    <col min="21" max="21" width="5.88671875" style="11" customWidth="1"/>
    <col min="22" max="22" width="5.6640625" style="11" customWidth="1"/>
    <col min="23" max="24" width="6.109375" style="11" customWidth="1"/>
    <col min="25" max="25" width="6.33203125" style="11" customWidth="1"/>
    <col min="26" max="27" width="4.88671875" style="11" customWidth="1"/>
    <col min="28" max="28" width="9.109375" style="11"/>
    <col min="29" max="33" width="7.33203125" style="11" customWidth="1"/>
    <col min="34" max="34" width="7.33203125" style="16" customWidth="1"/>
    <col min="35" max="37" width="7.33203125" style="11" customWidth="1"/>
    <col min="38" max="16384" width="9.109375" style="11"/>
  </cols>
  <sheetData>
    <row r="1" spans="1:37" s="3" customFormat="1" ht="33.75" customHeight="1" x14ac:dyDescent="0.25">
      <c r="A1" s="154" t="s">
        <v>0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71"/>
      <c r="M1" s="23"/>
      <c r="N1" s="9"/>
      <c r="O1" s="9"/>
      <c r="AH1" s="9"/>
    </row>
    <row r="2" spans="1:37" s="3" customFormat="1" ht="30.75" customHeight="1" x14ac:dyDescent="0.25">
      <c r="A2" s="155" t="s">
        <v>149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4"/>
      <c r="M2" s="24"/>
      <c r="N2" s="9"/>
      <c r="O2" s="9"/>
      <c r="AH2" s="9"/>
    </row>
    <row r="3" spans="1:37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29"/>
      <c r="L3" s="4"/>
      <c r="M3" s="24"/>
      <c r="N3" s="8"/>
      <c r="O3" s="9"/>
      <c r="AH3" s="9"/>
    </row>
    <row r="4" spans="1:37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59"/>
      <c r="G4" s="159"/>
      <c r="H4" s="159"/>
      <c r="I4" s="159"/>
      <c r="J4" s="159"/>
      <c r="K4" s="159"/>
      <c r="L4" s="72"/>
      <c r="M4" s="17"/>
      <c r="N4" s="9"/>
      <c r="O4" s="9"/>
      <c r="AH4" s="9"/>
    </row>
    <row r="5" spans="1:37" s="3" customFormat="1" ht="27" customHeight="1" x14ac:dyDescent="0.25">
      <c r="A5" s="157" t="s">
        <v>4</v>
      </c>
      <c r="B5" s="158"/>
      <c r="C5" s="176" t="s">
        <v>27</v>
      </c>
      <c r="D5" s="177"/>
      <c r="E5" s="178"/>
      <c r="F5" s="162" t="s">
        <v>1</v>
      </c>
      <c r="G5" s="173"/>
      <c r="H5" s="163"/>
      <c r="I5" s="160" t="str">
        <f>'ORABS 1'!E5</f>
        <v>02/01/17-31/12/17</v>
      </c>
      <c r="J5" s="182"/>
      <c r="K5" s="161"/>
      <c r="L5" s="73"/>
      <c r="M5" s="21"/>
      <c r="N5" s="9"/>
      <c r="O5" s="9"/>
      <c r="AH5" s="9"/>
    </row>
    <row r="6" spans="1:37" s="3" customFormat="1" ht="27" customHeight="1" x14ac:dyDescent="0.25">
      <c r="A6" s="157" t="s">
        <v>5</v>
      </c>
      <c r="B6" s="158"/>
      <c r="C6" s="162" t="s">
        <v>31</v>
      </c>
      <c r="D6" s="173"/>
      <c r="E6" s="163"/>
      <c r="F6" s="162" t="s">
        <v>8</v>
      </c>
      <c r="G6" s="173"/>
      <c r="H6" s="163"/>
      <c r="I6" s="162">
        <v>21169</v>
      </c>
      <c r="J6" s="173"/>
      <c r="K6" s="163"/>
      <c r="L6" s="74"/>
      <c r="M6" s="8"/>
      <c r="N6" s="9"/>
      <c r="O6" s="9"/>
      <c r="AH6" s="9"/>
    </row>
    <row r="7" spans="1:37" s="3" customFormat="1" ht="27" customHeight="1" x14ac:dyDescent="0.25">
      <c r="A7" s="157" t="s">
        <v>6</v>
      </c>
      <c r="B7" s="158"/>
      <c r="C7" s="176" t="s">
        <v>24</v>
      </c>
      <c r="D7" s="177"/>
      <c r="E7" s="178"/>
      <c r="F7" s="162" t="s">
        <v>9</v>
      </c>
      <c r="G7" s="173"/>
      <c r="H7" s="163"/>
      <c r="I7" s="162" t="s">
        <v>140</v>
      </c>
      <c r="J7" s="173"/>
      <c r="K7" s="163"/>
      <c r="L7" s="74"/>
      <c r="M7" s="8"/>
      <c r="N7" s="9"/>
      <c r="O7" s="9"/>
      <c r="AH7" s="9"/>
    </row>
    <row r="8" spans="1:37" s="3" customFormat="1" ht="27" customHeight="1" x14ac:dyDescent="0.25">
      <c r="A8" s="156" t="s">
        <v>7</v>
      </c>
      <c r="B8" s="156"/>
      <c r="C8" s="176" t="s">
        <v>47</v>
      </c>
      <c r="D8" s="177"/>
      <c r="E8" s="178"/>
      <c r="F8" s="162" t="s">
        <v>10</v>
      </c>
      <c r="G8" s="173"/>
      <c r="H8" s="163"/>
      <c r="I8" s="162">
        <v>9</v>
      </c>
      <c r="J8" s="173"/>
      <c r="K8" s="163"/>
      <c r="L8" s="74"/>
      <c r="M8" s="8"/>
      <c r="N8" s="9"/>
      <c r="O8" s="9"/>
      <c r="AH8" s="9"/>
    </row>
    <row r="9" spans="1:37" s="3" customFormat="1" ht="27" customHeight="1" x14ac:dyDescent="0.25">
      <c r="A9" s="157" t="s">
        <v>21</v>
      </c>
      <c r="B9" s="158"/>
      <c r="C9" s="179" t="str">
        <f>'ORABS 1'!C9</f>
        <v>NA</v>
      </c>
      <c r="D9" s="180"/>
      <c r="E9" s="181"/>
      <c r="F9" s="162" t="s">
        <v>22</v>
      </c>
      <c r="G9" s="173"/>
      <c r="H9" s="163"/>
      <c r="I9" s="164">
        <f>'ORABS 1'!E9</f>
        <v>1</v>
      </c>
      <c r="J9" s="175"/>
      <c r="K9" s="165"/>
      <c r="L9" s="75"/>
      <c r="M9" s="22"/>
      <c r="N9" s="9"/>
      <c r="O9" s="9"/>
      <c r="AH9" s="9"/>
    </row>
    <row r="10" spans="1:37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8"/>
      <c r="N10" s="9"/>
      <c r="O10" s="9"/>
      <c r="AH10" s="9"/>
    </row>
    <row r="11" spans="1:37" s="9" customFormat="1" ht="22.5" customHeight="1" x14ac:dyDescent="0.25">
      <c r="A11" s="8"/>
      <c r="B11" s="2"/>
      <c r="C11" s="49" t="s">
        <v>89</v>
      </c>
      <c r="D11" s="49" t="s">
        <v>90</v>
      </c>
      <c r="E11" s="49" t="s">
        <v>91</v>
      </c>
      <c r="F11" s="49" t="s">
        <v>92</v>
      </c>
      <c r="G11" s="49" t="s">
        <v>93</v>
      </c>
      <c r="H11" s="49" t="s">
        <v>94</v>
      </c>
      <c r="I11" s="49" t="s">
        <v>95</v>
      </c>
      <c r="J11" s="49" t="s">
        <v>96</v>
      </c>
      <c r="K11" s="49" t="s">
        <v>97</v>
      </c>
      <c r="L11" s="17" t="s">
        <v>220</v>
      </c>
    </row>
    <row r="12" spans="1:37" ht="25.5" customHeight="1" x14ac:dyDescent="0.25">
      <c r="A12" s="1" t="s">
        <v>16</v>
      </c>
      <c r="B12" s="10" t="s">
        <v>25</v>
      </c>
      <c r="C12" s="48" t="s">
        <v>18</v>
      </c>
      <c r="D12" s="48" t="s">
        <v>18</v>
      </c>
      <c r="E12" s="48" t="s">
        <v>18</v>
      </c>
      <c r="F12" s="48" t="s">
        <v>18</v>
      </c>
      <c r="G12" s="48" t="s">
        <v>18</v>
      </c>
      <c r="H12" s="48" t="s">
        <v>18</v>
      </c>
      <c r="I12" s="48" t="s">
        <v>18</v>
      </c>
      <c r="J12" s="48" t="s">
        <v>18</v>
      </c>
      <c r="K12" s="48" t="s">
        <v>18</v>
      </c>
      <c r="L12" s="76"/>
      <c r="M12" s="18"/>
      <c r="N12" s="14" t="s">
        <v>23</v>
      </c>
      <c r="O12" s="14" t="s">
        <v>221</v>
      </c>
      <c r="Q12" s="49" t="s">
        <v>89</v>
      </c>
      <c r="R12" s="49" t="s">
        <v>90</v>
      </c>
      <c r="S12" s="49" t="s">
        <v>91</v>
      </c>
      <c r="T12" s="49" t="s">
        <v>92</v>
      </c>
      <c r="U12" s="49" t="s">
        <v>93</v>
      </c>
      <c r="V12" s="49" t="s">
        <v>94</v>
      </c>
      <c r="W12" s="49" t="s">
        <v>95</v>
      </c>
      <c r="X12" s="49" t="s">
        <v>96</v>
      </c>
      <c r="Y12" s="49" t="s">
        <v>97</v>
      </c>
      <c r="Z12" s="1"/>
      <c r="AA12" s="1"/>
      <c r="AC12" s="49" t="s">
        <v>89</v>
      </c>
      <c r="AD12" s="49" t="s">
        <v>90</v>
      </c>
      <c r="AE12" s="49" t="s">
        <v>91</v>
      </c>
      <c r="AF12" s="49" t="s">
        <v>92</v>
      </c>
      <c r="AG12" s="49" t="s">
        <v>93</v>
      </c>
      <c r="AH12" s="49" t="s">
        <v>94</v>
      </c>
      <c r="AI12" s="49" t="s">
        <v>95</v>
      </c>
      <c r="AJ12" s="49" t="s">
        <v>96</v>
      </c>
      <c r="AK12" s="49" t="s">
        <v>97</v>
      </c>
    </row>
    <row r="13" spans="1:37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58">
        <v>0</v>
      </c>
      <c r="K13" s="58">
        <v>0</v>
      </c>
      <c r="L13" s="19"/>
      <c r="M13" s="25"/>
      <c r="N13" s="26" t="s">
        <v>17</v>
      </c>
      <c r="O13" s="26">
        <v>0</v>
      </c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C13" s="19"/>
      <c r="AD13" s="19"/>
      <c r="AE13" s="19"/>
      <c r="AF13" s="19"/>
      <c r="AG13" s="19"/>
      <c r="AH13" s="19"/>
      <c r="AI13" s="19"/>
      <c r="AJ13" s="19"/>
      <c r="AK13" s="19"/>
    </row>
    <row r="14" spans="1:37" ht="17.100000000000001" customHeight="1" x14ac:dyDescent="0.25">
      <c r="A14" s="12"/>
      <c r="B14" s="62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19"/>
      <c r="M14" s="25"/>
      <c r="N14" s="26" t="s">
        <v>17</v>
      </c>
      <c r="O14" s="26">
        <v>0</v>
      </c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C14" s="19"/>
      <c r="AD14" s="19"/>
      <c r="AE14" s="19"/>
      <c r="AF14" s="19"/>
      <c r="AG14" s="19"/>
      <c r="AH14" s="19"/>
      <c r="AI14" s="19"/>
      <c r="AJ14" s="19"/>
      <c r="AK14" s="19"/>
    </row>
    <row r="15" spans="1:37" ht="17.100000000000001" customHeight="1" x14ac:dyDescent="0.25">
      <c r="A15" s="12"/>
      <c r="B15" s="62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58">
        <v>0</v>
      </c>
      <c r="L15" s="19"/>
      <c r="M15" s="25"/>
      <c r="N15" s="26" t="s">
        <v>17</v>
      </c>
      <c r="O15" s="26">
        <v>0</v>
      </c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C15" s="19"/>
      <c r="AD15" s="19"/>
      <c r="AE15" s="19"/>
      <c r="AF15" s="19"/>
      <c r="AG15" s="19"/>
      <c r="AH15" s="19"/>
      <c r="AI15" s="19"/>
      <c r="AJ15" s="19"/>
      <c r="AK15" s="19"/>
    </row>
    <row r="16" spans="1:37" ht="17.100000000000001" customHeight="1" x14ac:dyDescent="0.25">
      <c r="A16" s="12"/>
      <c r="B16" s="62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58">
        <v>0</v>
      </c>
      <c r="K16" s="58">
        <v>0</v>
      </c>
      <c r="L16" s="19"/>
      <c r="M16" s="25"/>
      <c r="N16" s="26" t="s">
        <v>17</v>
      </c>
      <c r="O16" s="26">
        <v>0</v>
      </c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C16" s="19"/>
      <c r="AD16" s="19"/>
      <c r="AE16" s="19"/>
      <c r="AF16" s="19"/>
      <c r="AG16" s="19"/>
      <c r="AH16" s="19"/>
      <c r="AI16" s="19"/>
      <c r="AJ16" s="19"/>
      <c r="AK16" s="19"/>
    </row>
    <row r="17" spans="1:37" ht="17.100000000000001" customHeight="1" x14ac:dyDescent="0.25">
      <c r="A17" s="12"/>
      <c r="B17" s="62">
        <v>43130</v>
      </c>
      <c r="C17" s="58"/>
      <c r="D17" s="58"/>
      <c r="E17" s="58"/>
      <c r="F17" s="58"/>
      <c r="G17" s="58"/>
      <c r="H17" s="58">
        <v>0</v>
      </c>
      <c r="I17" s="58"/>
      <c r="J17" s="58"/>
      <c r="K17" s="58">
        <v>0</v>
      </c>
      <c r="L17" s="19"/>
      <c r="M17" s="25"/>
      <c r="N17" s="26" t="s">
        <v>17</v>
      </c>
      <c r="O17" s="26">
        <v>0</v>
      </c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C17" s="19"/>
      <c r="AD17" s="19"/>
      <c r="AE17" s="19"/>
      <c r="AF17" s="19"/>
      <c r="AG17" s="19"/>
      <c r="AH17" s="19"/>
      <c r="AI17" s="19"/>
      <c r="AJ17" s="19"/>
      <c r="AK17" s="19"/>
    </row>
    <row r="18" spans="1:37" ht="17.100000000000001" customHeight="1" x14ac:dyDescent="0.25">
      <c r="A18" s="12"/>
      <c r="B18" s="62">
        <v>43137</v>
      </c>
      <c r="C18" s="58"/>
      <c r="D18" s="58"/>
      <c r="E18" s="58"/>
      <c r="F18" s="58"/>
      <c r="G18" s="58"/>
      <c r="H18" s="58">
        <v>0</v>
      </c>
      <c r="I18" s="58"/>
      <c r="J18" s="58"/>
      <c r="K18" s="58">
        <v>0</v>
      </c>
      <c r="L18" s="19"/>
      <c r="M18" s="25"/>
      <c r="N18" s="26" t="s">
        <v>17</v>
      </c>
      <c r="O18" s="26">
        <v>0</v>
      </c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C18" s="19"/>
      <c r="AD18" s="19"/>
      <c r="AE18" s="19"/>
      <c r="AF18" s="19"/>
      <c r="AG18" s="19"/>
      <c r="AH18" s="19"/>
      <c r="AI18" s="19"/>
      <c r="AJ18" s="19"/>
      <c r="AK18" s="19"/>
    </row>
    <row r="19" spans="1:37" ht="17.100000000000001" customHeight="1" x14ac:dyDescent="0.25">
      <c r="A19" s="12"/>
      <c r="B19" s="62">
        <v>43143</v>
      </c>
      <c r="C19" s="58"/>
      <c r="D19" s="58"/>
      <c r="E19" s="58"/>
      <c r="F19" s="58"/>
      <c r="G19" s="58"/>
      <c r="H19" s="58">
        <v>0</v>
      </c>
      <c r="I19" s="58"/>
      <c r="J19" s="58"/>
      <c r="K19" s="58">
        <v>0</v>
      </c>
      <c r="L19" s="19"/>
      <c r="M19" s="25"/>
      <c r="N19" s="26" t="s">
        <v>17</v>
      </c>
      <c r="O19" s="26">
        <v>0</v>
      </c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C19" s="19"/>
      <c r="AD19" s="19"/>
      <c r="AE19" s="19"/>
      <c r="AF19" s="19"/>
      <c r="AG19" s="19"/>
      <c r="AH19" s="19"/>
      <c r="AI19" s="19"/>
      <c r="AJ19" s="19"/>
      <c r="AK19" s="19"/>
    </row>
    <row r="20" spans="1:37" ht="17.100000000000001" customHeight="1" x14ac:dyDescent="0.25">
      <c r="A20" s="12"/>
      <c r="B20" s="62">
        <v>43154</v>
      </c>
      <c r="C20" s="58"/>
      <c r="D20" s="58"/>
      <c r="E20" s="58"/>
      <c r="F20" s="58"/>
      <c r="G20" s="58"/>
      <c r="H20" s="58">
        <v>0</v>
      </c>
      <c r="I20" s="58"/>
      <c r="J20" s="58"/>
      <c r="K20" s="58">
        <v>0</v>
      </c>
      <c r="L20" s="19"/>
      <c r="M20" s="25"/>
      <c r="N20" s="26" t="s">
        <v>17</v>
      </c>
      <c r="O20" s="26">
        <v>0</v>
      </c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C20" s="19"/>
      <c r="AD20" s="19"/>
      <c r="AE20" s="19"/>
      <c r="AF20" s="19"/>
      <c r="AG20" s="19"/>
      <c r="AH20" s="19"/>
      <c r="AI20" s="19"/>
      <c r="AJ20" s="19"/>
      <c r="AK20" s="19"/>
    </row>
    <row r="21" spans="1:37" ht="17.100000000000001" customHeight="1" x14ac:dyDescent="0.25">
      <c r="A21" s="12"/>
      <c r="B21" s="62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19"/>
      <c r="M21" s="25"/>
      <c r="N21" s="26" t="s">
        <v>17</v>
      </c>
      <c r="O21" s="26">
        <v>0</v>
      </c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C21" s="19"/>
      <c r="AD21" s="19"/>
      <c r="AE21" s="19"/>
      <c r="AF21" s="19"/>
      <c r="AG21" s="19"/>
      <c r="AH21" s="19"/>
      <c r="AI21" s="19"/>
      <c r="AJ21" s="19"/>
      <c r="AK21" s="19"/>
    </row>
    <row r="22" spans="1:37" ht="17.100000000000001" customHeight="1" x14ac:dyDescent="0.25">
      <c r="A22" s="12"/>
      <c r="B22" s="62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58">
        <v>0</v>
      </c>
      <c r="K22" s="58">
        <v>0</v>
      </c>
      <c r="L22" s="19"/>
      <c r="M22" s="25"/>
      <c r="N22" s="26" t="s">
        <v>17</v>
      </c>
      <c r="O22" s="26">
        <v>0</v>
      </c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C22" s="19"/>
      <c r="AD22" s="19"/>
      <c r="AE22" s="19"/>
      <c r="AF22" s="19"/>
      <c r="AG22" s="19"/>
      <c r="AH22" s="19"/>
      <c r="AI22" s="19"/>
      <c r="AJ22" s="19"/>
      <c r="AK22" s="19"/>
    </row>
    <row r="23" spans="1:37" ht="17.100000000000001" customHeight="1" x14ac:dyDescent="0.25">
      <c r="A23" s="12"/>
      <c r="B23" s="62">
        <v>43169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58">
        <v>0</v>
      </c>
      <c r="L23" s="19"/>
      <c r="M23" s="25"/>
      <c r="N23" s="26" t="s">
        <v>17</v>
      </c>
      <c r="O23" s="26">
        <v>0</v>
      </c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C23" s="19"/>
      <c r="AD23" s="19"/>
      <c r="AE23" s="19"/>
      <c r="AF23" s="19"/>
      <c r="AG23" s="19"/>
      <c r="AH23" s="19"/>
      <c r="AI23" s="19"/>
      <c r="AJ23" s="19"/>
      <c r="AK23" s="19"/>
    </row>
    <row r="24" spans="1:37" ht="17.100000000000001" customHeight="1" x14ac:dyDescent="0.25">
      <c r="A24" s="12"/>
      <c r="B24" s="62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19"/>
      <c r="M24" s="25"/>
      <c r="N24" s="26" t="s">
        <v>17</v>
      </c>
      <c r="O24" s="26">
        <v>0</v>
      </c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C24" s="19"/>
      <c r="AD24" s="19"/>
      <c r="AE24" s="19"/>
      <c r="AF24" s="19"/>
      <c r="AG24" s="19"/>
      <c r="AH24" s="19"/>
      <c r="AI24" s="19"/>
      <c r="AJ24" s="19"/>
      <c r="AK24" s="19"/>
    </row>
    <row r="25" spans="1:37" ht="17.100000000000001" customHeight="1" x14ac:dyDescent="0.25">
      <c r="A25" s="12"/>
      <c r="B25" s="62">
        <v>43173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58">
        <v>0</v>
      </c>
      <c r="J25" s="58">
        <v>0</v>
      </c>
      <c r="K25" s="58">
        <v>0</v>
      </c>
      <c r="L25" s="19"/>
      <c r="M25" s="25"/>
      <c r="N25" s="26" t="s">
        <v>17</v>
      </c>
      <c r="O25" s="26">
        <v>0</v>
      </c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C25" s="19"/>
      <c r="AD25" s="19"/>
      <c r="AE25" s="19"/>
      <c r="AF25" s="19"/>
      <c r="AG25" s="19"/>
      <c r="AH25" s="19"/>
      <c r="AI25" s="19"/>
      <c r="AJ25" s="19"/>
      <c r="AK25" s="19"/>
    </row>
    <row r="26" spans="1:37" ht="17.100000000000001" customHeight="1" x14ac:dyDescent="0.25">
      <c r="A26" s="12"/>
      <c r="B26" s="62">
        <v>43175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/>
      <c r="K26" s="58">
        <v>0</v>
      </c>
      <c r="L26" s="19"/>
      <c r="M26" s="25"/>
      <c r="N26" s="26" t="s">
        <v>17</v>
      </c>
      <c r="O26" s="26">
        <v>0</v>
      </c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C26" s="19"/>
      <c r="AD26" s="19"/>
      <c r="AE26" s="19"/>
      <c r="AF26" s="19"/>
      <c r="AG26" s="19"/>
      <c r="AH26" s="19"/>
      <c r="AI26" s="19"/>
      <c r="AJ26" s="19"/>
      <c r="AK26" s="19"/>
    </row>
    <row r="27" spans="1:37" ht="17.100000000000001" customHeight="1" x14ac:dyDescent="0.25">
      <c r="A27" s="12"/>
      <c r="B27" s="62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58">
        <v>0</v>
      </c>
      <c r="K27" s="58">
        <v>0</v>
      </c>
      <c r="L27" s="19"/>
      <c r="M27" s="25"/>
      <c r="N27" s="26" t="s">
        <v>17</v>
      </c>
      <c r="O27" s="26">
        <v>0</v>
      </c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C27" s="19"/>
      <c r="AD27" s="19"/>
      <c r="AE27" s="19"/>
      <c r="AF27" s="19"/>
      <c r="AG27" s="19"/>
      <c r="AH27" s="19"/>
      <c r="AI27" s="19"/>
      <c r="AJ27" s="19"/>
      <c r="AK27" s="19"/>
    </row>
    <row r="28" spans="1:37" ht="17.100000000000001" customHeight="1" x14ac:dyDescent="0.25">
      <c r="A28" s="12"/>
      <c r="B28" s="62">
        <v>43181</v>
      </c>
      <c r="C28" s="58">
        <v>0</v>
      </c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58">
        <v>0</v>
      </c>
      <c r="L28" s="19"/>
      <c r="M28" s="25"/>
      <c r="N28" s="26" t="s">
        <v>17</v>
      </c>
      <c r="O28" s="26">
        <v>0</v>
      </c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C28" s="19"/>
      <c r="AD28" s="19"/>
      <c r="AE28" s="19"/>
      <c r="AF28" s="19"/>
      <c r="AG28" s="19"/>
      <c r="AH28" s="19"/>
      <c r="AI28" s="19"/>
      <c r="AJ28" s="19"/>
      <c r="AK28" s="19"/>
    </row>
    <row r="29" spans="1:37" ht="17.100000000000001" customHeight="1" x14ac:dyDescent="0.25">
      <c r="A29" s="12"/>
      <c r="B29" s="62">
        <v>43188</v>
      </c>
      <c r="C29" s="58"/>
      <c r="D29" s="58"/>
      <c r="E29" s="58"/>
      <c r="F29" s="58"/>
      <c r="G29" s="58"/>
      <c r="H29" s="58">
        <v>0</v>
      </c>
      <c r="I29" s="58"/>
      <c r="J29" s="58"/>
      <c r="K29" s="58">
        <v>0</v>
      </c>
      <c r="L29" s="19"/>
      <c r="M29" s="25"/>
      <c r="N29" s="26" t="s">
        <v>17</v>
      </c>
      <c r="O29" s="26">
        <v>0</v>
      </c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C29" s="19"/>
      <c r="AD29" s="19"/>
      <c r="AE29" s="19"/>
      <c r="AF29" s="19"/>
      <c r="AG29" s="19"/>
      <c r="AH29" s="19"/>
      <c r="AI29" s="19"/>
      <c r="AJ29" s="19"/>
      <c r="AK29" s="19"/>
    </row>
    <row r="30" spans="1:37" ht="17.100000000000001" customHeight="1" x14ac:dyDescent="0.25">
      <c r="A30" s="12"/>
      <c r="B30" s="62">
        <v>43196</v>
      </c>
      <c r="C30" s="58">
        <v>0</v>
      </c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58"/>
      <c r="K30" s="58">
        <v>0</v>
      </c>
      <c r="L30" s="19"/>
      <c r="M30" s="25"/>
      <c r="N30" s="26" t="s">
        <v>17</v>
      </c>
      <c r="O30" s="26">
        <v>0</v>
      </c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C30" s="19"/>
      <c r="AD30" s="19"/>
      <c r="AE30" s="19"/>
      <c r="AF30" s="19"/>
      <c r="AG30" s="19"/>
      <c r="AH30" s="19"/>
      <c r="AI30" s="19"/>
      <c r="AJ30" s="19"/>
      <c r="AK30" s="19"/>
    </row>
    <row r="31" spans="1:37" ht="17.100000000000001" customHeight="1" x14ac:dyDescent="0.25">
      <c r="A31" s="12"/>
      <c r="B31" s="62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/>
      <c r="K31" s="58">
        <v>0</v>
      </c>
      <c r="L31" s="19"/>
      <c r="M31" s="25"/>
      <c r="N31" s="26" t="s">
        <v>17</v>
      </c>
      <c r="O31" s="26">
        <v>0</v>
      </c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C31" s="19"/>
      <c r="AD31" s="19"/>
      <c r="AE31" s="19"/>
      <c r="AF31" s="19"/>
      <c r="AG31" s="19"/>
      <c r="AH31" s="19"/>
      <c r="AI31" s="19"/>
      <c r="AJ31" s="19"/>
      <c r="AK31" s="19"/>
    </row>
    <row r="32" spans="1:37" ht="17.100000000000001" customHeight="1" x14ac:dyDescent="0.25">
      <c r="A32" s="12"/>
      <c r="B32" s="62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19"/>
      <c r="M32" s="25"/>
      <c r="N32" s="26" t="s">
        <v>17</v>
      </c>
      <c r="O32" s="26">
        <v>0</v>
      </c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C32" s="19"/>
      <c r="AD32" s="19"/>
      <c r="AE32" s="19"/>
      <c r="AF32" s="19"/>
      <c r="AG32" s="19"/>
      <c r="AH32" s="19"/>
      <c r="AI32" s="19"/>
      <c r="AJ32" s="19"/>
      <c r="AK32" s="19"/>
    </row>
    <row r="33" spans="1:37" ht="17.100000000000001" customHeight="1" x14ac:dyDescent="0.25">
      <c r="A33" s="12"/>
      <c r="B33" s="62">
        <v>43217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58"/>
      <c r="K33" s="58">
        <v>0</v>
      </c>
      <c r="L33" s="19"/>
      <c r="M33" s="25"/>
      <c r="N33" s="26" t="s">
        <v>17</v>
      </c>
      <c r="O33" s="26">
        <v>0</v>
      </c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C33" s="19"/>
      <c r="AD33" s="19"/>
      <c r="AE33" s="19"/>
      <c r="AF33" s="19"/>
      <c r="AG33" s="19"/>
      <c r="AH33" s="19"/>
      <c r="AI33" s="19"/>
      <c r="AJ33" s="19"/>
      <c r="AK33" s="19"/>
    </row>
    <row r="34" spans="1:37" ht="17.100000000000001" customHeight="1" x14ac:dyDescent="0.25">
      <c r="A34" s="12"/>
      <c r="B34" s="62">
        <v>43224</v>
      </c>
      <c r="C34" s="58">
        <v>0</v>
      </c>
      <c r="D34" s="58">
        <v>0</v>
      </c>
      <c r="E34" s="58">
        <v>0</v>
      </c>
      <c r="F34" s="58">
        <v>0</v>
      </c>
      <c r="G34" s="58">
        <v>0</v>
      </c>
      <c r="H34" s="58">
        <v>0</v>
      </c>
      <c r="I34" s="58">
        <v>0</v>
      </c>
      <c r="J34" s="58">
        <v>0</v>
      </c>
      <c r="K34" s="58">
        <v>0</v>
      </c>
      <c r="L34" s="19"/>
      <c r="M34" s="25"/>
      <c r="N34" s="26" t="s">
        <v>17</v>
      </c>
      <c r="O34" s="26">
        <v>0</v>
      </c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C34" s="19"/>
      <c r="AD34" s="19"/>
      <c r="AE34" s="19"/>
      <c r="AF34" s="19"/>
      <c r="AG34" s="19"/>
      <c r="AH34" s="19"/>
      <c r="AI34" s="19"/>
      <c r="AJ34" s="19"/>
      <c r="AK34" s="19"/>
    </row>
    <row r="35" spans="1:37" ht="17.100000000000001" customHeight="1" x14ac:dyDescent="0.25">
      <c r="A35" s="12"/>
      <c r="B35" s="62">
        <v>43231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/>
      <c r="K35" s="58">
        <v>0</v>
      </c>
      <c r="L35" s="19"/>
      <c r="M35" s="25"/>
      <c r="N35" s="26" t="s">
        <v>17</v>
      </c>
      <c r="O35" s="26">
        <v>0</v>
      </c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C35" s="19"/>
      <c r="AD35" s="19"/>
      <c r="AE35" s="19"/>
      <c r="AF35" s="19"/>
      <c r="AG35" s="19"/>
      <c r="AH35" s="19"/>
      <c r="AI35" s="19"/>
      <c r="AJ35" s="19"/>
      <c r="AK35" s="19"/>
    </row>
    <row r="36" spans="1:37" ht="17.100000000000001" customHeight="1" x14ac:dyDescent="0.25">
      <c r="A36" s="12"/>
      <c r="B36" s="62">
        <v>43237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19"/>
      <c r="M36" s="25"/>
      <c r="N36" s="26" t="s">
        <v>17</v>
      </c>
      <c r="O36" s="26">
        <v>0</v>
      </c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C36" s="19"/>
      <c r="AD36" s="19"/>
      <c r="AE36" s="19"/>
      <c r="AF36" s="19"/>
      <c r="AG36" s="19"/>
      <c r="AH36" s="19"/>
      <c r="AI36" s="19"/>
      <c r="AJ36" s="19"/>
      <c r="AK36" s="19"/>
    </row>
    <row r="37" spans="1:37" ht="17.100000000000001" customHeight="1" x14ac:dyDescent="0.25">
      <c r="A37" s="12"/>
      <c r="B37" s="62">
        <v>43239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58">
        <v>0</v>
      </c>
      <c r="J37" s="58">
        <v>0</v>
      </c>
      <c r="K37" s="58">
        <v>0</v>
      </c>
      <c r="L37" s="19"/>
      <c r="M37" s="25"/>
      <c r="N37" s="26" t="s">
        <v>17</v>
      </c>
      <c r="O37" s="26">
        <v>0</v>
      </c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C37" s="19"/>
      <c r="AD37" s="19"/>
      <c r="AE37" s="19"/>
      <c r="AF37" s="19"/>
      <c r="AG37" s="19"/>
      <c r="AH37" s="19"/>
      <c r="AI37" s="19"/>
      <c r="AJ37" s="19"/>
      <c r="AK37" s="19"/>
    </row>
    <row r="38" spans="1:37" ht="17.100000000000001" customHeight="1" x14ac:dyDescent="0.25">
      <c r="A38" s="12"/>
      <c r="B38" s="62">
        <v>43242</v>
      </c>
      <c r="C38" s="58">
        <v>0</v>
      </c>
      <c r="D38" s="58">
        <v>0</v>
      </c>
      <c r="E38" s="58">
        <v>0</v>
      </c>
      <c r="F38" s="58">
        <v>0</v>
      </c>
      <c r="G38" s="58">
        <v>0</v>
      </c>
      <c r="H38" s="58">
        <v>0</v>
      </c>
      <c r="I38" s="58">
        <v>0</v>
      </c>
      <c r="J38" s="58">
        <v>0</v>
      </c>
      <c r="K38" s="58">
        <v>0</v>
      </c>
      <c r="L38" s="19"/>
      <c r="M38" s="25"/>
      <c r="N38" s="26" t="s">
        <v>17</v>
      </c>
      <c r="O38" s="26">
        <v>0</v>
      </c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C38" s="19"/>
      <c r="AD38" s="19"/>
      <c r="AE38" s="19"/>
      <c r="AF38" s="19"/>
      <c r="AG38" s="19"/>
      <c r="AH38" s="19"/>
      <c r="AI38" s="19"/>
      <c r="AJ38" s="19"/>
      <c r="AK38" s="19"/>
    </row>
    <row r="39" spans="1:37" ht="17.100000000000001" customHeight="1" x14ac:dyDescent="0.25">
      <c r="A39" s="12"/>
      <c r="B39" s="62">
        <v>43244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58">
        <v>0</v>
      </c>
      <c r="K39" s="58">
        <v>0</v>
      </c>
      <c r="L39" s="19"/>
      <c r="M39" s="25"/>
      <c r="N39" s="26" t="s">
        <v>17</v>
      </c>
      <c r="O39" s="26">
        <v>0</v>
      </c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C39" s="19"/>
      <c r="AD39" s="19"/>
      <c r="AE39" s="19"/>
      <c r="AF39" s="19"/>
      <c r="AG39" s="19"/>
      <c r="AH39" s="19"/>
      <c r="AI39" s="19"/>
      <c r="AJ39" s="19"/>
      <c r="AK39" s="19"/>
    </row>
    <row r="40" spans="1:37" ht="17.100000000000001" customHeight="1" x14ac:dyDescent="0.25">
      <c r="A40" s="12"/>
      <c r="B40" s="62">
        <v>43251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  <c r="K40" s="58">
        <v>0</v>
      </c>
      <c r="L40" s="19"/>
      <c r="M40" s="25"/>
      <c r="N40" s="26" t="s">
        <v>17</v>
      </c>
      <c r="O40" s="26">
        <v>0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C40" s="19"/>
      <c r="AD40" s="19"/>
      <c r="AE40" s="19"/>
      <c r="AF40" s="19"/>
      <c r="AG40" s="19"/>
      <c r="AH40" s="19"/>
      <c r="AI40" s="19"/>
      <c r="AJ40" s="19"/>
      <c r="AK40" s="19"/>
    </row>
    <row r="41" spans="1:37" ht="17.100000000000001" customHeight="1" x14ac:dyDescent="0.25">
      <c r="A41" s="12"/>
      <c r="B41" s="62">
        <v>43256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  <c r="L41" s="19"/>
      <c r="M41" s="25"/>
      <c r="N41" s="26" t="s">
        <v>17</v>
      </c>
      <c r="O41" s="26">
        <v>0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C41" s="19"/>
      <c r="AD41" s="19"/>
      <c r="AE41" s="19"/>
      <c r="AF41" s="19"/>
      <c r="AG41" s="19"/>
      <c r="AH41" s="19"/>
      <c r="AI41" s="19"/>
      <c r="AJ41" s="19"/>
      <c r="AK41" s="19"/>
    </row>
    <row r="42" spans="1:37" ht="17.100000000000001" customHeight="1" x14ac:dyDescent="0.25">
      <c r="A42" s="12"/>
      <c r="B42" s="62">
        <v>43258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  <c r="L42" s="19"/>
      <c r="M42" s="25"/>
      <c r="N42" s="26" t="s">
        <v>17</v>
      </c>
      <c r="O42" s="26">
        <v>0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C42" s="19"/>
      <c r="AD42" s="19"/>
      <c r="AE42" s="19"/>
      <c r="AF42" s="19"/>
      <c r="AG42" s="19"/>
      <c r="AH42" s="19"/>
      <c r="AI42" s="19"/>
      <c r="AJ42" s="19"/>
      <c r="AK42" s="19"/>
    </row>
    <row r="43" spans="1:37" ht="17.100000000000001" customHeight="1" x14ac:dyDescent="0.25">
      <c r="A43" s="12"/>
      <c r="B43" s="62">
        <v>43263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58">
        <v>0</v>
      </c>
      <c r="L43" s="19"/>
      <c r="M43" s="25"/>
      <c r="N43" s="26" t="s">
        <v>17</v>
      </c>
      <c r="O43" s="26">
        <v>0</v>
      </c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C43" s="19"/>
      <c r="AD43" s="19"/>
      <c r="AE43" s="19"/>
      <c r="AF43" s="19"/>
      <c r="AG43" s="19"/>
      <c r="AH43" s="19"/>
      <c r="AI43" s="19"/>
      <c r="AJ43" s="19"/>
      <c r="AK43" s="19"/>
    </row>
    <row r="44" spans="1:37" ht="17.100000000000001" customHeight="1" x14ac:dyDescent="0.25">
      <c r="A44" s="12"/>
      <c r="B44" s="62">
        <v>43265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19"/>
      <c r="M44" s="25"/>
      <c r="N44" s="26" t="s">
        <v>17</v>
      </c>
      <c r="O44" s="26">
        <v>0</v>
      </c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C44" s="19"/>
      <c r="AD44" s="19"/>
      <c r="AE44" s="19"/>
      <c r="AF44" s="19"/>
      <c r="AG44" s="19"/>
      <c r="AH44" s="19"/>
      <c r="AI44" s="19"/>
      <c r="AJ44" s="19"/>
      <c r="AK44" s="19"/>
    </row>
    <row r="45" spans="1:37" ht="17.100000000000001" customHeight="1" x14ac:dyDescent="0.25">
      <c r="A45" s="12"/>
      <c r="B45" s="62">
        <v>43272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19"/>
      <c r="M45" s="25"/>
      <c r="N45" s="26" t="s">
        <v>17</v>
      </c>
      <c r="O45" s="26">
        <v>0</v>
      </c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C45" s="19"/>
      <c r="AD45" s="19"/>
      <c r="AE45" s="19"/>
      <c r="AF45" s="19"/>
      <c r="AG45" s="19"/>
      <c r="AH45" s="19"/>
      <c r="AI45" s="19"/>
      <c r="AJ45" s="19"/>
      <c r="AK45" s="19"/>
    </row>
    <row r="46" spans="1:37" ht="17.100000000000001" customHeight="1" x14ac:dyDescent="0.25">
      <c r="A46" s="12"/>
      <c r="B46" s="62">
        <v>43276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/>
      <c r="K46" s="58">
        <v>0</v>
      </c>
      <c r="L46" s="19"/>
      <c r="M46" s="25"/>
      <c r="N46" s="26" t="s">
        <v>17</v>
      </c>
      <c r="O46" s="26">
        <v>0</v>
      </c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C46" s="19"/>
      <c r="AD46" s="19"/>
      <c r="AE46" s="19"/>
      <c r="AF46" s="19"/>
      <c r="AG46" s="19"/>
      <c r="AH46" s="19"/>
      <c r="AI46" s="19"/>
      <c r="AJ46" s="19"/>
      <c r="AK46" s="19"/>
    </row>
    <row r="47" spans="1:37" ht="17.100000000000001" customHeight="1" x14ac:dyDescent="0.25">
      <c r="A47" s="12"/>
      <c r="B47" s="62">
        <v>43278</v>
      </c>
      <c r="C47" s="58"/>
      <c r="D47" s="58"/>
      <c r="E47" s="58"/>
      <c r="F47" s="58"/>
      <c r="G47" s="58"/>
      <c r="H47" s="58">
        <v>0</v>
      </c>
      <c r="I47" s="58"/>
      <c r="J47" s="58"/>
      <c r="K47" s="58">
        <v>0</v>
      </c>
      <c r="L47" s="19"/>
      <c r="M47" s="25"/>
      <c r="N47" s="26" t="s">
        <v>17</v>
      </c>
      <c r="O47" s="26">
        <v>0</v>
      </c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C47" s="19"/>
      <c r="AD47" s="19"/>
      <c r="AE47" s="19"/>
      <c r="AF47" s="19"/>
      <c r="AG47" s="19"/>
      <c r="AH47" s="19"/>
      <c r="AI47" s="19"/>
      <c r="AJ47" s="19"/>
      <c r="AK47" s="19"/>
    </row>
    <row r="48" spans="1:37" ht="17.100000000000001" customHeight="1" x14ac:dyDescent="0.25">
      <c r="A48" s="12"/>
      <c r="B48" s="89">
        <v>43280</v>
      </c>
      <c r="C48" s="58">
        <v>0</v>
      </c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19"/>
      <c r="M48" s="25"/>
      <c r="N48" s="26" t="s">
        <v>17</v>
      </c>
      <c r="O48" s="26">
        <v>0</v>
      </c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C48" s="19"/>
      <c r="AD48" s="19"/>
      <c r="AE48" s="19"/>
      <c r="AF48" s="19"/>
      <c r="AG48" s="19"/>
      <c r="AH48" s="19"/>
      <c r="AI48" s="19"/>
      <c r="AJ48" s="19"/>
      <c r="AK48" s="19"/>
    </row>
    <row r="49" spans="1:37" ht="17.100000000000001" customHeight="1" x14ac:dyDescent="0.25">
      <c r="A49" s="12"/>
      <c r="B49" s="62">
        <v>43283</v>
      </c>
      <c r="C49" s="58">
        <v>0</v>
      </c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58"/>
      <c r="K49" s="58">
        <v>0</v>
      </c>
      <c r="L49" s="19"/>
      <c r="M49" s="25"/>
      <c r="N49" s="26" t="s">
        <v>17</v>
      </c>
      <c r="O49" s="26">
        <v>0</v>
      </c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C49" s="19"/>
      <c r="AD49" s="19"/>
      <c r="AE49" s="19"/>
      <c r="AF49" s="19"/>
      <c r="AG49" s="19"/>
      <c r="AH49" s="19"/>
      <c r="AI49" s="19"/>
      <c r="AJ49" s="19"/>
      <c r="AK49" s="19"/>
    </row>
    <row r="50" spans="1:37" ht="17.100000000000001" customHeight="1" x14ac:dyDescent="0.25">
      <c r="A50" s="12"/>
      <c r="B50" s="62">
        <v>43285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58">
        <v>0</v>
      </c>
      <c r="L50" s="19"/>
      <c r="M50" s="25"/>
      <c r="N50" s="26" t="s">
        <v>17</v>
      </c>
      <c r="O50" s="26">
        <v>0</v>
      </c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C50" s="19"/>
      <c r="AD50" s="19"/>
      <c r="AE50" s="19"/>
      <c r="AF50" s="19"/>
      <c r="AG50" s="19"/>
      <c r="AH50" s="19"/>
      <c r="AI50" s="19"/>
      <c r="AJ50" s="19"/>
      <c r="AK50" s="19"/>
    </row>
    <row r="51" spans="1:37" ht="17.100000000000001" customHeight="1" x14ac:dyDescent="0.25">
      <c r="A51" s="12"/>
      <c r="B51" s="62">
        <v>43287</v>
      </c>
      <c r="C51" s="58">
        <v>0</v>
      </c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58">
        <v>0</v>
      </c>
      <c r="J51" s="58"/>
      <c r="K51" s="58">
        <v>0</v>
      </c>
      <c r="L51" s="19"/>
      <c r="M51" s="25"/>
      <c r="N51" s="26" t="s">
        <v>17</v>
      </c>
      <c r="O51" s="26">
        <v>0</v>
      </c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C51" s="19"/>
      <c r="AD51" s="19"/>
      <c r="AE51" s="19"/>
      <c r="AF51" s="19"/>
      <c r="AG51" s="19"/>
      <c r="AH51" s="19"/>
      <c r="AI51" s="19"/>
      <c r="AJ51" s="19"/>
      <c r="AK51" s="19"/>
    </row>
    <row r="52" spans="1:37" ht="17.100000000000001" customHeight="1" x14ac:dyDescent="0.25">
      <c r="A52" s="12"/>
      <c r="B52" s="62">
        <v>43293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19"/>
      <c r="M52" s="25"/>
      <c r="N52" s="26" t="s">
        <v>17</v>
      </c>
      <c r="O52" s="26">
        <v>0</v>
      </c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C52" s="19"/>
      <c r="AD52" s="19"/>
      <c r="AE52" s="19"/>
      <c r="AF52" s="19"/>
      <c r="AG52" s="19"/>
      <c r="AH52" s="19"/>
      <c r="AI52" s="19"/>
      <c r="AJ52" s="19"/>
      <c r="AK52" s="19"/>
    </row>
    <row r="53" spans="1:37" ht="17.100000000000001" customHeight="1" x14ac:dyDescent="0.25">
      <c r="A53" s="12"/>
      <c r="B53" s="62">
        <v>43298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58"/>
      <c r="K53" s="58">
        <v>0</v>
      </c>
      <c r="L53" s="19"/>
      <c r="M53" s="25"/>
      <c r="N53" s="26" t="s">
        <v>17</v>
      </c>
      <c r="O53" s="26">
        <v>0</v>
      </c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C53" s="19"/>
      <c r="AD53" s="19"/>
      <c r="AE53" s="19"/>
      <c r="AF53" s="19"/>
      <c r="AG53" s="19"/>
      <c r="AH53" s="19"/>
      <c r="AI53" s="19"/>
      <c r="AJ53" s="19"/>
      <c r="AK53" s="19"/>
    </row>
    <row r="54" spans="1:37" ht="17.100000000000001" customHeight="1" x14ac:dyDescent="0.25">
      <c r="A54" s="12"/>
      <c r="B54" s="62">
        <v>43300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/>
      <c r="K54" s="58">
        <v>0</v>
      </c>
      <c r="L54" s="19"/>
      <c r="M54" s="25"/>
      <c r="N54" s="26" t="s">
        <v>17</v>
      </c>
      <c r="O54" s="26">
        <v>0</v>
      </c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C54" s="19"/>
      <c r="AD54" s="19"/>
      <c r="AE54" s="19"/>
      <c r="AF54" s="19"/>
      <c r="AG54" s="19"/>
      <c r="AH54" s="19"/>
      <c r="AI54" s="19"/>
      <c r="AJ54" s="19"/>
      <c r="AK54" s="19"/>
    </row>
    <row r="55" spans="1:37" ht="17.100000000000001" customHeight="1" x14ac:dyDescent="0.25">
      <c r="A55" s="12"/>
      <c r="B55" s="62">
        <v>43305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19"/>
      <c r="M55" s="25"/>
      <c r="N55" s="26" t="s">
        <v>17</v>
      </c>
      <c r="O55" s="26">
        <v>0</v>
      </c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C55" s="19"/>
      <c r="AD55" s="19"/>
      <c r="AE55" s="19"/>
      <c r="AF55" s="19"/>
      <c r="AG55" s="19"/>
      <c r="AH55" s="19"/>
      <c r="AI55" s="19"/>
      <c r="AJ55" s="19"/>
      <c r="AK55" s="19"/>
    </row>
    <row r="56" spans="1:37" ht="17.100000000000001" customHeight="1" x14ac:dyDescent="0.25">
      <c r="A56" s="12"/>
      <c r="B56" s="62">
        <v>43314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58"/>
      <c r="K56" s="58">
        <v>0</v>
      </c>
      <c r="L56" s="19"/>
      <c r="M56" s="25"/>
      <c r="N56" s="26" t="s">
        <v>17</v>
      </c>
      <c r="O56" s="26">
        <v>0</v>
      </c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C56" s="19"/>
      <c r="AD56" s="19"/>
      <c r="AE56" s="19"/>
      <c r="AF56" s="19"/>
      <c r="AG56" s="19"/>
      <c r="AH56" s="19"/>
      <c r="AI56" s="19"/>
      <c r="AJ56" s="19"/>
      <c r="AK56" s="19"/>
    </row>
    <row r="57" spans="1:37" ht="17.100000000000001" customHeight="1" x14ac:dyDescent="0.25">
      <c r="A57" s="12"/>
      <c r="B57" s="62">
        <v>43321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/>
      <c r="K57" s="58">
        <v>0</v>
      </c>
      <c r="L57" s="19"/>
      <c r="M57" s="25"/>
      <c r="N57" s="26" t="s">
        <v>17</v>
      </c>
      <c r="O57" s="26">
        <v>0</v>
      </c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C57" s="19"/>
      <c r="AD57" s="19"/>
      <c r="AE57" s="19"/>
      <c r="AF57" s="19"/>
      <c r="AG57" s="19"/>
      <c r="AH57" s="19"/>
      <c r="AI57" s="19"/>
      <c r="AJ57" s="19"/>
      <c r="AK57" s="19"/>
    </row>
    <row r="58" spans="1:37" ht="17.100000000000001" customHeight="1" x14ac:dyDescent="0.25">
      <c r="A58" s="12"/>
      <c r="B58" s="62">
        <v>43325</v>
      </c>
      <c r="C58" s="58"/>
      <c r="D58" s="58"/>
      <c r="E58" s="58"/>
      <c r="F58" s="58"/>
      <c r="G58" s="58"/>
      <c r="H58" s="58">
        <v>0</v>
      </c>
      <c r="I58" s="58"/>
      <c r="J58" s="58"/>
      <c r="K58" s="58">
        <v>0</v>
      </c>
      <c r="L58" s="19"/>
      <c r="M58" s="25"/>
      <c r="N58" s="26" t="s">
        <v>17</v>
      </c>
      <c r="O58" s="26">
        <v>0</v>
      </c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C58" s="19"/>
      <c r="AD58" s="19"/>
      <c r="AE58" s="19"/>
      <c r="AF58" s="19"/>
      <c r="AG58" s="19"/>
      <c r="AH58" s="19"/>
      <c r="AI58" s="19"/>
      <c r="AJ58" s="19"/>
      <c r="AK58" s="19"/>
    </row>
    <row r="59" spans="1:37" ht="17.100000000000001" customHeight="1" x14ac:dyDescent="0.25">
      <c r="A59" s="12"/>
      <c r="B59" s="62">
        <v>43329</v>
      </c>
      <c r="C59" s="58"/>
      <c r="D59" s="58"/>
      <c r="E59" s="58"/>
      <c r="F59" s="58"/>
      <c r="G59" s="58"/>
      <c r="H59" s="58">
        <v>0</v>
      </c>
      <c r="I59" s="58"/>
      <c r="J59" s="58"/>
      <c r="K59" s="58">
        <v>0</v>
      </c>
      <c r="L59" s="19"/>
      <c r="M59" s="25"/>
      <c r="N59" s="26" t="s">
        <v>17</v>
      </c>
      <c r="O59" s="26">
        <v>0</v>
      </c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C59" s="19"/>
      <c r="AD59" s="19"/>
      <c r="AE59" s="19"/>
      <c r="AF59" s="19"/>
      <c r="AG59" s="19"/>
      <c r="AH59" s="19"/>
      <c r="AI59" s="19"/>
      <c r="AJ59" s="19"/>
      <c r="AK59" s="19"/>
    </row>
    <row r="60" spans="1:37" ht="17.100000000000001" customHeight="1" x14ac:dyDescent="0.25">
      <c r="A60" s="12"/>
      <c r="B60" s="62">
        <v>43333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58">
        <v>0</v>
      </c>
      <c r="L60" s="19"/>
      <c r="M60" s="25"/>
      <c r="N60" s="26" t="s">
        <v>17</v>
      </c>
      <c r="O60" s="26">
        <v>0</v>
      </c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C60" s="19"/>
      <c r="AD60" s="19"/>
      <c r="AE60" s="19"/>
      <c r="AF60" s="19"/>
      <c r="AG60" s="19"/>
      <c r="AH60" s="19"/>
      <c r="AI60" s="19"/>
      <c r="AJ60" s="19"/>
      <c r="AK60" s="19"/>
    </row>
    <row r="61" spans="1:37" ht="17.100000000000001" customHeight="1" x14ac:dyDescent="0.25">
      <c r="A61" s="12"/>
      <c r="B61" s="62">
        <v>43335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/>
      <c r="K61" s="58">
        <v>0</v>
      </c>
      <c r="L61" s="19"/>
      <c r="M61" s="25"/>
      <c r="N61" s="26" t="s">
        <v>17</v>
      </c>
      <c r="O61" s="26">
        <v>0</v>
      </c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C61" s="19"/>
      <c r="AD61" s="19"/>
      <c r="AE61" s="19"/>
      <c r="AF61" s="19"/>
      <c r="AG61" s="19"/>
      <c r="AH61" s="19"/>
      <c r="AI61" s="19"/>
      <c r="AJ61" s="19"/>
      <c r="AK61" s="19"/>
    </row>
    <row r="62" spans="1:37" ht="17.100000000000001" customHeight="1" x14ac:dyDescent="0.25">
      <c r="A62" s="12"/>
      <c r="B62" s="62">
        <v>43341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  <c r="L62" s="19"/>
      <c r="M62" s="25"/>
      <c r="N62" s="26" t="s">
        <v>17</v>
      </c>
      <c r="O62" s="26">
        <v>0</v>
      </c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C62" s="19"/>
      <c r="AD62" s="19"/>
      <c r="AE62" s="19"/>
      <c r="AF62" s="19"/>
      <c r="AG62" s="19"/>
      <c r="AH62" s="19"/>
      <c r="AI62" s="19"/>
      <c r="AJ62" s="19"/>
      <c r="AK62" s="19"/>
    </row>
    <row r="63" spans="1:37" ht="17.100000000000001" customHeight="1" x14ac:dyDescent="0.25">
      <c r="A63" s="12"/>
      <c r="B63" s="62">
        <v>43343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/>
      <c r="K63" s="58">
        <v>0</v>
      </c>
      <c r="L63" s="19"/>
      <c r="M63" s="25"/>
      <c r="N63" s="26" t="s">
        <v>17</v>
      </c>
      <c r="O63" s="26">
        <v>0</v>
      </c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C63" s="19"/>
      <c r="AD63" s="19"/>
      <c r="AE63" s="19"/>
      <c r="AF63" s="19"/>
      <c r="AG63" s="19"/>
      <c r="AH63" s="19"/>
      <c r="AI63" s="19"/>
      <c r="AJ63" s="19"/>
      <c r="AK63" s="19"/>
    </row>
    <row r="64" spans="1:37" ht="17.100000000000001" customHeight="1" x14ac:dyDescent="0.25">
      <c r="A64" s="12"/>
      <c r="B64" s="62">
        <v>43349</v>
      </c>
      <c r="C64" s="58"/>
      <c r="D64" s="58"/>
      <c r="E64" s="58"/>
      <c r="F64" s="58"/>
      <c r="G64" s="58"/>
      <c r="H64" s="58">
        <v>0</v>
      </c>
      <c r="I64" s="58"/>
      <c r="J64" s="58"/>
      <c r="K64" s="58">
        <v>0</v>
      </c>
      <c r="L64" s="19"/>
      <c r="M64" s="25"/>
      <c r="N64" s="26" t="s">
        <v>17</v>
      </c>
      <c r="O64" s="26">
        <v>0</v>
      </c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C64" s="19"/>
      <c r="AD64" s="19"/>
      <c r="AE64" s="19"/>
      <c r="AF64" s="19"/>
      <c r="AG64" s="19"/>
      <c r="AH64" s="19"/>
      <c r="AI64" s="19"/>
      <c r="AJ64" s="19"/>
      <c r="AK64" s="19"/>
    </row>
    <row r="65" spans="1:37" ht="17.100000000000001" customHeight="1" x14ac:dyDescent="0.25">
      <c r="A65" s="12"/>
      <c r="B65" s="62">
        <v>43356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58">
        <v>0</v>
      </c>
      <c r="K65" s="58">
        <v>0</v>
      </c>
      <c r="L65" s="50"/>
      <c r="M65" s="25"/>
      <c r="N65" s="26" t="s">
        <v>17</v>
      </c>
      <c r="O65" s="26">
        <v>0</v>
      </c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C65" s="19"/>
      <c r="AD65" s="19"/>
      <c r="AE65" s="19"/>
      <c r="AF65" s="19"/>
      <c r="AG65" s="19"/>
      <c r="AH65" s="19"/>
      <c r="AI65" s="19"/>
      <c r="AJ65" s="19"/>
      <c r="AK65" s="19"/>
    </row>
    <row r="66" spans="1:37" ht="17.100000000000001" customHeight="1" x14ac:dyDescent="0.25">
      <c r="A66" s="12"/>
      <c r="B66" s="62">
        <v>43360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58">
        <v>0</v>
      </c>
      <c r="K66" s="58">
        <v>0</v>
      </c>
      <c r="L66" s="81"/>
      <c r="M66" s="25"/>
      <c r="N66" s="26" t="s">
        <v>17</v>
      </c>
      <c r="O66" s="26">
        <v>0</v>
      </c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C66" s="19"/>
      <c r="AD66" s="19"/>
      <c r="AE66" s="19"/>
      <c r="AF66" s="19"/>
      <c r="AG66" s="19"/>
      <c r="AH66" s="19"/>
      <c r="AI66" s="19"/>
      <c r="AJ66" s="19"/>
      <c r="AK66" s="19"/>
    </row>
    <row r="67" spans="1:37" ht="17.100000000000001" customHeight="1" x14ac:dyDescent="0.25">
      <c r="A67" s="12"/>
      <c r="B67" s="62">
        <v>43372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58">
        <v>0</v>
      </c>
      <c r="K67" s="58">
        <v>0</v>
      </c>
      <c r="L67" s="50"/>
      <c r="M67" s="25"/>
      <c r="N67" s="26" t="s">
        <v>17</v>
      </c>
      <c r="O67" s="26">
        <v>0</v>
      </c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C67" s="19"/>
      <c r="AD67" s="19"/>
      <c r="AE67" s="19"/>
      <c r="AF67" s="19"/>
      <c r="AG67" s="19"/>
      <c r="AH67" s="19"/>
      <c r="AI67" s="19"/>
      <c r="AJ67" s="19"/>
      <c r="AK67" s="19"/>
    </row>
    <row r="68" spans="1:37" ht="17.100000000000001" customHeight="1" thickBot="1" x14ac:dyDescent="0.3">
      <c r="A68" s="12"/>
      <c r="B68" s="91">
        <v>43375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58">
        <v>0</v>
      </c>
      <c r="K68" s="58">
        <v>0</v>
      </c>
      <c r="L68" s="50"/>
      <c r="M68" s="25"/>
      <c r="N68" s="26" t="s">
        <v>17</v>
      </c>
      <c r="O68" s="26">
        <v>0</v>
      </c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C68" s="19"/>
      <c r="AD68" s="19"/>
      <c r="AE68" s="19"/>
      <c r="AF68" s="19"/>
      <c r="AG68" s="19"/>
      <c r="AH68" s="19"/>
      <c r="AI68" s="19"/>
      <c r="AJ68" s="19"/>
      <c r="AK68" s="19"/>
    </row>
    <row r="69" spans="1:37" ht="17.100000000000001" customHeight="1" thickBot="1" x14ac:dyDescent="0.3">
      <c r="A69" s="12"/>
      <c r="B69" s="91">
        <v>43377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58">
        <v>0</v>
      </c>
      <c r="K69" s="58">
        <v>0</v>
      </c>
      <c r="L69" s="50"/>
      <c r="M69" s="25"/>
      <c r="N69" s="26" t="s">
        <v>17</v>
      </c>
      <c r="O69" s="26">
        <v>0</v>
      </c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C69" s="19"/>
      <c r="AD69" s="19"/>
      <c r="AE69" s="19"/>
      <c r="AF69" s="19"/>
      <c r="AG69" s="19"/>
      <c r="AH69" s="19"/>
      <c r="AI69" s="19"/>
      <c r="AJ69" s="19"/>
      <c r="AK69" s="19"/>
    </row>
    <row r="70" spans="1:37" ht="17.100000000000001" customHeight="1" thickBot="1" x14ac:dyDescent="0.3">
      <c r="A70" s="12"/>
      <c r="B70" s="91">
        <v>43379</v>
      </c>
      <c r="C70" s="58">
        <v>0</v>
      </c>
      <c r="D70" s="58">
        <v>0</v>
      </c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58">
        <v>0</v>
      </c>
      <c r="K70" s="58">
        <v>0</v>
      </c>
      <c r="L70" s="50"/>
      <c r="M70" s="25"/>
      <c r="N70" s="26" t="s">
        <v>17</v>
      </c>
      <c r="O70" s="26">
        <v>0</v>
      </c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C70" s="19"/>
      <c r="AD70" s="19"/>
      <c r="AE70" s="19"/>
      <c r="AF70" s="19"/>
      <c r="AG70" s="19"/>
      <c r="AH70" s="19"/>
      <c r="AI70" s="19"/>
      <c r="AJ70" s="19"/>
      <c r="AK70" s="19"/>
    </row>
    <row r="71" spans="1:37" ht="17.100000000000001" customHeight="1" thickBot="1" x14ac:dyDescent="0.3">
      <c r="A71" s="12"/>
      <c r="B71" s="91">
        <v>43382</v>
      </c>
      <c r="C71" s="58">
        <v>0</v>
      </c>
      <c r="D71" s="58">
        <v>0</v>
      </c>
      <c r="E71" s="58">
        <v>0</v>
      </c>
      <c r="F71" s="58">
        <v>0</v>
      </c>
      <c r="G71" s="58">
        <v>0</v>
      </c>
      <c r="H71" s="58">
        <v>0</v>
      </c>
      <c r="I71" s="58">
        <v>0</v>
      </c>
      <c r="J71" s="58">
        <v>0</v>
      </c>
      <c r="K71" s="58">
        <v>0</v>
      </c>
      <c r="L71" s="50"/>
      <c r="M71" s="25"/>
      <c r="N71" s="26" t="s">
        <v>17</v>
      </c>
      <c r="O71" s="26">
        <v>0</v>
      </c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C71" s="19"/>
      <c r="AD71" s="19"/>
      <c r="AE71" s="19"/>
      <c r="AF71" s="19"/>
      <c r="AG71" s="19"/>
      <c r="AH71" s="19"/>
      <c r="AI71" s="19"/>
      <c r="AJ71" s="19"/>
      <c r="AK71" s="19"/>
    </row>
    <row r="72" spans="1:37" ht="17.100000000000001" customHeight="1" thickBot="1" x14ac:dyDescent="0.3">
      <c r="A72" s="12">
        <v>2</v>
      </c>
      <c r="B72" s="91">
        <v>43384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58">
        <v>0</v>
      </c>
      <c r="K72" s="58">
        <v>0</v>
      </c>
      <c r="L72" s="50"/>
      <c r="M72" s="25"/>
      <c r="N72" s="26" t="s">
        <v>17</v>
      </c>
      <c r="O72" s="26">
        <v>0</v>
      </c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C72" s="19"/>
      <c r="AD72" s="19"/>
      <c r="AE72" s="19"/>
      <c r="AF72" s="19"/>
      <c r="AG72" s="19"/>
      <c r="AH72" s="19"/>
      <c r="AI72" s="19"/>
      <c r="AJ72" s="19"/>
      <c r="AK72" s="19"/>
    </row>
    <row r="73" spans="1:37" ht="17.100000000000001" customHeight="1" thickBot="1" x14ac:dyDescent="0.3">
      <c r="A73" s="12">
        <v>3</v>
      </c>
      <c r="B73" s="91">
        <v>43388</v>
      </c>
      <c r="C73" s="58">
        <v>0</v>
      </c>
      <c r="D73" s="58">
        <v>0</v>
      </c>
      <c r="E73" s="58">
        <v>0</v>
      </c>
      <c r="F73" s="58">
        <v>0</v>
      </c>
      <c r="G73" s="58">
        <v>0</v>
      </c>
      <c r="H73" s="58">
        <v>0</v>
      </c>
      <c r="I73" s="58">
        <v>0</v>
      </c>
      <c r="J73" s="58">
        <v>0</v>
      </c>
      <c r="K73" s="58">
        <v>0</v>
      </c>
      <c r="L73" s="50"/>
      <c r="M73" s="25"/>
      <c r="N73" s="26" t="s">
        <v>17</v>
      </c>
      <c r="O73" s="26">
        <v>0</v>
      </c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C73" s="19"/>
      <c r="AD73" s="19"/>
      <c r="AE73" s="19"/>
      <c r="AF73" s="19"/>
      <c r="AG73" s="19"/>
      <c r="AH73" s="19"/>
      <c r="AI73" s="19"/>
      <c r="AJ73" s="19"/>
      <c r="AK73" s="19"/>
    </row>
    <row r="74" spans="1:37" ht="17.100000000000001" customHeight="1" thickBot="1" x14ac:dyDescent="0.3">
      <c r="A74" s="12">
        <v>4</v>
      </c>
      <c r="B74" s="91">
        <v>43390</v>
      </c>
      <c r="C74" s="58">
        <v>0</v>
      </c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58">
        <v>0</v>
      </c>
      <c r="K74" s="58">
        <v>0</v>
      </c>
      <c r="L74" s="50"/>
      <c r="M74" s="25"/>
      <c r="N74" s="26" t="s">
        <v>17</v>
      </c>
      <c r="O74" s="26">
        <v>0</v>
      </c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C74" s="19"/>
      <c r="AD74" s="19"/>
      <c r="AE74" s="19"/>
      <c r="AF74" s="19"/>
      <c r="AG74" s="19"/>
      <c r="AH74" s="19"/>
      <c r="AI74" s="19"/>
      <c r="AJ74" s="19"/>
      <c r="AK74" s="19"/>
    </row>
    <row r="75" spans="1:37" ht="17.100000000000001" customHeight="1" thickBot="1" x14ac:dyDescent="0.3">
      <c r="A75" s="12">
        <v>5</v>
      </c>
      <c r="B75" s="91">
        <v>43392</v>
      </c>
      <c r="C75" s="58">
        <v>0</v>
      </c>
      <c r="D75" s="58">
        <v>0</v>
      </c>
      <c r="E75" s="58">
        <v>0</v>
      </c>
      <c r="F75" s="58">
        <v>0</v>
      </c>
      <c r="G75" s="58">
        <v>0</v>
      </c>
      <c r="H75" s="58">
        <v>0</v>
      </c>
      <c r="I75" s="58">
        <v>0</v>
      </c>
      <c r="J75" s="58">
        <v>0</v>
      </c>
      <c r="K75" s="58">
        <v>0</v>
      </c>
      <c r="L75" s="50"/>
      <c r="M75" s="25"/>
      <c r="N75" s="26" t="s">
        <v>17</v>
      </c>
      <c r="O75" s="26">
        <v>0</v>
      </c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C75" s="19"/>
      <c r="AD75" s="19"/>
      <c r="AE75" s="19"/>
      <c r="AF75" s="19"/>
      <c r="AG75" s="19"/>
      <c r="AH75" s="19"/>
      <c r="AI75" s="19"/>
      <c r="AJ75" s="19"/>
      <c r="AK75" s="19"/>
    </row>
    <row r="76" spans="1:37" ht="17.100000000000001" customHeight="1" thickBot="1" x14ac:dyDescent="0.3">
      <c r="A76" s="12">
        <v>6</v>
      </c>
      <c r="B76" s="91">
        <v>43395</v>
      </c>
      <c r="C76" s="58">
        <v>0</v>
      </c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58">
        <v>0</v>
      </c>
      <c r="K76" s="58">
        <v>0</v>
      </c>
      <c r="L76" s="50"/>
      <c r="M76" s="25"/>
      <c r="N76" s="26" t="s">
        <v>17</v>
      </c>
      <c r="O76" s="26">
        <v>0</v>
      </c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C76" s="19"/>
      <c r="AD76" s="19"/>
      <c r="AE76" s="19"/>
      <c r="AF76" s="19"/>
      <c r="AG76" s="19"/>
      <c r="AH76" s="19"/>
      <c r="AI76" s="19"/>
      <c r="AJ76" s="19"/>
      <c r="AK76" s="19"/>
    </row>
    <row r="77" spans="1:37" ht="17.100000000000001" customHeight="1" thickBot="1" x14ac:dyDescent="0.3">
      <c r="A77" s="12">
        <v>7</v>
      </c>
      <c r="B77" s="91">
        <v>43397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0"/>
      <c r="M77" s="25"/>
      <c r="N77" s="26" t="s">
        <v>17</v>
      </c>
      <c r="O77" s="26">
        <v>0</v>
      </c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C77" s="19"/>
      <c r="AD77" s="19"/>
      <c r="AE77" s="19"/>
      <c r="AF77" s="19"/>
      <c r="AG77" s="19"/>
      <c r="AH77" s="19"/>
      <c r="AI77" s="19"/>
      <c r="AJ77" s="19"/>
      <c r="AK77" s="19"/>
    </row>
    <row r="78" spans="1:37" ht="17.100000000000001" customHeight="1" thickBot="1" x14ac:dyDescent="0.3">
      <c r="A78" s="12">
        <v>8</v>
      </c>
      <c r="B78" s="91">
        <v>43399</v>
      </c>
      <c r="C78" s="58">
        <v>0</v>
      </c>
      <c r="D78" s="58">
        <v>0</v>
      </c>
      <c r="E78" s="58">
        <v>0</v>
      </c>
      <c r="F78" s="58">
        <v>0</v>
      </c>
      <c r="G78" s="58">
        <v>0</v>
      </c>
      <c r="H78" s="58">
        <v>0</v>
      </c>
      <c r="I78" s="58">
        <v>0</v>
      </c>
      <c r="J78" s="58">
        <v>0</v>
      </c>
      <c r="K78" s="58">
        <v>0</v>
      </c>
      <c r="L78" s="50"/>
      <c r="M78" s="25"/>
      <c r="N78" s="26" t="s">
        <v>17</v>
      </c>
      <c r="O78" s="26">
        <v>0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C78" s="19"/>
      <c r="AD78" s="19"/>
      <c r="AE78" s="19"/>
      <c r="AF78" s="19"/>
      <c r="AG78" s="19"/>
      <c r="AH78" s="19"/>
      <c r="AI78" s="19"/>
      <c r="AJ78" s="19"/>
      <c r="AK78" s="19"/>
    </row>
    <row r="79" spans="1:37" ht="17.100000000000001" customHeight="1" thickBot="1" x14ac:dyDescent="0.3">
      <c r="A79" s="70">
        <v>1</v>
      </c>
      <c r="B79" s="92">
        <v>43407</v>
      </c>
      <c r="C79" s="58">
        <v>0</v>
      </c>
      <c r="D79" s="58">
        <v>0</v>
      </c>
      <c r="E79" s="58">
        <v>0</v>
      </c>
      <c r="F79" s="58">
        <v>0</v>
      </c>
      <c r="G79" s="58">
        <v>0</v>
      </c>
      <c r="H79" s="58">
        <v>0</v>
      </c>
      <c r="I79" s="58">
        <v>0</v>
      </c>
      <c r="J79" s="58">
        <v>0</v>
      </c>
      <c r="K79" s="58">
        <v>0</v>
      </c>
      <c r="L79" s="50"/>
      <c r="M79" s="25"/>
      <c r="N79" s="26" t="s">
        <v>17</v>
      </c>
      <c r="O79" s="26">
        <v>0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C79" s="19"/>
      <c r="AD79" s="19"/>
      <c r="AE79" s="19"/>
      <c r="AF79" s="19"/>
      <c r="AG79" s="19"/>
      <c r="AH79" s="19"/>
      <c r="AI79" s="19"/>
      <c r="AJ79" s="19"/>
      <c r="AK79" s="19"/>
    </row>
    <row r="80" spans="1:37" ht="17.100000000000001" customHeight="1" thickBot="1" x14ac:dyDescent="0.3">
      <c r="A80" s="12">
        <v>2</v>
      </c>
      <c r="B80" s="92">
        <v>43410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58">
        <v>0</v>
      </c>
      <c r="K80" s="58">
        <v>0</v>
      </c>
      <c r="L80" s="19"/>
      <c r="M80" s="25"/>
      <c r="N80" s="26" t="s">
        <v>17</v>
      </c>
      <c r="O80" s="26">
        <v>0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C80" s="19"/>
      <c r="AD80" s="19"/>
      <c r="AE80" s="19"/>
      <c r="AF80" s="19"/>
      <c r="AG80" s="19"/>
      <c r="AH80" s="19"/>
      <c r="AI80" s="19"/>
      <c r="AJ80" s="19"/>
      <c r="AK80" s="19"/>
    </row>
    <row r="81" spans="1:37" ht="17.100000000000001" customHeight="1" thickBot="1" x14ac:dyDescent="0.3">
      <c r="A81" s="12">
        <v>3</v>
      </c>
      <c r="B81" s="92">
        <v>43413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58">
        <v>0</v>
      </c>
      <c r="L81" s="19"/>
      <c r="M81" s="25"/>
      <c r="N81" s="26" t="s">
        <v>17</v>
      </c>
      <c r="O81" s="26">
        <v>0</v>
      </c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C81" s="19"/>
      <c r="AD81" s="19"/>
      <c r="AE81" s="19"/>
      <c r="AF81" s="19"/>
      <c r="AG81" s="19"/>
      <c r="AH81" s="19"/>
      <c r="AI81" s="19"/>
      <c r="AJ81" s="19"/>
      <c r="AK81" s="19"/>
    </row>
    <row r="82" spans="1:37" ht="17.100000000000001" customHeight="1" thickBot="1" x14ac:dyDescent="0.3">
      <c r="A82" s="12">
        <v>4</v>
      </c>
      <c r="B82" s="92">
        <v>43416</v>
      </c>
      <c r="C82" s="58">
        <v>0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19"/>
      <c r="M82" s="25"/>
      <c r="N82" s="26" t="s">
        <v>17</v>
      </c>
      <c r="O82" s="26">
        <v>0</v>
      </c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C82" s="19"/>
      <c r="AD82" s="19"/>
      <c r="AE82" s="19"/>
      <c r="AF82" s="19"/>
      <c r="AG82" s="19"/>
      <c r="AH82" s="19"/>
      <c r="AI82" s="19"/>
      <c r="AJ82" s="19"/>
      <c r="AK82" s="19"/>
    </row>
    <row r="83" spans="1:37" ht="17.100000000000001" customHeight="1" thickBot="1" x14ac:dyDescent="0.3">
      <c r="A83" s="12">
        <v>5</v>
      </c>
      <c r="B83" s="92">
        <v>43418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58">
        <v>0</v>
      </c>
      <c r="L83" s="19"/>
      <c r="M83" s="25"/>
      <c r="N83" s="26" t="s">
        <v>17</v>
      </c>
      <c r="O83" s="26">
        <v>0</v>
      </c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C83" s="19"/>
      <c r="AD83" s="19"/>
      <c r="AE83" s="19"/>
      <c r="AF83" s="19"/>
      <c r="AG83" s="19"/>
      <c r="AH83" s="19"/>
      <c r="AI83" s="19"/>
      <c r="AJ83" s="19"/>
      <c r="AK83" s="19"/>
    </row>
    <row r="84" spans="1:37" ht="17.100000000000001" customHeight="1" thickBot="1" x14ac:dyDescent="0.3">
      <c r="A84" s="12">
        <v>6</v>
      </c>
      <c r="B84" s="92">
        <v>43420</v>
      </c>
      <c r="C84" s="58">
        <v>0</v>
      </c>
      <c r="D84" s="58">
        <v>0</v>
      </c>
      <c r="E84" s="58">
        <v>0</v>
      </c>
      <c r="F84" s="58">
        <v>0</v>
      </c>
      <c r="G84" s="58">
        <v>0</v>
      </c>
      <c r="H84" s="58">
        <v>0</v>
      </c>
      <c r="I84" s="58">
        <v>0</v>
      </c>
      <c r="J84" s="58">
        <v>0</v>
      </c>
      <c r="K84" s="58">
        <v>0</v>
      </c>
      <c r="L84" s="19"/>
      <c r="M84" s="25"/>
      <c r="N84" s="26" t="s">
        <v>17</v>
      </c>
      <c r="O84" s="26">
        <v>0</v>
      </c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C84" s="19"/>
      <c r="AD84" s="19"/>
      <c r="AE84" s="19"/>
      <c r="AF84" s="19"/>
      <c r="AG84" s="19"/>
      <c r="AH84" s="19"/>
      <c r="AI84" s="19"/>
      <c r="AJ84" s="19"/>
      <c r="AK84" s="19"/>
    </row>
    <row r="85" spans="1:37" ht="17.100000000000001" customHeight="1" thickBot="1" x14ac:dyDescent="0.3">
      <c r="A85" s="12">
        <v>7</v>
      </c>
      <c r="B85" s="92">
        <v>43423</v>
      </c>
      <c r="C85" s="58">
        <v>0</v>
      </c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58">
        <v>0</v>
      </c>
      <c r="K85" s="58">
        <v>0</v>
      </c>
      <c r="L85" s="19"/>
      <c r="M85" s="25"/>
      <c r="N85" s="26" t="s">
        <v>17</v>
      </c>
      <c r="O85" s="26">
        <v>0</v>
      </c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C85" s="19"/>
      <c r="AD85" s="19"/>
      <c r="AE85" s="19"/>
      <c r="AF85" s="19"/>
      <c r="AG85" s="19"/>
      <c r="AH85" s="19"/>
      <c r="AI85" s="19"/>
      <c r="AJ85" s="19"/>
      <c r="AK85" s="19"/>
    </row>
    <row r="86" spans="1:37" ht="17.100000000000001" customHeight="1" thickBot="1" x14ac:dyDescent="0.3">
      <c r="A86" s="12">
        <v>8</v>
      </c>
      <c r="B86" s="92">
        <v>43425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58">
        <v>0</v>
      </c>
      <c r="K86" s="58">
        <v>0</v>
      </c>
      <c r="L86" s="19"/>
      <c r="M86" s="25"/>
      <c r="N86" s="26" t="s">
        <v>17</v>
      </c>
      <c r="O86" s="26">
        <v>0</v>
      </c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C86" s="19"/>
      <c r="AD86" s="19"/>
      <c r="AE86" s="19"/>
      <c r="AF86" s="19"/>
      <c r="AG86" s="19"/>
      <c r="AH86" s="19"/>
      <c r="AI86" s="19"/>
      <c r="AJ86" s="19"/>
      <c r="AK86" s="19"/>
    </row>
    <row r="87" spans="1:37" ht="17.100000000000001" customHeight="1" thickBot="1" x14ac:dyDescent="0.3">
      <c r="A87" s="12">
        <v>9</v>
      </c>
      <c r="B87" s="92">
        <v>43431</v>
      </c>
      <c r="C87" s="58">
        <v>0</v>
      </c>
      <c r="D87" s="58">
        <v>0</v>
      </c>
      <c r="E87" s="58">
        <v>0</v>
      </c>
      <c r="F87" s="58">
        <v>0</v>
      </c>
      <c r="G87" s="58">
        <v>0</v>
      </c>
      <c r="H87" s="58">
        <v>0</v>
      </c>
      <c r="I87" s="58">
        <v>0</v>
      </c>
      <c r="J87" s="58">
        <v>0</v>
      </c>
      <c r="K87" s="58">
        <v>0</v>
      </c>
      <c r="L87" s="19"/>
      <c r="M87" s="25"/>
      <c r="N87" s="26" t="s">
        <v>17</v>
      </c>
      <c r="O87" s="26">
        <v>0</v>
      </c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C87" s="19"/>
      <c r="AD87" s="19"/>
      <c r="AE87" s="19"/>
      <c r="AF87" s="19"/>
      <c r="AG87" s="19"/>
      <c r="AH87" s="19"/>
      <c r="AI87" s="19"/>
      <c r="AJ87" s="19"/>
      <c r="AK87" s="19"/>
    </row>
    <row r="88" spans="1:37" ht="17.100000000000001" customHeight="1" thickBot="1" x14ac:dyDescent="0.3">
      <c r="A88" s="12">
        <v>10</v>
      </c>
      <c r="B88" s="92">
        <v>43439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58">
        <v>0</v>
      </c>
      <c r="L88" s="19"/>
      <c r="M88" s="25"/>
      <c r="N88" s="26" t="s">
        <v>17</v>
      </c>
      <c r="O88" s="26">
        <v>0</v>
      </c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C88" s="19"/>
      <c r="AD88" s="19"/>
      <c r="AE88" s="19"/>
      <c r="AF88" s="19"/>
      <c r="AG88" s="19"/>
      <c r="AH88" s="19"/>
      <c r="AI88" s="19"/>
      <c r="AJ88" s="19"/>
      <c r="AK88" s="19"/>
    </row>
    <row r="89" spans="1:37" ht="17.100000000000001" customHeight="1" thickBot="1" x14ac:dyDescent="0.3">
      <c r="A89" s="12">
        <v>11</v>
      </c>
      <c r="B89" s="92">
        <v>43441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58">
        <v>0</v>
      </c>
      <c r="K89" s="58">
        <v>0</v>
      </c>
      <c r="L89" s="19"/>
      <c r="M89" s="25"/>
      <c r="N89" s="26" t="s">
        <v>17</v>
      </c>
      <c r="O89" s="26">
        <v>0</v>
      </c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C89" s="19"/>
      <c r="AD89" s="19"/>
      <c r="AE89" s="19"/>
      <c r="AF89" s="19"/>
      <c r="AG89" s="19"/>
      <c r="AH89" s="19"/>
      <c r="AI89" s="19"/>
      <c r="AJ89" s="19"/>
      <c r="AK89" s="19"/>
    </row>
    <row r="90" spans="1:37" ht="17.100000000000001" customHeight="1" thickBot="1" x14ac:dyDescent="0.3">
      <c r="A90" s="12">
        <v>12</v>
      </c>
      <c r="B90" s="92">
        <v>43446</v>
      </c>
      <c r="C90" s="58">
        <v>0</v>
      </c>
      <c r="D90" s="58">
        <v>0</v>
      </c>
      <c r="E90" s="58">
        <v>0</v>
      </c>
      <c r="F90" s="58">
        <v>0</v>
      </c>
      <c r="G90" s="58">
        <v>0</v>
      </c>
      <c r="H90" s="58">
        <v>0</v>
      </c>
      <c r="I90" s="58">
        <v>0</v>
      </c>
      <c r="J90" s="58">
        <v>0</v>
      </c>
      <c r="K90" s="58">
        <v>0</v>
      </c>
      <c r="L90" s="19"/>
      <c r="M90" s="25"/>
      <c r="N90" s="26" t="s">
        <v>17</v>
      </c>
      <c r="O90" s="26">
        <v>0</v>
      </c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C90" s="19"/>
      <c r="AD90" s="19"/>
      <c r="AE90" s="19"/>
      <c r="AF90" s="19"/>
      <c r="AG90" s="19"/>
      <c r="AH90" s="19"/>
      <c r="AI90" s="19"/>
      <c r="AJ90" s="19"/>
      <c r="AK90" s="19"/>
    </row>
    <row r="91" spans="1:37" ht="17.100000000000001" customHeight="1" thickBot="1" x14ac:dyDescent="0.3">
      <c r="A91" s="12">
        <v>13</v>
      </c>
      <c r="B91" s="92">
        <v>43448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58">
        <v>0</v>
      </c>
      <c r="J91" s="58">
        <v>0</v>
      </c>
      <c r="K91" s="58">
        <v>0</v>
      </c>
      <c r="L91" s="19"/>
      <c r="M91" s="25"/>
      <c r="N91" s="26" t="s">
        <v>17</v>
      </c>
      <c r="O91" s="26">
        <v>0</v>
      </c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C91" s="19"/>
      <c r="AD91" s="19"/>
      <c r="AE91" s="19"/>
      <c r="AF91" s="19"/>
      <c r="AG91" s="19"/>
      <c r="AH91" s="19"/>
      <c r="AI91" s="19"/>
      <c r="AJ91" s="19"/>
      <c r="AK91" s="19"/>
    </row>
    <row r="92" spans="1:37" ht="17.100000000000001" customHeight="1" thickBot="1" x14ac:dyDescent="0.3">
      <c r="A92" s="12">
        <v>14</v>
      </c>
      <c r="B92" s="92">
        <v>43451</v>
      </c>
      <c r="C92" s="58">
        <v>0</v>
      </c>
      <c r="D92" s="58">
        <v>0</v>
      </c>
      <c r="E92" s="58">
        <v>0</v>
      </c>
      <c r="F92" s="58">
        <v>0</v>
      </c>
      <c r="G92" s="58">
        <v>0</v>
      </c>
      <c r="H92" s="58">
        <v>0</v>
      </c>
      <c r="I92" s="58">
        <v>0</v>
      </c>
      <c r="J92" s="58">
        <v>0</v>
      </c>
      <c r="K92" s="58">
        <v>0</v>
      </c>
      <c r="L92" s="19"/>
      <c r="M92" s="25"/>
      <c r="N92" s="26" t="s">
        <v>17</v>
      </c>
      <c r="O92" s="26">
        <v>0</v>
      </c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C92" s="19"/>
      <c r="AD92" s="19"/>
      <c r="AE92" s="19"/>
      <c r="AF92" s="19"/>
      <c r="AG92" s="19"/>
      <c r="AH92" s="19"/>
      <c r="AI92" s="19"/>
      <c r="AJ92" s="19"/>
      <c r="AK92" s="19"/>
    </row>
    <row r="93" spans="1:37" ht="17.100000000000001" customHeight="1" thickBot="1" x14ac:dyDescent="0.3">
      <c r="A93" s="12">
        <v>15</v>
      </c>
      <c r="B93" s="92">
        <v>43453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58">
        <v>0</v>
      </c>
      <c r="J93" s="58">
        <v>0</v>
      </c>
      <c r="K93" s="58">
        <v>0</v>
      </c>
      <c r="L93" s="19"/>
      <c r="M93" s="25"/>
      <c r="N93" s="26" t="s">
        <v>17</v>
      </c>
      <c r="O93" s="26">
        <v>0</v>
      </c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C93" s="19"/>
      <c r="AD93" s="19"/>
      <c r="AE93" s="19"/>
      <c r="AF93" s="19"/>
      <c r="AG93" s="19"/>
      <c r="AH93" s="19"/>
      <c r="AI93" s="19"/>
      <c r="AJ93" s="19"/>
      <c r="AK93" s="19"/>
    </row>
    <row r="94" spans="1:37" ht="17.100000000000001" customHeight="1" thickBot="1" x14ac:dyDescent="0.3">
      <c r="A94" s="12">
        <v>16</v>
      </c>
      <c r="B94" s="92">
        <v>43455</v>
      </c>
      <c r="C94" s="58">
        <v>0</v>
      </c>
      <c r="D94" s="58">
        <v>0</v>
      </c>
      <c r="E94" s="58">
        <v>0</v>
      </c>
      <c r="F94" s="58">
        <v>0</v>
      </c>
      <c r="G94" s="58">
        <v>0</v>
      </c>
      <c r="H94" s="58">
        <v>0</v>
      </c>
      <c r="I94" s="58">
        <v>0</v>
      </c>
      <c r="J94" s="58">
        <v>0</v>
      </c>
      <c r="K94" s="58">
        <v>0</v>
      </c>
      <c r="L94" s="19"/>
      <c r="M94" s="25"/>
      <c r="N94" s="26" t="s">
        <v>17</v>
      </c>
      <c r="O94" s="26">
        <v>0</v>
      </c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C94" s="19"/>
      <c r="AD94" s="19"/>
      <c r="AE94" s="19"/>
      <c r="AF94" s="19"/>
      <c r="AG94" s="19"/>
      <c r="AH94" s="19"/>
      <c r="AI94" s="19"/>
      <c r="AJ94" s="19"/>
      <c r="AK94" s="19"/>
    </row>
    <row r="95" spans="1:37" ht="17.100000000000001" customHeight="1" thickBot="1" x14ac:dyDescent="0.3">
      <c r="A95" s="12">
        <v>17</v>
      </c>
      <c r="B95" s="92">
        <v>43458</v>
      </c>
      <c r="C95" s="58">
        <v>0</v>
      </c>
      <c r="D95" s="58">
        <v>0</v>
      </c>
      <c r="E95" s="58">
        <v>0</v>
      </c>
      <c r="F95" s="58">
        <v>0</v>
      </c>
      <c r="G95" s="58">
        <v>0</v>
      </c>
      <c r="H95" s="58">
        <v>0</v>
      </c>
      <c r="I95" s="58">
        <v>0</v>
      </c>
      <c r="J95" s="58">
        <v>0</v>
      </c>
      <c r="K95" s="58">
        <v>0</v>
      </c>
      <c r="L95" s="19"/>
      <c r="M95" s="25"/>
      <c r="N95" s="26" t="s">
        <v>17</v>
      </c>
      <c r="O95" s="26">
        <v>0</v>
      </c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C95" s="19"/>
      <c r="AD95" s="19"/>
      <c r="AE95" s="19"/>
      <c r="AF95" s="19"/>
      <c r="AG95" s="19"/>
      <c r="AH95" s="19"/>
      <c r="AI95" s="19"/>
      <c r="AJ95" s="19"/>
      <c r="AK95" s="19"/>
    </row>
    <row r="96" spans="1:37" s="104" customFormat="1" ht="17.100000000000001" customHeight="1" thickBot="1" x14ac:dyDescent="0.3">
      <c r="A96" s="101">
        <v>18</v>
      </c>
      <c r="B96" s="121">
        <v>43461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0</v>
      </c>
      <c r="I96" s="122">
        <v>0</v>
      </c>
      <c r="J96" s="122">
        <v>0</v>
      </c>
      <c r="K96" s="122">
        <v>0</v>
      </c>
      <c r="L96" s="105">
        <v>1.5</v>
      </c>
      <c r="M96" s="103"/>
      <c r="N96" s="26" t="s">
        <v>17</v>
      </c>
      <c r="O96" s="26">
        <v>0</v>
      </c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C96" s="105"/>
      <c r="AD96" s="105"/>
      <c r="AE96" s="105"/>
      <c r="AF96" s="105"/>
      <c r="AG96" s="105"/>
      <c r="AH96" s="105"/>
      <c r="AI96" s="105"/>
      <c r="AJ96" s="105"/>
      <c r="AK96" s="105"/>
    </row>
    <row r="97" spans="1:37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9"/>
      <c r="M97" s="25"/>
      <c r="N97" s="26" t="s">
        <v>17</v>
      </c>
      <c r="O97" s="26">
        <v>0</v>
      </c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C97" s="19"/>
      <c r="AD97" s="19"/>
      <c r="AE97" s="19"/>
      <c r="AF97" s="19"/>
      <c r="AG97" s="19"/>
      <c r="AH97" s="19"/>
      <c r="AI97" s="19"/>
      <c r="AJ97" s="19"/>
      <c r="AK97" s="19"/>
    </row>
    <row r="98" spans="1:37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/>
      <c r="K98" s="127">
        <v>0</v>
      </c>
      <c r="L98" s="19"/>
      <c r="M98" s="25"/>
      <c r="N98" s="26" t="s">
        <v>17</v>
      </c>
      <c r="O98" s="26">
        <v>0</v>
      </c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C98" s="19"/>
      <c r="AD98" s="19"/>
      <c r="AE98" s="19"/>
      <c r="AF98" s="19"/>
      <c r="AG98" s="19"/>
      <c r="AH98" s="19"/>
      <c r="AI98" s="19"/>
      <c r="AJ98" s="19"/>
      <c r="AK98" s="19"/>
    </row>
    <row r="99" spans="1:37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9"/>
      <c r="M99" s="25"/>
      <c r="N99" s="26" t="s">
        <v>17</v>
      </c>
      <c r="O99" s="26">
        <v>0</v>
      </c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C99" s="19"/>
      <c r="AD99" s="19"/>
      <c r="AE99" s="19"/>
      <c r="AF99" s="19"/>
      <c r="AG99" s="19"/>
      <c r="AH99" s="19"/>
      <c r="AI99" s="19"/>
      <c r="AJ99" s="19"/>
      <c r="AK99" s="19"/>
    </row>
    <row r="100" spans="1:37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/>
      <c r="K100" s="127">
        <v>0</v>
      </c>
      <c r="L100" s="19"/>
      <c r="M100" s="25"/>
      <c r="N100" s="26" t="s">
        <v>17</v>
      </c>
      <c r="O100" s="26">
        <v>0</v>
      </c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C100" s="19"/>
      <c r="AD100" s="19"/>
      <c r="AE100" s="19"/>
      <c r="AF100" s="19"/>
      <c r="AG100" s="19"/>
      <c r="AH100" s="19"/>
      <c r="AI100" s="19"/>
      <c r="AJ100" s="19"/>
      <c r="AK100" s="19"/>
    </row>
    <row r="101" spans="1:37" ht="17.100000000000001" customHeight="1" x14ac:dyDescent="0.25">
      <c r="A101" s="70">
        <v>1</v>
      </c>
      <c r="B101" s="107">
        <v>43480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9"/>
      <c r="M101" s="25"/>
      <c r="N101" s="26" t="s">
        <v>17</v>
      </c>
      <c r="O101" s="26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/>
      <c r="AA101" s="19"/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</row>
    <row r="102" spans="1:37" ht="17.100000000000001" customHeight="1" x14ac:dyDescent="0.25">
      <c r="A102" s="12">
        <v>2</v>
      </c>
      <c r="B102" s="107">
        <v>43482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58"/>
      <c r="K102" s="127">
        <v>0</v>
      </c>
      <c r="L102" s="19"/>
      <c r="M102" s="25"/>
      <c r="N102" s="26" t="s">
        <v>17</v>
      </c>
      <c r="O102" s="26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/>
      <c r="Y102" s="19">
        <v>0</v>
      </c>
      <c r="Z102" s="19"/>
      <c r="AA102" s="19"/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0</v>
      </c>
    </row>
    <row r="103" spans="1:37" ht="17.100000000000001" customHeight="1" x14ac:dyDescent="0.25">
      <c r="A103" s="12">
        <v>3</v>
      </c>
      <c r="B103" s="107">
        <v>43484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58"/>
      <c r="K103" s="127">
        <v>0</v>
      </c>
      <c r="L103" s="19"/>
      <c r="M103" s="25"/>
      <c r="N103" s="26" t="s">
        <v>17</v>
      </c>
      <c r="O103" s="26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/>
      <c r="AA103" s="19"/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9">
        <v>0</v>
      </c>
      <c r="AK103" s="19">
        <v>0</v>
      </c>
    </row>
    <row r="104" spans="1:37" ht="17.100000000000001" customHeight="1" x14ac:dyDescent="0.25">
      <c r="A104" s="12">
        <v>4</v>
      </c>
      <c r="B104" s="107">
        <v>43490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58">
        <v>0</v>
      </c>
      <c r="K104" s="127">
        <v>0</v>
      </c>
      <c r="L104" s="19"/>
      <c r="M104" s="25"/>
      <c r="N104" s="26" t="s">
        <v>17</v>
      </c>
      <c r="O104" s="26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/>
      <c r="AA104" s="19"/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9">
        <v>0</v>
      </c>
      <c r="AK104" s="19">
        <v>0</v>
      </c>
    </row>
    <row r="105" spans="1:37" ht="17.100000000000001" customHeight="1" x14ac:dyDescent="0.25">
      <c r="A105" s="12">
        <v>5</v>
      </c>
      <c r="B105" s="107">
        <v>43492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58"/>
      <c r="K105" s="127">
        <v>0</v>
      </c>
      <c r="L105" s="19"/>
      <c r="M105" s="25"/>
      <c r="N105" s="26" t="s">
        <v>17</v>
      </c>
      <c r="O105" s="26">
        <v>0</v>
      </c>
      <c r="Q105" s="19"/>
      <c r="R105" s="19"/>
      <c r="S105" s="19"/>
      <c r="T105" s="19"/>
      <c r="U105" s="19"/>
      <c r="V105" s="19">
        <v>0</v>
      </c>
      <c r="W105" s="19"/>
      <c r="X105" s="19"/>
      <c r="Y105" s="19">
        <v>0</v>
      </c>
      <c r="Z105" s="19"/>
      <c r="AA105" s="19"/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0</v>
      </c>
    </row>
    <row r="106" spans="1:37" ht="17.100000000000001" customHeight="1" x14ac:dyDescent="0.25">
      <c r="A106" s="12">
        <v>6</v>
      </c>
      <c r="B106" s="107">
        <v>43494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58">
        <v>0</v>
      </c>
      <c r="K106" s="127">
        <v>0</v>
      </c>
      <c r="L106" s="19"/>
      <c r="M106" s="25"/>
      <c r="N106" s="26" t="s">
        <v>17</v>
      </c>
      <c r="O106" s="26">
        <v>0</v>
      </c>
      <c r="Q106" s="19"/>
      <c r="R106" s="19"/>
      <c r="S106" s="19"/>
      <c r="T106" s="19"/>
      <c r="U106" s="19"/>
      <c r="V106" s="16">
        <v>0</v>
      </c>
      <c r="W106" s="19"/>
      <c r="X106" s="19"/>
      <c r="Y106" s="19">
        <v>0</v>
      </c>
      <c r="Z106" s="19"/>
      <c r="AA106" s="19"/>
      <c r="AC106" s="19"/>
      <c r="AD106" s="19"/>
      <c r="AE106" s="19"/>
      <c r="AF106" s="19"/>
      <c r="AG106" s="19"/>
      <c r="AH106" s="16">
        <v>0</v>
      </c>
      <c r="AI106" s="19"/>
      <c r="AJ106" s="19"/>
      <c r="AK106" s="19">
        <v>0</v>
      </c>
    </row>
    <row r="107" spans="1:37" ht="17.100000000000001" customHeight="1" x14ac:dyDescent="0.25">
      <c r="A107" s="12">
        <v>7</v>
      </c>
      <c r="B107" s="107">
        <v>43496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58"/>
      <c r="K107" s="127">
        <v>0</v>
      </c>
      <c r="L107" s="19"/>
      <c r="M107" s="25"/>
      <c r="N107" s="26" t="s">
        <v>17</v>
      </c>
      <c r="O107" s="26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/>
      <c r="AA107" s="19"/>
      <c r="AC107" s="19"/>
      <c r="AD107" s="19"/>
      <c r="AE107" s="19"/>
      <c r="AF107" s="19"/>
      <c r="AG107" s="19"/>
      <c r="AH107" s="16">
        <v>0</v>
      </c>
      <c r="AI107" s="19"/>
      <c r="AJ107" s="19"/>
      <c r="AK107" s="19">
        <v>0</v>
      </c>
    </row>
    <row r="108" spans="1:37" ht="17.100000000000001" customHeight="1" x14ac:dyDescent="0.25">
      <c r="A108" s="12">
        <v>8</v>
      </c>
      <c r="B108" s="107">
        <v>43498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58"/>
      <c r="K108" s="127">
        <v>0</v>
      </c>
      <c r="L108" s="19"/>
      <c r="M108" s="25"/>
      <c r="N108" s="26" t="s">
        <v>17</v>
      </c>
      <c r="O108" s="26">
        <v>0</v>
      </c>
      <c r="Q108" s="19"/>
      <c r="R108" s="19"/>
      <c r="S108" s="19"/>
      <c r="T108" s="19"/>
      <c r="U108" s="19"/>
      <c r="V108" s="19">
        <v>0</v>
      </c>
      <c r="W108" s="19"/>
      <c r="X108" s="19"/>
      <c r="Y108" s="19">
        <v>0</v>
      </c>
      <c r="Z108" s="19"/>
      <c r="AA108" s="19"/>
      <c r="AC108" s="19"/>
      <c r="AD108" s="19"/>
      <c r="AE108" s="19"/>
      <c r="AF108" s="19"/>
      <c r="AG108" s="19"/>
      <c r="AH108" s="16">
        <v>0</v>
      </c>
      <c r="AI108" s="19"/>
      <c r="AJ108" s="19"/>
      <c r="AK108" s="19">
        <v>0</v>
      </c>
    </row>
    <row r="109" spans="1:37" ht="17.100000000000001" customHeight="1" x14ac:dyDescent="0.25">
      <c r="A109" s="12"/>
      <c r="B109" s="107">
        <v>43504</v>
      </c>
      <c r="C109" s="127"/>
      <c r="D109" s="127"/>
      <c r="E109" s="127"/>
      <c r="F109" s="127"/>
      <c r="G109" s="127"/>
      <c r="H109" s="127">
        <v>0</v>
      </c>
      <c r="I109" s="127"/>
      <c r="J109" s="58"/>
      <c r="K109" s="127">
        <v>0</v>
      </c>
      <c r="L109" s="19"/>
      <c r="M109" s="25"/>
      <c r="N109" s="26" t="s">
        <v>17</v>
      </c>
      <c r="O109" s="26">
        <v>0</v>
      </c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C109" s="19"/>
      <c r="AD109" s="19"/>
      <c r="AE109" s="19"/>
      <c r="AF109" s="19"/>
      <c r="AG109" s="19"/>
      <c r="AI109" s="19"/>
      <c r="AJ109" s="19"/>
      <c r="AK109" s="19"/>
    </row>
    <row r="110" spans="1:37" ht="17.100000000000001" customHeight="1" x14ac:dyDescent="0.25">
      <c r="A110" s="12">
        <v>9</v>
      </c>
      <c r="B110" s="107">
        <v>43506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58"/>
      <c r="K110" s="127">
        <v>0</v>
      </c>
      <c r="L110" s="19"/>
      <c r="M110" s="25"/>
      <c r="N110" s="26" t="s">
        <v>17</v>
      </c>
      <c r="O110" s="26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/>
      <c r="AA110" s="19"/>
      <c r="AC110" s="19"/>
      <c r="AD110" s="19"/>
      <c r="AE110" s="19"/>
      <c r="AF110" s="19"/>
      <c r="AG110" s="19"/>
      <c r="AH110" s="16">
        <v>0</v>
      </c>
      <c r="AI110" s="19"/>
      <c r="AJ110" s="19"/>
      <c r="AK110" s="19">
        <v>0</v>
      </c>
    </row>
    <row r="111" spans="1:37" ht="17.100000000000001" customHeight="1" x14ac:dyDescent="0.25">
      <c r="A111" s="12">
        <v>10</v>
      </c>
      <c r="B111" s="107">
        <v>43510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58">
        <v>0</v>
      </c>
      <c r="K111" s="127">
        <v>0</v>
      </c>
      <c r="L111" s="19"/>
      <c r="M111" s="25"/>
      <c r="N111" s="26" t="s">
        <v>17</v>
      </c>
      <c r="O111" s="26">
        <v>0</v>
      </c>
      <c r="Q111" s="19"/>
      <c r="R111" s="19"/>
      <c r="S111" s="19"/>
      <c r="T111" s="19"/>
      <c r="U111" s="19"/>
      <c r="V111" s="19">
        <v>0</v>
      </c>
      <c r="W111" s="19">
        <v>0</v>
      </c>
      <c r="X111" s="19"/>
      <c r="Y111" s="19">
        <v>0</v>
      </c>
      <c r="Z111" s="19"/>
      <c r="AA111" s="19"/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</row>
    <row r="112" spans="1:37" ht="17.100000000000001" customHeight="1" x14ac:dyDescent="0.25">
      <c r="A112" s="12">
        <v>11</v>
      </c>
      <c r="B112" s="107">
        <v>43512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58"/>
      <c r="K112" s="127">
        <v>0</v>
      </c>
      <c r="L112" s="19"/>
      <c r="M112" s="25"/>
      <c r="N112" s="26" t="s">
        <v>17</v>
      </c>
      <c r="O112" s="26">
        <v>0</v>
      </c>
      <c r="Q112" s="19"/>
      <c r="R112" s="19"/>
      <c r="S112" s="19"/>
      <c r="T112" s="19"/>
      <c r="U112" s="19"/>
      <c r="V112" s="19">
        <v>0</v>
      </c>
      <c r="W112" s="19"/>
      <c r="X112" s="19"/>
      <c r="Y112" s="19">
        <v>0</v>
      </c>
      <c r="Z112" s="19"/>
      <c r="AA112" s="19"/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</row>
    <row r="113" spans="1:37" ht="17.100000000000001" customHeight="1" x14ac:dyDescent="0.25">
      <c r="A113" s="12">
        <v>12</v>
      </c>
      <c r="B113" s="107">
        <v>43514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58">
        <v>0</v>
      </c>
      <c r="K113" s="127">
        <v>0</v>
      </c>
      <c r="L113" s="19"/>
      <c r="M113" s="25"/>
      <c r="N113" s="26" t="s">
        <v>17</v>
      </c>
      <c r="O113" s="26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/>
      <c r="AA113" s="19"/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</row>
    <row r="114" spans="1:37" ht="17.100000000000001" customHeight="1" x14ac:dyDescent="0.25">
      <c r="A114" s="12">
        <v>13</v>
      </c>
      <c r="B114" s="107">
        <v>43516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58"/>
      <c r="K114" s="127">
        <v>0</v>
      </c>
      <c r="L114" s="19"/>
      <c r="M114" s="25"/>
      <c r="N114" s="26" t="s">
        <v>17</v>
      </c>
      <c r="O114" s="26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/>
      <c r="Y114" s="19">
        <v>0</v>
      </c>
      <c r="Z114" s="19"/>
      <c r="AA114" s="19"/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0</v>
      </c>
    </row>
    <row r="115" spans="1:37" ht="17.100000000000001" customHeight="1" x14ac:dyDescent="0.25">
      <c r="A115" s="12">
        <v>14</v>
      </c>
      <c r="B115" s="107">
        <v>43518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58"/>
      <c r="K115" s="127">
        <v>0</v>
      </c>
      <c r="L115" s="19"/>
      <c r="M115" s="25"/>
      <c r="N115" s="26" t="s">
        <v>17</v>
      </c>
      <c r="O115" s="26">
        <v>0</v>
      </c>
      <c r="Q115" s="19"/>
      <c r="R115" s="19"/>
      <c r="S115" s="19"/>
      <c r="T115" s="19"/>
      <c r="U115" s="19"/>
      <c r="V115" s="19">
        <v>0</v>
      </c>
      <c r="W115" s="19"/>
      <c r="X115" s="19"/>
      <c r="Y115" s="19">
        <v>0</v>
      </c>
      <c r="Z115" s="19"/>
      <c r="AA115" s="19"/>
      <c r="AC115" s="19"/>
      <c r="AD115" s="19"/>
      <c r="AE115" s="19"/>
      <c r="AF115" s="19"/>
      <c r="AG115" s="19"/>
      <c r="AH115" s="19"/>
      <c r="AI115" s="19"/>
      <c r="AJ115" s="19"/>
      <c r="AK115" s="19"/>
    </row>
    <row r="116" spans="1:37" ht="17.100000000000001" customHeight="1" x14ac:dyDescent="0.25">
      <c r="A116" s="12">
        <v>15</v>
      </c>
      <c r="B116" s="107">
        <v>43520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58"/>
      <c r="K116" s="127">
        <v>0</v>
      </c>
      <c r="L116" s="19"/>
      <c r="M116" s="25"/>
      <c r="N116" s="26" t="s">
        <v>17</v>
      </c>
      <c r="O116" s="26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/>
      <c r="AA116" s="19"/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</row>
    <row r="117" spans="1:37" ht="17.100000000000001" customHeight="1" x14ac:dyDescent="0.25">
      <c r="A117" s="12">
        <v>16</v>
      </c>
      <c r="B117" s="107">
        <v>43522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58">
        <v>0</v>
      </c>
      <c r="K117" s="127">
        <v>0</v>
      </c>
      <c r="L117" s="19"/>
      <c r="M117" s="25"/>
      <c r="N117" s="26" t="s">
        <v>17</v>
      </c>
      <c r="O117" s="26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/>
      <c r="Y117" s="19">
        <v>0</v>
      </c>
      <c r="Z117" s="19"/>
      <c r="AA117" s="19"/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/>
      <c r="AK117" s="19">
        <v>0</v>
      </c>
    </row>
    <row r="118" spans="1:37" ht="17.100000000000001" customHeight="1" x14ac:dyDescent="0.25">
      <c r="A118" s="12">
        <v>17</v>
      </c>
      <c r="B118" s="107">
        <v>43524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58">
        <v>0</v>
      </c>
      <c r="J118" s="58"/>
      <c r="K118" s="127">
        <v>0</v>
      </c>
      <c r="L118" s="19"/>
      <c r="M118" s="25"/>
      <c r="N118" s="26" t="s">
        <v>17</v>
      </c>
      <c r="O118" s="26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/>
      <c r="AA118" s="19"/>
      <c r="AC118" s="19"/>
      <c r="AD118" s="19"/>
      <c r="AE118" s="19"/>
      <c r="AF118" s="19"/>
      <c r="AG118" s="19"/>
      <c r="AH118" s="16">
        <v>0</v>
      </c>
      <c r="AI118" s="19"/>
      <c r="AJ118" s="19"/>
      <c r="AK118" s="19">
        <v>0</v>
      </c>
    </row>
    <row r="119" spans="1:37" ht="17.100000000000001" customHeight="1" thickBot="1" x14ac:dyDescent="0.3">
      <c r="A119" s="12">
        <v>18</v>
      </c>
      <c r="B119" s="130">
        <v>43526</v>
      </c>
      <c r="C119" s="131">
        <v>0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2">
        <v>0</v>
      </c>
      <c r="J119" s="133"/>
      <c r="K119" s="132">
        <v>0</v>
      </c>
      <c r="L119" s="19"/>
      <c r="M119" s="25"/>
      <c r="N119" s="26" t="s">
        <v>17</v>
      </c>
      <c r="O119" s="26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/>
      <c r="Y119" s="19">
        <v>0</v>
      </c>
      <c r="Z119" s="19"/>
      <c r="AA119" s="19"/>
      <c r="AC119" s="19"/>
      <c r="AD119" s="19"/>
      <c r="AE119" s="19"/>
      <c r="AF119" s="19"/>
      <c r="AG119" s="19"/>
      <c r="AH119" s="16">
        <v>0</v>
      </c>
      <c r="AI119" s="19"/>
      <c r="AJ119" s="19"/>
      <c r="AK119" s="19">
        <v>0</v>
      </c>
    </row>
    <row r="120" spans="1:37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2">
        <v>0</v>
      </c>
      <c r="J120" s="131">
        <v>0</v>
      </c>
      <c r="K120" s="132">
        <v>0</v>
      </c>
      <c r="L120" s="19"/>
      <c r="M120" s="25"/>
      <c r="N120" s="26" t="s">
        <v>17</v>
      </c>
      <c r="O120" s="26">
        <v>0</v>
      </c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C120" s="19"/>
      <c r="AD120" s="19"/>
      <c r="AE120" s="19"/>
      <c r="AF120" s="19"/>
      <c r="AG120" s="19"/>
      <c r="AI120" s="19"/>
      <c r="AJ120" s="19"/>
      <c r="AK120" s="19"/>
    </row>
    <row r="121" spans="1:37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132">
        <v>0</v>
      </c>
      <c r="F121" s="132">
        <v>0</v>
      </c>
      <c r="G121" s="132">
        <v>0</v>
      </c>
      <c r="H121" s="132">
        <v>0</v>
      </c>
      <c r="I121" s="132">
        <v>0</v>
      </c>
      <c r="J121" s="133"/>
      <c r="K121" s="132">
        <v>0</v>
      </c>
      <c r="L121" s="19"/>
      <c r="M121" s="25"/>
      <c r="N121" s="26" t="s">
        <v>17</v>
      </c>
      <c r="O121" s="26">
        <v>0</v>
      </c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C121" s="19"/>
      <c r="AD121" s="19"/>
      <c r="AE121" s="19"/>
      <c r="AF121" s="19"/>
      <c r="AG121" s="19"/>
      <c r="AI121" s="19"/>
      <c r="AJ121" s="19"/>
      <c r="AK121" s="19"/>
    </row>
    <row r="122" spans="1:37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132">
        <v>0</v>
      </c>
      <c r="F122" s="132">
        <v>0</v>
      </c>
      <c r="G122" s="132">
        <v>0</v>
      </c>
      <c r="H122" s="132">
        <v>0</v>
      </c>
      <c r="I122" s="132">
        <v>0</v>
      </c>
      <c r="J122" s="133"/>
      <c r="K122" s="132">
        <v>0</v>
      </c>
      <c r="L122" s="19"/>
      <c r="M122" s="25"/>
      <c r="N122" s="26" t="s">
        <v>17</v>
      </c>
      <c r="O122" s="26">
        <v>0</v>
      </c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C122" s="19"/>
      <c r="AD122" s="19"/>
      <c r="AE122" s="19"/>
      <c r="AF122" s="19"/>
      <c r="AG122" s="19"/>
      <c r="AI122" s="19"/>
      <c r="AJ122" s="19"/>
      <c r="AK122" s="19"/>
    </row>
    <row r="123" spans="1:37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2">
        <v>0</v>
      </c>
      <c r="J123" s="131">
        <v>0</v>
      </c>
      <c r="K123" s="132">
        <v>0</v>
      </c>
      <c r="L123" s="19"/>
      <c r="M123" s="25"/>
      <c r="N123" s="26" t="s">
        <v>17</v>
      </c>
      <c r="O123" s="26">
        <v>0</v>
      </c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C123" s="19"/>
      <c r="AD123" s="19"/>
      <c r="AE123" s="19"/>
      <c r="AF123" s="19"/>
      <c r="AG123" s="19"/>
      <c r="AI123" s="19"/>
      <c r="AJ123" s="19"/>
      <c r="AK123" s="19"/>
    </row>
    <row r="124" spans="1:37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2">
        <v>0</v>
      </c>
      <c r="J124" s="131">
        <v>0</v>
      </c>
      <c r="K124" s="132">
        <v>0</v>
      </c>
      <c r="L124" s="19"/>
      <c r="M124" s="25"/>
      <c r="N124" s="26" t="s">
        <v>17</v>
      </c>
      <c r="O124" s="26">
        <v>0</v>
      </c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C124" s="19"/>
      <c r="AD124" s="19"/>
      <c r="AE124" s="19"/>
      <c r="AF124" s="19"/>
      <c r="AG124" s="19"/>
      <c r="AI124" s="19"/>
      <c r="AJ124" s="19"/>
      <c r="AK124" s="19"/>
    </row>
    <row r="125" spans="1:37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132">
        <v>0</v>
      </c>
      <c r="F125" s="132">
        <v>0</v>
      </c>
      <c r="G125" s="132">
        <v>0</v>
      </c>
      <c r="H125" s="132">
        <v>0</v>
      </c>
      <c r="I125" s="132">
        <v>0</v>
      </c>
      <c r="J125" s="133"/>
      <c r="K125" s="132">
        <v>0</v>
      </c>
      <c r="L125" s="19"/>
      <c r="M125" s="25"/>
      <c r="N125" s="26" t="s">
        <v>17</v>
      </c>
      <c r="O125" s="26">
        <v>0</v>
      </c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C125" s="19"/>
      <c r="AD125" s="19"/>
      <c r="AE125" s="19"/>
      <c r="AF125" s="19"/>
      <c r="AG125" s="19"/>
      <c r="AI125" s="19"/>
      <c r="AJ125" s="19"/>
      <c r="AK125" s="19"/>
    </row>
    <row r="126" spans="1:37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132">
        <v>0</v>
      </c>
      <c r="F126" s="132">
        <v>0</v>
      </c>
      <c r="G126" s="132">
        <v>0</v>
      </c>
      <c r="H126" s="132">
        <v>0</v>
      </c>
      <c r="I126" s="132">
        <v>0</v>
      </c>
      <c r="J126" s="134"/>
      <c r="K126" s="132">
        <v>0</v>
      </c>
      <c r="L126" s="19"/>
      <c r="M126" s="25"/>
      <c r="N126" s="26" t="s">
        <v>17</v>
      </c>
      <c r="O126" s="26">
        <v>0</v>
      </c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C126" s="19"/>
      <c r="AD126" s="19"/>
      <c r="AE126" s="19"/>
      <c r="AF126" s="19"/>
      <c r="AG126" s="19"/>
      <c r="AI126" s="19"/>
      <c r="AJ126" s="19"/>
      <c r="AK126" s="19"/>
    </row>
    <row r="127" spans="1:37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132">
        <v>0</v>
      </c>
      <c r="F127" s="132">
        <v>0</v>
      </c>
      <c r="G127" s="132">
        <v>0</v>
      </c>
      <c r="H127" s="132">
        <v>0</v>
      </c>
      <c r="I127" s="132">
        <v>0</v>
      </c>
      <c r="J127" s="131">
        <v>0</v>
      </c>
      <c r="K127" s="132">
        <v>0</v>
      </c>
      <c r="L127" s="19"/>
      <c r="M127" s="25"/>
      <c r="N127" s="26" t="s">
        <v>17</v>
      </c>
      <c r="O127" s="26">
        <v>0</v>
      </c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C127" s="19"/>
      <c r="AD127" s="19"/>
      <c r="AE127" s="19"/>
      <c r="AF127" s="19"/>
      <c r="AG127" s="19"/>
      <c r="AI127" s="19"/>
      <c r="AJ127" s="19"/>
      <c r="AK127" s="19"/>
    </row>
    <row r="128" spans="1:37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2">
        <v>0</v>
      </c>
      <c r="J128" s="134"/>
      <c r="K128" s="132">
        <v>0</v>
      </c>
      <c r="L128" s="19"/>
      <c r="M128" s="25"/>
      <c r="N128" s="26" t="s">
        <v>17</v>
      </c>
      <c r="O128" s="26">
        <v>0</v>
      </c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C128" s="19"/>
      <c r="AD128" s="19"/>
      <c r="AE128" s="19"/>
      <c r="AF128" s="19"/>
      <c r="AG128" s="19"/>
      <c r="AI128" s="19"/>
      <c r="AJ128" s="19"/>
      <c r="AK128" s="19"/>
    </row>
    <row r="129" spans="1:37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2">
        <v>0</v>
      </c>
      <c r="J129" s="134"/>
      <c r="K129" s="132">
        <v>0</v>
      </c>
      <c r="L129" s="19"/>
      <c r="M129" s="25"/>
      <c r="N129" s="26" t="s">
        <v>17</v>
      </c>
      <c r="O129" s="26">
        <v>0</v>
      </c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C129" s="19"/>
      <c r="AD129" s="19"/>
      <c r="AE129" s="19"/>
      <c r="AF129" s="19"/>
      <c r="AG129" s="19"/>
      <c r="AI129" s="19"/>
      <c r="AJ129" s="19"/>
      <c r="AK129" s="19"/>
    </row>
    <row r="130" spans="1:37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2">
        <v>0</v>
      </c>
      <c r="J130" s="134"/>
      <c r="K130" s="132">
        <v>0</v>
      </c>
      <c r="L130" s="19"/>
      <c r="M130" s="25"/>
      <c r="N130" s="26" t="s">
        <v>17</v>
      </c>
      <c r="O130" s="26">
        <v>0</v>
      </c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C130" s="19"/>
      <c r="AD130" s="19"/>
      <c r="AE130" s="19"/>
      <c r="AF130" s="19"/>
      <c r="AG130" s="19"/>
      <c r="AI130" s="19"/>
      <c r="AJ130" s="19"/>
      <c r="AK130" s="19"/>
    </row>
    <row r="131" spans="1:37" ht="17.100000000000001" customHeight="1" thickBot="1" x14ac:dyDescent="0.3">
      <c r="A131" s="12"/>
      <c r="B131" s="107">
        <v>43557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35">
        <v>0</v>
      </c>
      <c r="K131" s="127">
        <v>0</v>
      </c>
      <c r="L131" s="19"/>
      <c r="M131" s="25"/>
      <c r="N131" s="26" t="s">
        <v>17</v>
      </c>
      <c r="O131" s="26">
        <v>0</v>
      </c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C131" s="19"/>
      <c r="AD131" s="19"/>
      <c r="AE131" s="19"/>
      <c r="AF131" s="19"/>
      <c r="AG131" s="19"/>
      <c r="AI131" s="19"/>
      <c r="AJ131" s="19"/>
      <c r="AK131" s="19"/>
    </row>
    <row r="132" spans="1:37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6"/>
      <c r="K132" s="127">
        <v>0</v>
      </c>
      <c r="L132" s="19"/>
      <c r="M132" s="25"/>
      <c r="N132" s="26" t="s">
        <v>17</v>
      </c>
      <c r="O132" s="26">
        <v>0</v>
      </c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C132" s="19"/>
      <c r="AD132" s="19"/>
      <c r="AE132" s="19"/>
      <c r="AF132" s="19"/>
      <c r="AG132" s="19"/>
      <c r="AI132" s="19"/>
      <c r="AJ132" s="19"/>
      <c r="AK132" s="19"/>
    </row>
    <row r="133" spans="1:37" ht="17.100000000000001" customHeight="1" thickBot="1" x14ac:dyDescent="0.3">
      <c r="A133" s="12"/>
      <c r="B133" s="107">
        <v>43561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31"/>
      <c r="K133" s="127">
        <v>0</v>
      </c>
      <c r="L133" s="19"/>
      <c r="M133" s="25"/>
      <c r="N133" s="26" t="s">
        <v>17</v>
      </c>
      <c r="O133" s="26">
        <v>0</v>
      </c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C133" s="19"/>
      <c r="AD133" s="19"/>
      <c r="AE133" s="19"/>
      <c r="AF133" s="19"/>
      <c r="AG133" s="19"/>
      <c r="AI133" s="19"/>
      <c r="AJ133" s="19"/>
      <c r="AK133" s="19"/>
    </row>
    <row r="134" spans="1:37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6">
        <v>0</v>
      </c>
      <c r="K134" s="127">
        <v>0</v>
      </c>
      <c r="L134" s="19"/>
      <c r="M134" s="25"/>
      <c r="N134" s="26" t="s">
        <v>17</v>
      </c>
      <c r="O134" s="26">
        <v>0</v>
      </c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C134" s="19"/>
      <c r="AD134" s="19"/>
      <c r="AE134" s="19"/>
      <c r="AF134" s="19"/>
      <c r="AG134" s="19"/>
      <c r="AI134" s="19"/>
      <c r="AJ134" s="19"/>
      <c r="AK134" s="19"/>
    </row>
    <row r="135" spans="1:37" ht="17.100000000000001" customHeight="1" thickBot="1" x14ac:dyDescent="0.3">
      <c r="A135" s="12"/>
      <c r="B135" s="107">
        <v>43567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31"/>
      <c r="K135" s="127">
        <v>0</v>
      </c>
      <c r="L135" s="19"/>
      <c r="M135" s="25"/>
      <c r="N135" s="26" t="s">
        <v>17</v>
      </c>
      <c r="O135" s="26">
        <v>0</v>
      </c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C135" s="19"/>
      <c r="AD135" s="19"/>
      <c r="AE135" s="19"/>
      <c r="AF135" s="19"/>
      <c r="AG135" s="19"/>
      <c r="AI135" s="19"/>
      <c r="AJ135" s="19"/>
      <c r="AK135" s="19"/>
    </row>
    <row r="136" spans="1:37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6">
        <v>0</v>
      </c>
      <c r="K136" s="127">
        <v>0</v>
      </c>
      <c r="L136" s="19"/>
      <c r="M136" s="25"/>
      <c r="N136" s="26" t="s">
        <v>17</v>
      </c>
      <c r="O136" s="26">
        <v>0</v>
      </c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C136" s="19"/>
      <c r="AD136" s="19"/>
      <c r="AE136" s="19"/>
      <c r="AF136" s="19"/>
      <c r="AG136" s="19"/>
      <c r="AI136" s="19"/>
      <c r="AJ136" s="19"/>
      <c r="AK136" s="19"/>
    </row>
    <row r="137" spans="1:37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6"/>
      <c r="K137" s="127">
        <v>0</v>
      </c>
      <c r="L137" s="19"/>
      <c r="M137" s="25"/>
      <c r="N137" s="26" t="s">
        <v>17</v>
      </c>
      <c r="O137" s="26">
        <v>0</v>
      </c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C137" s="19"/>
      <c r="AD137" s="19"/>
      <c r="AE137" s="19"/>
      <c r="AF137" s="19"/>
      <c r="AG137" s="19"/>
      <c r="AI137" s="19"/>
      <c r="AJ137" s="19"/>
      <c r="AK137" s="19"/>
    </row>
    <row r="138" spans="1:37" ht="17.100000000000001" customHeight="1" thickBot="1" x14ac:dyDescent="0.3">
      <c r="A138" s="12"/>
      <c r="B138" s="107">
        <v>43578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31">
        <v>0</v>
      </c>
      <c r="K138" s="127">
        <v>0</v>
      </c>
      <c r="L138" s="19"/>
      <c r="M138" s="25"/>
      <c r="N138" s="26" t="s">
        <v>17</v>
      </c>
      <c r="O138" s="26">
        <v>0</v>
      </c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C138" s="19"/>
      <c r="AD138" s="19"/>
      <c r="AE138" s="19"/>
      <c r="AF138" s="19"/>
      <c r="AG138" s="19"/>
      <c r="AI138" s="19"/>
      <c r="AJ138" s="19"/>
      <c r="AK138" s="19"/>
    </row>
    <row r="139" spans="1:37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6"/>
      <c r="K139" s="127">
        <v>0</v>
      </c>
      <c r="L139" s="19"/>
      <c r="M139" s="25"/>
      <c r="N139" s="26" t="s">
        <v>17</v>
      </c>
      <c r="O139" s="26">
        <v>0</v>
      </c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C139" s="19"/>
      <c r="AD139" s="19"/>
      <c r="AE139" s="19"/>
      <c r="AF139" s="19"/>
      <c r="AG139" s="19"/>
      <c r="AI139" s="19"/>
      <c r="AJ139" s="19"/>
      <c r="AK139" s="19"/>
    </row>
    <row r="140" spans="1:37" ht="17.100000000000001" customHeight="1" thickBot="1" x14ac:dyDescent="0.3">
      <c r="A140" s="12"/>
      <c r="B140" s="107">
        <v>43580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31"/>
      <c r="K140" s="127">
        <v>0</v>
      </c>
      <c r="L140" s="19"/>
      <c r="M140" s="25"/>
      <c r="N140" s="26" t="s">
        <v>17</v>
      </c>
      <c r="O140" s="26">
        <v>0</v>
      </c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C140" s="19"/>
      <c r="AD140" s="19"/>
      <c r="AE140" s="19"/>
      <c r="AF140" s="19"/>
      <c r="AG140" s="19"/>
      <c r="AI140" s="19"/>
      <c r="AJ140" s="19"/>
      <c r="AK140" s="19"/>
    </row>
    <row r="141" spans="1:37" ht="17.100000000000001" customHeight="1" thickBot="1" x14ac:dyDescent="0.3">
      <c r="A141" s="12"/>
      <c r="B141" s="107">
        <v>43584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"/>
      <c r="K141" s="127">
        <v>0</v>
      </c>
      <c r="L141" s="19"/>
      <c r="M141" s="25"/>
      <c r="N141" s="26" t="s">
        <v>17</v>
      </c>
      <c r="O141" s="26">
        <v>0</v>
      </c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C141" s="19"/>
      <c r="AD141" s="19"/>
      <c r="AE141" s="19"/>
      <c r="AF141" s="19"/>
      <c r="AG141" s="19"/>
      <c r="AI141" s="19"/>
      <c r="AJ141" s="19"/>
      <c r="AK141" s="19"/>
    </row>
    <row r="142" spans="1:37" ht="17.100000000000001" customHeight="1" thickBot="1" x14ac:dyDescent="0.3">
      <c r="A142" s="12"/>
      <c r="B142" s="107">
        <v>43589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36">
        <v>0</v>
      </c>
      <c r="K142" s="127">
        <v>0</v>
      </c>
      <c r="L142" s="19"/>
      <c r="M142" s="25"/>
      <c r="N142" s="26" t="s">
        <v>17</v>
      </c>
      <c r="O142" s="26">
        <v>0</v>
      </c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C142" s="19"/>
      <c r="AD142" s="19"/>
      <c r="AE142" s="19"/>
      <c r="AF142" s="19"/>
      <c r="AG142" s="19"/>
      <c r="AI142" s="19"/>
      <c r="AJ142" s="19"/>
      <c r="AK142" s="19"/>
    </row>
    <row r="143" spans="1:37" ht="17.100000000000001" customHeight="1" thickBot="1" x14ac:dyDescent="0.3">
      <c r="A143" s="12"/>
      <c r="B143" s="107">
        <v>43593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31">
        <v>0</v>
      </c>
      <c r="K143" s="127">
        <v>0</v>
      </c>
      <c r="L143" s="19"/>
      <c r="M143" s="25"/>
      <c r="N143" s="26" t="s">
        <v>17</v>
      </c>
      <c r="O143" s="26">
        <v>0</v>
      </c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C143" s="19"/>
      <c r="AD143" s="19"/>
      <c r="AE143" s="19"/>
      <c r="AF143" s="19"/>
      <c r="AG143" s="19"/>
      <c r="AI143" s="19"/>
      <c r="AJ143" s="19"/>
      <c r="AK143" s="19"/>
    </row>
    <row r="144" spans="1:37" ht="17.100000000000001" customHeight="1" thickBot="1" x14ac:dyDescent="0.3">
      <c r="A144" s="12"/>
      <c r="B144" s="107">
        <v>43597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33"/>
      <c r="K144" s="127">
        <v>0</v>
      </c>
      <c r="L144" s="19"/>
      <c r="M144" s="25"/>
      <c r="N144" s="26" t="s">
        <v>17</v>
      </c>
      <c r="O144" s="26">
        <v>0</v>
      </c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C144" s="19"/>
      <c r="AD144" s="19"/>
      <c r="AE144" s="19"/>
      <c r="AF144" s="19"/>
      <c r="AG144" s="19"/>
      <c r="AI144" s="19"/>
      <c r="AJ144" s="19"/>
      <c r="AK144" s="19"/>
    </row>
    <row r="145" spans="1:37" ht="17.100000000000001" customHeight="1" thickBot="1" x14ac:dyDescent="0.3">
      <c r="A145" s="12"/>
      <c r="B145" s="107">
        <v>43598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35">
        <v>0</v>
      </c>
      <c r="K145" s="127">
        <v>0</v>
      </c>
      <c r="L145" s="19"/>
      <c r="M145" s="25"/>
      <c r="N145" s="26" t="s">
        <v>17</v>
      </c>
      <c r="O145" s="26">
        <v>0</v>
      </c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C145" s="19"/>
      <c r="AD145" s="19"/>
      <c r="AE145" s="19"/>
      <c r="AF145" s="19"/>
      <c r="AG145" s="19"/>
      <c r="AI145" s="19"/>
      <c r="AJ145" s="19"/>
      <c r="AK145" s="19"/>
    </row>
    <row r="146" spans="1:37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33"/>
      <c r="K146" s="127">
        <v>0</v>
      </c>
      <c r="L146" s="19"/>
      <c r="M146" s="25"/>
      <c r="N146" s="26" t="s">
        <v>17</v>
      </c>
      <c r="O146" s="26">
        <v>0</v>
      </c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C146" s="19"/>
      <c r="AD146" s="19"/>
      <c r="AE146" s="19"/>
      <c r="AF146" s="19"/>
      <c r="AG146" s="19"/>
      <c r="AI146" s="19"/>
      <c r="AJ146" s="19"/>
      <c r="AK146" s="19"/>
    </row>
    <row r="147" spans="1:37" ht="17.100000000000001" customHeight="1" thickBot="1" x14ac:dyDescent="0.3">
      <c r="A147" s="12"/>
      <c r="B147" s="107">
        <v>43603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31"/>
      <c r="K147" s="127">
        <v>0</v>
      </c>
      <c r="L147" s="19"/>
      <c r="M147" s="25"/>
      <c r="N147" s="26" t="s">
        <v>17</v>
      </c>
      <c r="O147" s="26">
        <v>0</v>
      </c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C147" s="19"/>
      <c r="AD147" s="19"/>
      <c r="AE147" s="19"/>
      <c r="AF147" s="19"/>
      <c r="AG147" s="19"/>
      <c r="AI147" s="19"/>
      <c r="AJ147" s="19"/>
      <c r="AK147" s="19"/>
    </row>
    <row r="148" spans="1:37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33"/>
      <c r="K148" s="127">
        <v>0</v>
      </c>
      <c r="L148" s="19"/>
      <c r="M148" s="25"/>
      <c r="N148" s="26" t="s">
        <v>17</v>
      </c>
      <c r="O148" s="26">
        <v>0</v>
      </c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C148" s="19"/>
      <c r="AD148" s="19"/>
      <c r="AE148" s="19"/>
      <c r="AF148" s="19"/>
      <c r="AG148" s="19"/>
      <c r="AI148" s="19"/>
      <c r="AJ148" s="19"/>
      <c r="AK148" s="19"/>
    </row>
    <row r="149" spans="1:37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33">
        <v>0</v>
      </c>
      <c r="K149" s="127">
        <v>0</v>
      </c>
      <c r="L149" s="19"/>
      <c r="M149" s="25"/>
      <c r="N149" s="26" t="s">
        <v>17</v>
      </c>
      <c r="O149" s="26">
        <v>0</v>
      </c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C149" s="19"/>
      <c r="AD149" s="19"/>
      <c r="AE149" s="19"/>
      <c r="AF149" s="19"/>
      <c r="AG149" s="19"/>
      <c r="AI149" s="19"/>
      <c r="AJ149" s="19"/>
      <c r="AK149" s="19"/>
    </row>
    <row r="150" spans="1:37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33"/>
      <c r="K150" s="127">
        <v>0</v>
      </c>
      <c r="L150" s="19"/>
      <c r="M150" s="25"/>
      <c r="N150" s="26" t="s">
        <v>17</v>
      </c>
      <c r="O150" s="26">
        <v>0</v>
      </c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C150" s="19"/>
      <c r="AD150" s="19"/>
      <c r="AE150" s="19"/>
      <c r="AF150" s="19"/>
      <c r="AG150" s="19"/>
      <c r="AI150" s="19"/>
      <c r="AJ150" s="19"/>
      <c r="AK150" s="19"/>
    </row>
    <row r="151" spans="1:37" ht="17.100000000000001" customHeight="1" thickBot="1" x14ac:dyDescent="0.3">
      <c r="A151" s="12"/>
      <c r="B151" s="107">
        <v>43610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31"/>
      <c r="K151" s="127">
        <v>0</v>
      </c>
      <c r="L151" s="19"/>
      <c r="M151" s="25"/>
      <c r="N151" s="26" t="s">
        <v>17</v>
      </c>
      <c r="O151" s="26">
        <v>0</v>
      </c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C151" s="19"/>
      <c r="AD151" s="19"/>
      <c r="AE151" s="19"/>
      <c r="AF151" s="19"/>
      <c r="AG151" s="19"/>
      <c r="AI151" s="19"/>
      <c r="AJ151" s="19"/>
      <c r="AK151" s="19"/>
    </row>
    <row r="152" spans="1:37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33">
        <v>0</v>
      </c>
      <c r="K152" s="127">
        <v>0</v>
      </c>
      <c r="L152" s="19"/>
      <c r="M152" s="25"/>
      <c r="N152" s="26" t="s">
        <v>17</v>
      </c>
      <c r="O152" s="26">
        <v>0</v>
      </c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C152" s="19"/>
      <c r="AD152" s="19"/>
      <c r="AE152" s="19"/>
      <c r="AF152" s="19"/>
      <c r="AG152" s="19"/>
      <c r="AI152" s="19"/>
      <c r="AJ152" s="19"/>
      <c r="AK152" s="19"/>
    </row>
    <row r="153" spans="1:37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33"/>
      <c r="K153" s="127">
        <v>0</v>
      </c>
      <c r="L153" s="19"/>
      <c r="M153" s="25"/>
      <c r="N153" s="26" t="s">
        <v>17</v>
      </c>
      <c r="O153" s="26">
        <v>0</v>
      </c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C153" s="19"/>
      <c r="AD153" s="19"/>
      <c r="AE153" s="19"/>
      <c r="AF153" s="19"/>
      <c r="AG153" s="19"/>
      <c r="AI153" s="19"/>
      <c r="AJ153" s="19"/>
      <c r="AK153" s="19"/>
    </row>
    <row r="154" spans="1:37" ht="17.100000000000001" customHeight="1" thickBot="1" x14ac:dyDescent="0.3">
      <c r="A154" s="12"/>
      <c r="B154" s="107">
        <v>43617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31"/>
      <c r="K154" s="127">
        <v>0</v>
      </c>
      <c r="L154" s="19"/>
      <c r="M154" s="25"/>
      <c r="N154" s="26" t="s">
        <v>17</v>
      </c>
      <c r="O154" s="26">
        <v>0</v>
      </c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C154" s="19"/>
      <c r="AD154" s="19"/>
      <c r="AE154" s="19"/>
      <c r="AF154" s="19"/>
      <c r="AG154" s="19"/>
      <c r="AI154" s="19"/>
      <c r="AJ154" s="19"/>
      <c r="AK154" s="19"/>
    </row>
    <row r="155" spans="1:37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33">
        <v>0</v>
      </c>
      <c r="K155" s="127">
        <v>0</v>
      </c>
      <c r="L155" s="19"/>
      <c r="M155" s="25"/>
      <c r="N155" s="26" t="s">
        <v>17</v>
      </c>
      <c r="O155" s="26">
        <v>0</v>
      </c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C155" s="19"/>
      <c r="AD155" s="19"/>
      <c r="AE155" s="19"/>
      <c r="AF155" s="19"/>
      <c r="AG155" s="19"/>
      <c r="AI155" s="19"/>
      <c r="AJ155" s="19"/>
      <c r="AK155" s="19"/>
    </row>
    <row r="156" spans="1:37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33"/>
      <c r="K156" s="127">
        <v>0</v>
      </c>
      <c r="L156" s="19"/>
      <c r="M156" s="25"/>
      <c r="N156" s="26" t="s">
        <v>17</v>
      </c>
      <c r="O156" s="26">
        <v>0</v>
      </c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C156" s="19"/>
      <c r="AD156" s="19"/>
      <c r="AE156" s="19"/>
      <c r="AF156" s="19"/>
      <c r="AG156" s="19"/>
      <c r="AI156" s="19"/>
      <c r="AJ156" s="19"/>
      <c r="AK156" s="19"/>
    </row>
    <row r="157" spans="1:37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33"/>
      <c r="K157" s="127">
        <v>0</v>
      </c>
      <c r="L157" s="19"/>
      <c r="M157" s="25"/>
      <c r="N157" s="26" t="s">
        <v>17</v>
      </c>
      <c r="O157" s="26">
        <v>0</v>
      </c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C157" s="19"/>
      <c r="AD157" s="19"/>
      <c r="AE157" s="19"/>
      <c r="AF157" s="19"/>
      <c r="AG157" s="19"/>
      <c r="AI157" s="19"/>
      <c r="AJ157" s="19"/>
      <c r="AK157" s="19"/>
    </row>
    <row r="158" spans="1:37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33"/>
      <c r="K158" s="127">
        <v>0</v>
      </c>
      <c r="L158" s="19"/>
      <c r="M158" s="25"/>
      <c r="N158" s="26" t="s">
        <v>17</v>
      </c>
      <c r="O158" s="26">
        <v>0</v>
      </c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C158" s="19"/>
      <c r="AD158" s="19"/>
      <c r="AE158" s="19"/>
      <c r="AF158" s="19"/>
      <c r="AG158" s="19"/>
      <c r="AI158" s="19"/>
      <c r="AJ158" s="19"/>
      <c r="AK158" s="19"/>
    </row>
    <row r="159" spans="1:37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33">
        <v>0</v>
      </c>
      <c r="K159" s="127">
        <v>0</v>
      </c>
      <c r="L159" s="19"/>
      <c r="M159" s="25"/>
      <c r="N159" s="26" t="s">
        <v>17</v>
      </c>
      <c r="O159" s="26">
        <v>0</v>
      </c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C159" s="19"/>
      <c r="AD159" s="19"/>
      <c r="AE159" s="19"/>
      <c r="AF159" s="19"/>
      <c r="AG159" s="19"/>
      <c r="AI159" s="19"/>
      <c r="AJ159" s="19"/>
      <c r="AK159" s="19"/>
    </row>
    <row r="160" spans="1:37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33"/>
      <c r="K160" s="127">
        <v>0</v>
      </c>
      <c r="L160" s="19"/>
      <c r="M160" s="25"/>
      <c r="N160" s="26" t="s">
        <v>17</v>
      </c>
      <c r="O160" s="26">
        <v>0</v>
      </c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C160" s="19"/>
      <c r="AD160" s="19"/>
      <c r="AE160" s="19"/>
      <c r="AF160" s="19"/>
      <c r="AG160" s="19"/>
      <c r="AI160" s="19"/>
      <c r="AJ160" s="19"/>
      <c r="AK160" s="19"/>
    </row>
    <row r="161" spans="1:37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33">
        <v>0</v>
      </c>
      <c r="K161" s="127">
        <v>0</v>
      </c>
      <c r="L161" s="19"/>
      <c r="M161" s="25"/>
      <c r="N161" s="26" t="s">
        <v>17</v>
      </c>
      <c r="O161" s="26">
        <v>0</v>
      </c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C161" s="19"/>
      <c r="AD161" s="19"/>
      <c r="AE161" s="19"/>
      <c r="AF161" s="19"/>
      <c r="AG161" s="19"/>
      <c r="AI161" s="19"/>
      <c r="AJ161" s="19"/>
      <c r="AK161" s="19"/>
    </row>
    <row r="162" spans="1:37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33"/>
      <c r="K162" s="127">
        <v>0</v>
      </c>
      <c r="L162" s="19"/>
      <c r="M162" s="25"/>
      <c r="N162" s="26" t="s">
        <v>17</v>
      </c>
      <c r="O162" s="26">
        <v>0</v>
      </c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C162" s="19"/>
      <c r="AD162" s="19"/>
      <c r="AE162" s="19"/>
      <c r="AF162" s="19"/>
      <c r="AG162" s="19"/>
      <c r="AI162" s="19"/>
      <c r="AJ162" s="19"/>
      <c r="AK162" s="19"/>
    </row>
    <row r="163" spans="1:37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33">
        <v>0</v>
      </c>
      <c r="K163" s="127">
        <v>0</v>
      </c>
      <c r="L163" s="19"/>
      <c r="M163" s="25"/>
      <c r="N163" s="26" t="s">
        <v>17</v>
      </c>
      <c r="O163" s="26">
        <v>0</v>
      </c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C163" s="19"/>
      <c r="AD163" s="19"/>
      <c r="AE163" s="19"/>
      <c r="AF163" s="19"/>
      <c r="AG163" s="19"/>
      <c r="AI163" s="19"/>
      <c r="AJ163" s="19"/>
      <c r="AK163" s="19"/>
    </row>
    <row r="164" spans="1:37" ht="17.100000000000001" customHeight="1" thickBot="1" x14ac:dyDescent="0.3">
      <c r="A164" s="12"/>
      <c r="B164" s="107">
        <v>43643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31"/>
      <c r="K164" s="127">
        <v>0</v>
      </c>
      <c r="L164" s="19"/>
      <c r="M164" s="25"/>
      <c r="N164" s="26" t="s">
        <v>17</v>
      </c>
      <c r="O164" s="26">
        <v>0</v>
      </c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C164" s="19"/>
      <c r="AD164" s="19"/>
      <c r="AE164" s="19"/>
      <c r="AF164" s="19"/>
      <c r="AG164" s="19"/>
      <c r="AI164" s="19"/>
      <c r="AJ164" s="19"/>
      <c r="AK164" s="19"/>
    </row>
    <row r="165" spans="1:37" ht="17.100000000000001" customHeight="1" thickBot="1" x14ac:dyDescent="0.3">
      <c r="A165" s="12"/>
      <c r="B165" s="107">
        <v>43645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31"/>
      <c r="K165" s="127">
        <v>0</v>
      </c>
      <c r="L165" s="19"/>
      <c r="M165" s="25"/>
      <c r="N165" s="26" t="s">
        <v>17</v>
      </c>
      <c r="O165" s="26">
        <v>0</v>
      </c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C165" s="19"/>
      <c r="AD165" s="19"/>
      <c r="AE165" s="19"/>
      <c r="AF165" s="19"/>
      <c r="AG165" s="19"/>
      <c r="AI165" s="19"/>
      <c r="AJ165" s="19"/>
      <c r="AK165" s="19"/>
    </row>
    <row r="166" spans="1:37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9"/>
      <c r="M166" s="25"/>
      <c r="N166" s="26" t="s">
        <v>17</v>
      </c>
      <c r="O166" s="26">
        <v>0</v>
      </c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C166" s="19"/>
      <c r="AD166" s="19"/>
      <c r="AE166" s="19"/>
      <c r="AF166" s="19"/>
      <c r="AG166" s="19"/>
      <c r="AI166" s="19"/>
      <c r="AJ166" s="19"/>
      <c r="AK166" s="19"/>
    </row>
    <row r="167" spans="1:37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56"/>
      <c r="K167" s="127">
        <v>0</v>
      </c>
      <c r="L167" s="19"/>
      <c r="M167" s="25"/>
      <c r="N167" s="26" t="s">
        <v>17</v>
      </c>
      <c r="O167" s="26">
        <v>0</v>
      </c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C167" s="19"/>
      <c r="AD167" s="19"/>
      <c r="AE167" s="19"/>
      <c r="AF167" s="19"/>
      <c r="AG167" s="19"/>
      <c r="AI167" s="19"/>
      <c r="AJ167" s="19"/>
      <c r="AK167" s="19"/>
    </row>
    <row r="168" spans="1:37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"/>
      <c r="K168" s="127">
        <v>0</v>
      </c>
      <c r="L168" s="19"/>
      <c r="M168" s="25"/>
      <c r="N168" s="26" t="s">
        <v>17</v>
      </c>
      <c r="O168" s="26">
        <v>0</v>
      </c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C168" s="19"/>
      <c r="AD168" s="19"/>
      <c r="AE168" s="19"/>
      <c r="AF168" s="19"/>
      <c r="AG168" s="19"/>
      <c r="AI168" s="19"/>
      <c r="AJ168" s="19"/>
      <c r="AK168" s="19"/>
    </row>
    <row r="169" spans="1:37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9"/>
      <c r="M169" s="25"/>
      <c r="N169" s="26" t="s">
        <v>17</v>
      </c>
      <c r="O169" s="26">
        <v>0</v>
      </c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C169" s="19"/>
      <c r="AD169" s="19"/>
      <c r="AE169" s="19"/>
      <c r="AF169" s="19"/>
      <c r="AG169" s="19"/>
      <c r="AI169" s="19"/>
      <c r="AJ169" s="19"/>
      <c r="AK169" s="19"/>
    </row>
    <row r="170" spans="1:37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"/>
      <c r="K170" s="127">
        <v>0</v>
      </c>
      <c r="L170" s="19"/>
      <c r="M170" s="25"/>
      <c r="N170" s="26" t="s">
        <v>17</v>
      </c>
      <c r="O170" s="26">
        <v>0</v>
      </c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C170" s="19"/>
      <c r="AD170" s="19"/>
      <c r="AE170" s="19"/>
      <c r="AF170" s="19"/>
      <c r="AG170" s="19"/>
      <c r="AI170" s="19"/>
      <c r="AJ170" s="19"/>
      <c r="AK170" s="19"/>
    </row>
    <row r="171" spans="1:37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56"/>
      <c r="K171" s="127">
        <v>0</v>
      </c>
      <c r="L171" s="19"/>
      <c r="M171" s="25"/>
      <c r="N171" s="26" t="s">
        <v>17</v>
      </c>
      <c r="O171" s="26">
        <v>0</v>
      </c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C171" s="19"/>
      <c r="AD171" s="19"/>
      <c r="AE171" s="19"/>
      <c r="AF171" s="19"/>
      <c r="AG171" s="19"/>
      <c r="AI171" s="19"/>
      <c r="AJ171" s="19"/>
      <c r="AK171" s="19"/>
    </row>
    <row r="172" spans="1:37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9"/>
      <c r="M172" s="25"/>
      <c r="N172" s="26" t="s">
        <v>17</v>
      </c>
      <c r="O172" s="26">
        <v>0</v>
      </c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C172" s="19"/>
      <c r="AD172" s="19"/>
      <c r="AE172" s="19"/>
      <c r="AF172" s="19"/>
      <c r="AG172" s="19"/>
      <c r="AI172" s="19"/>
      <c r="AJ172" s="19"/>
      <c r="AK172" s="19"/>
    </row>
    <row r="173" spans="1:37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"/>
      <c r="K173" s="127">
        <v>0</v>
      </c>
      <c r="L173" s="19"/>
      <c r="M173" s="25"/>
      <c r="N173" s="26" t="s">
        <v>17</v>
      </c>
      <c r="O173" s="26">
        <v>0</v>
      </c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C173" s="19"/>
      <c r="AD173" s="19"/>
      <c r="AE173" s="19"/>
      <c r="AF173" s="19"/>
      <c r="AG173" s="19"/>
      <c r="AI173" s="19"/>
      <c r="AJ173" s="19"/>
      <c r="AK173" s="19"/>
    </row>
    <row r="174" spans="1:37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56"/>
      <c r="K174" s="127">
        <v>0</v>
      </c>
      <c r="L174" s="19"/>
      <c r="M174" s="25"/>
      <c r="N174" s="26" t="s">
        <v>17</v>
      </c>
      <c r="O174" s="26">
        <v>0</v>
      </c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C174" s="19"/>
      <c r="AD174" s="19"/>
      <c r="AE174" s="19"/>
      <c r="AF174" s="19"/>
      <c r="AG174" s="19"/>
      <c r="AI174" s="19"/>
      <c r="AJ174" s="19"/>
      <c r="AK174" s="19"/>
    </row>
    <row r="175" spans="1:37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9"/>
      <c r="M175" s="25"/>
      <c r="N175" s="26" t="s">
        <v>17</v>
      </c>
      <c r="O175" s="26">
        <v>0</v>
      </c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C175" s="19"/>
      <c r="AD175" s="19"/>
      <c r="AE175" s="19"/>
      <c r="AF175" s="19"/>
      <c r="AG175" s="19"/>
      <c r="AI175" s="19"/>
      <c r="AJ175" s="19"/>
      <c r="AK175" s="19"/>
    </row>
    <row r="176" spans="1:37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"/>
      <c r="K176" s="127">
        <v>0</v>
      </c>
      <c r="L176" s="19"/>
      <c r="M176" s="25"/>
      <c r="N176" s="26" t="s">
        <v>17</v>
      </c>
      <c r="O176" s="26">
        <v>0</v>
      </c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C176" s="19"/>
      <c r="AD176" s="19"/>
      <c r="AE176" s="19"/>
      <c r="AF176" s="19"/>
      <c r="AG176" s="19"/>
      <c r="AI176" s="19"/>
      <c r="AJ176" s="19"/>
      <c r="AK176" s="19"/>
    </row>
    <row r="177" spans="1:37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"/>
      <c r="K177" s="127">
        <v>0</v>
      </c>
      <c r="L177" s="19"/>
      <c r="M177" s="25"/>
      <c r="N177" s="26" t="s">
        <v>17</v>
      </c>
      <c r="O177" s="26">
        <v>0</v>
      </c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C177" s="19"/>
      <c r="AD177" s="19"/>
      <c r="AE177" s="19"/>
      <c r="AF177" s="19"/>
      <c r="AG177" s="19"/>
      <c r="AI177" s="19"/>
      <c r="AJ177" s="19"/>
      <c r="AK177" s="19"/>
    </row>
    <row r="178" spans="1:37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9"/>
      <c r="M178" s="25"/>
      <c r="N178" s="26" t="s">
        <v>17</v>
      </c>
      <c r="O178" s="26">
        <v>0</v>
      </c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C178" s="19"/>
      <c r="AD178" s="19"/>
      <c r="AE178" s="19"/>
      <c r="AF178" s="19"/>
      <c r="AG178" s="19"/>
      <c r="AI178" s="19"/>
      <c r="AJ178" s="19"/>
      <c r="AK178" s="19"/>
    </row>
    <row r="179" spans="1:37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38"/>
      <c r="K179" s="127">
        <v>0</v>
      </c>
      <c r="L179" s="19"/>
      <c r="M179" s="25"/>
      <c r="N179" s="26" t="s">
        <v>17</v>
      </c>
      <c r="O179" s="26">
        <v>0</v>
      </c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C179" s="19"/>
      <c r="AD179" s="19"/>
      <c r="AE179" s="19"/>
      <c r="AF179" s="19"/>
      <c r="AG179" s="19"/>
      <c r="AI179" s="19"/>
      <c r="AJ179" s="19"/>
      <c r="AK179" s="19"/>
    </row>
    <row r="180" spans="1:37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"/>
      <c r="K180" s="127">
        <v>0</v>
      </c>
      <c r="L180" s="19"/>
      <c r="M180" s="25"/>
      <c r="N180" s="26" t="s">
        <v>17</v>
      </c>
      <c r="O180" s="26">
        <v>0</v>
      </c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C180" s="19"/>
      <c r="AD180" s="19"/>
      <c r="AE180" s="19"/>
      <c r="AF180" s="19"/>
      <c r="AG180" s="19"/>
      <c r="AI180" s="19"/>
      <c r="AJ180" s="19"/>
      <c r="AK180" s="19"/>
    </row>
    <row r="181" spans="1:37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9"/>
      <c r="M181" s="25"/>
      <c r="N181" s="26" t="s">
        <v>17</v>
      </c>
      <c r="O181" s="26">
        <v>0</v>
      </c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C181" s="19"/>
      <c r="AD181" s="19"/>
      <c r="AE181" s="19"/>
      <c r="AF181" s="19"/>
      <c r="AG181" s="19"/>
      <c r="AI181" s="19"/>
      <c r="AJ181" s="19"/>
      <c r="AK181" s="19"/>
    </row>
    <row r="182" spans="1:37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"/>
      <c r="K182" s="127">
        <v>0</v>
      </c>
      <c r="L182" s="19"/>
      <c r="M182" s="25"/>
      <c r="N182" s="26" t="s">
        <v>17</v>
      </c>
      <c r="O182" s="26">
        <v>0</v>
      </c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C182" s="19"/>
      <c r="AD182" s="19"/>
      <c r="AE182" s="19"/>
      <c r="AF182" s="19"/>
      <c r="AG182" s="19"/>
      <c r="AI182" s="19"/>
      <c r="AJ182" s="19"/>
      <c r="AK182" s="19"/>
    </row>
    <row r="183" spans="1:37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38"/>
      <c r="K183" s="127">
        <v>0</v>
      </c>
      <c r="L183" s="19"/>
      <c r="M183" s="25"/>
      <c r="N183" s="26" t="s">
        <v>17</v>
      </c>
      <c r="O183" s="26">
        <v>0</v>
      </c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C183" s="19"/>
      <c r="AD183" s="19"/>
      <c r="AE183" s="19"/>
      <c r="AF183" s="19"/>
      <c r="AG183" s="19"/>
      <c r="AI183" s="19"/>
      <c r="AJ183" s="19"/>
      <c r="AK183" s="19"/>
    </row>
    <row r="184" spans="1:37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9"/>
      <c r="M184" s="25"/>
      <c r="N184" s="26" t="s">
        <v>17</v>
      </c>
      <c r="O184" s="26">
        <v>0</v>
      </c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C184" s="19"/>
      <c r="AD184" s="19"/>
      <c r="AE184" s="19"/>
      <c r="AF184" s="19"/>
      <c r="AG184" s="19"/>
      <c r="AI184" s="19"/>
      <c r="AJ184" s="19"/>
      <c r="AK184" s="19"/>
    </row>
    <row r="185" spans="1:37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38"/>
      <c r="K185" s="127">
        <v>0</v>
      </c>
      <c r="L185" s="19"/>
      <c r="M185" s="25"/>
      <c r="N185" s="26" t="s">
        <v>17</v>
      </c>
      <c r="O185" s="26">
        <v>0</v>
      </c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C185" s="19"/>
      <c r="AD185" s="19"/>
      <c r="AE185" s="19"/>
      <c r="AF185" s="19"/>
      <c r="AG185" s="19"/>
      <c r="AI185" s="19"/>
      <c r="AJ185" s="19"/>
      <c r="AK185" s="19"/>
    </row>
    <row r="186" spans="1:37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"/>
      <c r="K186" s="127">
        <v>0</v>
      </c>
      <c r="L186" s="19"/>
      <c r="M186" s="25"/>
      <c r="N186" s="26" t="s">
        <v>17</v>
      </c>
      <c r="O186" s="26">
        <v>0</v>
      </c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C186" s="19"/>
      <c r="AD186" s="19"/>
      <c r="AE186" s="19"/>
      <c r="AF186" s="19"/>
      <c r="AG186" s="19"/>
      <c r="AI186" s="19"/>
      <c r="AJ186" s="19"/>
      <c r="AK186" s="19"/>
    </row>
    <row r="187" spans="1:37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9"/>
      <c r="M187" s="25"/>
      <c r="N187" s="26" t="s">
        <v>17</v>
      </c>
      <c r="O187" s="26">
        <v>0</v>
      </c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C187" s="19"/>
      <c r="AD187" s="19"/>
      <c r="AE187" s="19"/>
      <c r="AF187" s="19"/>
      <c r="AG187" s="19"/>
      <c r="AI187" s="19"/>
      <c r="AJ187" s="19"/>
      <c r="AK187" s="19"/>
    </row>
    <row r="188" spans="1:37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38"/>
      <c r="K188" s="127">
        <v>0</v>
      </c>
      <c r="L188" s="19"/>
      <c r="M188" s="25"/>
      <c r="N188" s="26" t="s">
        <v>17</v>
      </c>
      <c r="O188" s="26">
        <v>0</v>
      </c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C188" s="19"/>
      <c r="AD188" s="19"/>
      <c r="AE188" s="19"/>
      <c r="AF188" s="19"/>
      <c r="AG188" s="19"/>
      <c r="AI188" s="19"/>
      <c r="AJ188" s="19"/>
      <c r="AK188" s="19"/>
    </row>
    <row r="189" spans="1:37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"/>
      <c r="K189" s="127">
        <v>0</v>
      </c>
      <c r="L189" s="19"/>
      <c r="M189" s="25"/>
      <c r="N189" s="26" t="s">
        <v>17</v>
      </c>
      <c r="O189" s="26">
        <v>0</v>
      </c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C189" s="19"/>
      <c r="AD189" s="19"/>
      <c r="AE189" s="19"/>
      <c r="AF189" s="19"/>
      <c r="AG189" s="19"/>
      <c r="AI189" s="19"/>
      <c r="AJ189" s="19"/>
      <c r="AK189" s="19"/>
    </row>
    <row r="190" spans="1:37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9"/>
      <c r="M190" s="25"/>
      <c r="N190" s="26" t="s">
        <v>17</v>
      </c>
      <c r="O190" s="26">
        <v>0</v>
      </c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C190" s="19"/>
      <c r="AD190" s="19"/>
      <c r="AE190" s="19"/>
      <c r="AF190" s="19"/>
      <c r="AG190" s="19"/>
      <c r="AI190" s="19"/>
      <c r="AJ190" s="19"/>
      <c r="AK190" s="19"/>
    </row>
    <row r="191" spans="1:37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38"/>
      <c r="K191" s="127">
        <v>0</v>
      </c>
      <c r="L191" s="19"/>
      <c r="M191" s="25"/>
      <c r="N191" s="26" t="s">
        <v>17</v>
      </c>
      <c r="O191" s="26">
        <v>0</v>
      </c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C191" s="19"/>
      <c r="AD191" s="19"/>
      <c r="AE191" s="19"/>
      <c r="AF191" s="19"/>
      <c r="AG191" s="19"/>
      <c r="AI191" s="19"/>
      <c r="AJ191" s="19"/>
      <c r="AK191" s="19"/>
    </row>
    <row r="192" spans="1:37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"/>
      <c r="K192" s="127">
        <v>0</v>
      </c>
      <c r="L192" s="19"/>
      <c r="M192" s="25"/>
      <c r="N192" s="26" t="s">
        <v>17</v>
      </c>
      <c r="O192" s="26">
        <v>0</v>
      </c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C192" s="19"/>
      <c r="AD192" s="19"/>
      <c r="AE192" s="19"/>
      <c r="AF192" s="19"/>
      <c r="AG192" s="19"/>
      <c r="AI192" s="19"/>
      <c r="AJ192" s="19"/>
      <c r="AK192" s="19"/>
    </row>
    <row r="193" spans="1:37" ht="17.100000000000001" customHeight="1" x14ac:dyDescent="0.25">
      <c r="A193" s="12"/>
      <c r="B193" s="139">
        <v>43709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0</v>
      </c>
      <c r="J193" s="127"/>
      <c r="K193" s="127">
        <v>0</v>
      </c>
      <c r="L193" s="19"/>
      <c r="M193" s="25"/>
      <c r="N193" s="26" t="s">
        <v>17</v>
      </c>
      <c r="O193" s="26">
        <v>0</v>
      </c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C193" s="19"/>
      <c r="AD193" s="19"/>
      <c r="AE193" s="19"/>
      <c r="AF193" s="19"/>
      <c r="AG193" s="19"/>
      <c r="AI193" s="19"/>
      <c r="AJ193" s="19"/>
      <c r="AK193" s="19"/>
    </row>
    <row r="194" spans="1:37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9"/>
      <c r="M194" s="25"/>
      <c r="N194" s="26" t="s">
        <v>17</v>
      </c>
      <c r="O194" s="26">
        <v>0</v>
      </c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C194" s="19"/>
      <c r="AD194" s="19"/>
      <c r="AE194" s="19"/>
      <c r="AF194" s="19"/>
      <c r="AG194" s="19"/>
      <c r="AI194" s="19"/>
      <c r="AJ194" s="19"/>
      <c r="AK194" s="19"/>
    </row>
    <row r="195" spans="1:37" ht="17.100000000000001" customHeight="1" x14ac:dyDescent="0.25">
      <c r="A195" s="12"/>
      <c r="B195" s="139">
        <v>43715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/>
      <c r="K195" s="127">
        <v>0</v>
      </c>
      <c r="L195" s="19"/>
      <c r="M195" s="25"/>
      <c r="N195" s="26" t="s">
        <v>17</v>
      </c>
      <c r="O195" s="26">
        <v>0</v>
      </c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C195" s="19"/>
      <c r="AD195" s="19"/>
      <c r="AE195" s="19"/>
      <c r="AF195" s="19"/>
      <c r="AG195" s="19"/>
      <c r="AI195" s="19"/>
      <c r="AJ195" s="19"/>
      <c r="AK195" s="19"/>
    </row>
    <row r="196" spans="1:37" ht="17.100000000000001" customHeight="1" x14ac:dyDescent="0.25">
      <c r="A196" s="12"/>
      <c r="B196" s="139">
        <v>43716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/>
      <c r="K196" s="127">
        <v>0</v>
      </c>
      <c r="L196" s="19"/>
      <c r="M196" s="25"/>
      <c r="N196" s="26" t="s">
        <v>17</v>
      </c>
      <c r="O196" s="26">
        <v>0</v>
      </c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C196" s="19"/>
      <c r="AD196" s="19"/>
      <c r="AE196" s="19"/>
      <c r="AF196" s="19"/>
      <c r="AG196" s="19"/>
      <c r="AI196" s="19"/>
      <c r="AJ196" s="19"/>
      <c r="AK196" s="19"/>
    </row>
    <row r="197" spans="1:37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9"/>
      <c r="M197" s="25"/>
      <c r="N197" s="26" t="s">
        <v>17</v>
      </c>
      <c r="O197" s="26">
        <v>0</v>
      </c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C197" s="19"/>
      <c r="AD197" s="19"/>
      <c r="AE197" s="19"/>
      <c r="AF197" s="19"/>
      <c r="AG197" s="19"/>
      <c r="AI197" s="19"/>
      <c r="AJ197" s="19"/>
      <c r="AK197" s="19"/>
    </row>
    <row r="198" spans="1:37" ht="17.100000000000001" customHeight="1" x14ac:dyDescent="0.25">
      <c r="A198" s="12"/>
      <c r="B198" s="139">
        <v>43721</v>
      </c>
      <c r="C198" s="127">
        <v>0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/>
      <c r="K198" s="127">
        <v>0</v>
      </c>
      <c r="L198" s="19"/>
      <c r="M198" s="25"/>
      <c r="N198" s="26" t="s">
        <v>17</v>
      </c>
      <c r="O198" s="26">
        <v>0</v>
      </c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C198" s="19"/>
      <c r="AD198" s="19"/>
      <c r="AE198" s="19"/>
      <c r="AF198" s="19"/>
      <c r="AG198" s="19"/>
      <c r="AI198" s="19"/>
      <c r="AJ198" s="19"/>
      <c r="AK198" s="19"/>
    </row>
    <row r="199" spans="1:37" ht="17.100000000000001" customHeight="1" x14ac:dyDescent="0.25">
      <c r="A199" s="12"/>
      <c r="B199" s="139">
        <v>43723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/>
      <c r="K199" s="127">
        <v>0</v>
      </c>
      <c r="L199" s="19"/>
      <c r="M199" s="25"/>
      <c r="N199" s="26" t="s">
        <v>17</v>
      </c>
      <c r="O199" s="26">
        <v>0</v>
      </c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C199" s="19"/>
      <c r="AD199" s="19"/>
      <c r="AE199" s="19"/>
      <c r="AF199" s="19"/>
      <c r="AG199" s="19"/>
      <c r="AI199" s="19"/>
      <c r="AJ199" s="19"/>
      <c r="AK199" s="19"/>
    </row>
    <row r="200" spans="1:37" ht="17.100000000000001" customHeight="1" x14ac:dyDescent="0.25">
      <c r="A200" s="12"/>
      <c r="B200" s="139">
        <v>43730</v>
      </c>
      <c r="C200" s="127"/>
      <c r="D200" s="127"/>
      <c r="E200" s="127"/>
      <c r="F200" s="127"/>
      <c r="G200" s="127"/>
      <c r="H200" s="127">
        <v>0</v>
      </c>
      <c r="I200" s="127"/>
      <c r="J200" s="127"/>
      <c r="K200" s="127">
        <v>0</v>
      </c>
      <c r="L200" s="19"/>
      <c r="M200" s="25"/>
      <c r="N200" s="26" t="s">
        <v>17</v>
      </c>
      <c r="O200" s="26">
        <v>0</v>
      </c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C200" s="19"/>
      <c r="AD200" s="19"/>
      <c r="AE200" s="19"/>
      <c r="AF200" s="19"/>
      <c r="AG200" s="19"/>
      <c r="AI200" s="19"/>
      <c r="AJ200" s="19"/>
      <c r="AK200" s="19"/>
    </row>
    <row r="201" spans="1:37" ht="17.100000000000001" customHeight="1" x14ac:dyDescent="0.25">
      <c r="A201" s="12"/>
      <c r="B201" s="139">
        <v>43737</v>
      </c>
      <c r="C201" s="127"/>
      <c r="D201" s="127"/>
      <c r="E201" s="127"/>
      <c r="F201" s="127"/>
      <c r="G201" s="127"/>
      <c r="H201" s="127">
        <v>0</v>
      </c>
      <c r="I201" s="127"/>
      <c r="J201" s="127"/>
      <c r="K201" s="127">
        <v>0</v>
      </c>
      <c r="L201" s="19"/>
      <c r="M201" s="25"/>
      <c r="N201" s="26" t="s">
        <v>17</v>
      </c>
      <c r="O201" s="26">
        <v>0</v>
      </c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C201" s="19"/>
      <c r="AD201" s="19"/>
      <c r="AE201" s="19"/>
      <c r="AF201" s="19"/>
      <c r="AG201" s="19"/>
      <c r="AI201" s="19"/>
      <c r="AJ201" s="19"/>
      <c r="AK201" s="19"/>
    </row>
    <row r="202" spans="1:37" ht="17.100000000000001" customHeight="1" x14ac:dyDescent="0.25">
      <c r="A202" s="12"/>
      <c r="B202" s="150">
        <v>43740</v>
      </c>
      <c r="C202" s="151"/>
      <c r="D202" s="151"/>
      <c r="E202" s="151"/>
      <c r="F202" s="151"/>
      <c r="G202" s="151"/>
      <c r="H202" s="151">
        <v>0</v>
      </c>
      <c r="I202" s="151"/>
      <c r="J202" s="151"/>
      <c r="K202" s="151">
        <v>0</v>
      </c>
      <c r="L202" s="19"/>
      <c r="M202" s="25"/>
      <c r="N202" s="26" t="s">
        <v>17</v>
      </c>
      <c r="O202" s="26">
        <v>0</v>
      </c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C202" s="19"/>
      <c r="AD202" s="19"/>
      <c r="AE202" s="19"/>
      <c r="AF202" s="19"/>
      <c r="AG202" s="19"/>
      <c r="AI202" s="19"/>
      <c r="AJ202" s="19"/>
      <c r="AK202" s="19"/>
    </row>
    <row r="203" spans="1:37" ht="17.100000000000001" customHeight="1" x14ac:dyDescent="0.25">
      <c r="A203" s="12"/>
      <c r="B203" s="150">
        <v>43750</v>
      </c>
      <c r="C203" s="151"/>
      <c r="D203" s="151"/>
      <c r="E203" s="151"/>
      <c r="F203" s="151"/>
      <c r="G203" s="151"/>
      <c r="H203" s="151">
        <v>0</v>
      </c>
      <c r="I203" s="151"/>
      <c r="J203" s="151"/>
      <c r="K203" s="151">
        <v>0</v>
      </c>
      <c r="L203" s="19"/>
      <c r="M203" s="25"/>
      <c r="N203" s="26" t="s">
        <v>17</v>
      </c>
      <c r="O203" s="26">
        <v>0</v>
      </c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C203" s="19"/>
      <c r="AD203" s="19"/>
      <c r="AE203" s="19"/>
      <c r="AF203" s="19"/>
      <c r="AG203" s="19"/>
      <c r="AI203" s="19"/>
      <c r="AJ203" s="19"/>
      <c r="AK203" s="19"/>
    </row>
    <row r="204" spans="1:37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151">
        <v>0</v>
      </c>
      <c r="F204" s="151">
        <v>0</v>
      </c>
      <c r="G204" s="151">
        <v>0</v>
      </c>
      <c r="H204" s="151">
        <v>0</v>
      </c>
      <c r="I204" s="151">
        <v>0</v>
      </c>
      <c r="J204" s="151">
        <v>0</v>
      </c>
      <c r="K204" s="151">
        <v>0</v>
      </c>
      <c r="L204" s="19"/>
      <c r="M204" s="25"/>
      <c r="N204" s="26" t="s">
        <v>17</v>
      </c>
      <c r="O204" s="26">
        <v>0</v>
      </c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C204" s="19"/>
      <c r="AD204" s="19"/>
      <c r="AE204" s="19"/>
      <c r="AF204" s="19"/>
      <c r="AG204" s="19"/>
      <c r="AI204" s="19"/>
      <c r="AJ204" s="19"/>
      <c r="AK204" s="19"/>
    </row>
    <row r="205" spans="1:37" ht="17.100000000000001" customHeight="1" x14ac:dyDescent="0.25">
      <c r="A205" s="12"/>
      <c r="B205" s="150">
        <v>43756</v>
      </c>
      <c r="C205" s="151">
        <v>0</v>
      </c>
      <c r="D205" s="151">
        <v>0</v>
      </c>
      <c r="E205" s="151">
        <v>0</v>
      </c>
      <c r="F205" s="151">
        <v>0</v>
      </c>
      <c r="G205" s="151">
        <v>0</v>
      </c>
      <c r="H205" s="151">
        <v>0</v>
      </c>
      <c r="I205" s="151">
        <v>0</v>
      </c>
      <c r="J205" s="151"/>
      <c r="K205" s="151">
        <v>0</v>
      </c>
      <c r="L205" s="19"/>
      <c r="M205" s="25"/>
      <c r="N205" s="26" t="s">
        <v>17</v>
      </c>
      <c r="O205" s="26">
        <v>0</v>
      </c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C205" s="19"/>
      <c r="AD205" s="19"/>
      <c r="AE205" s="19"/>
      <c r="AF205" s="19"/>
      <c r="AG205" s="19"/>
      <c r="AI205" s="19"/>
      <c r="AJ205" s="19"/>
      <c r="AK205" s="19"/>
    </row>
    <row r="206" spans="1:37" ht="17.100000000000001" customHeight="1" x14ac:dyDescent="0.25">
      <c r="A206" s="12"/>
      <c r="B206" s="150">
        <v>43758</v>
      </c>
      <c r="C206" s="151">
        <v>0</v>
      </c>
      <c r="D206" s="151">
        <v>0</v>
      </c>
      <c r="E206" s="151">
        <v>0</v>
      </c>
      <c r="F206" s="151">
        <v>0</v>
      </c>
      <c r="G206" s="151">
        <v>0</v>
      </c>
      <c r="H206" s="151">
        <v>0</v>
      </c>
      <c r="I206" s="151">
        <v>0</v>
      </c>
      <c r="J206" s="151"/>
      <c r="K206" s="151">
        <v>0</v>
      </c>
      <c r="L206" s="19"/>
      <c r="M206" s="25"/>
      <c r="N206" s="26" t="s">
        <v>17</v>
      </c>
      <c r="O206" s="26">
        <v>0</v>
      </c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C206" s="19"/>
      <c r="AD206" s="19"/>
      <c r="AE206" s="19"/>
      <c r="AF206" s="19"/>
      <c r="AG206" s="19"/>
      <c r="AI206" s="19"/>
      <c r="AJ206" s="19"/>
      <c r="AK206" s="19"/>
    </row>
    <row r="207" spans="1:37" ht="17.100000000000001" customHeight="1" x14ac:dyDescent="0.25">
      <c r="A207" s="12"/>
      <c r="B207" s="150">
        <v>43761</v>
      </c>
      <c r="C207" s="151"/>
      <c r="D207" s="151"/>
      <c r="E207" s="151"/>
      <c r="F207" s="151"/>
      <c r="G207" s="151"/>
      <c r="H207" s="151">
        <v>0</v>
      </c>
      <c r="I207" s="151"/>
      <c r="J207" s="151"/>
      <c r="K207" s="151">
        <v>0</v>
      </c>
      <c r="L207" s="19"/>
      <c r="M207" s="25"/>
      <c r="N207" s="26" t="s">
        <v>17</v>
      </c>
      <c r="O207" s="26">
        <v>0</v>
      </c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C207" s="19"/>
      <c r="AD207" s="19"/>
      <c r="AE207" s="19"/>
      <c r="AF207" s="19"/>
      <c r="AG207" s="19"/>
      <c r="AI207" s="19"/>
      <c r="AJ207" s="19"/>
      <c r="AK207" s="19"/>
    </row>
    <row r="208" spans="1:37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151">
        <v>0</v>
      </c>
      <c r="F208" s="151">
        <v>0</v>
      </c>
      <c r="G208" s="151">
        <v>0</v>
      </c>
      <c r="H208" s="151">
        <v>0</v>
      </c>
      <c r="I208" s="151">
        <v>0</v>
      </c>
      <c r="J208" s="151">
        <v>0</v>
      </c>
      <c r="K208" s="151">
        <v>0</v>
      </c>
      <c r="L208" s="19"/>
      <c r="M208" s="25"/>
      <c r="N208" s="26" t="s">
        <v>17</v>
      </c>
      <c r="O208" s="26">
        <v>0</v>
      </c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C208" s="19"/>
      <c r="AD208" s="19"/>
      <c r="AE208" s="19"/>
      <c r="AF208" s="19"/>
      <c r="AG208" s="19"/>
      <c r="AI208" s="19"/>
      <c r="AJ208" s="19"/>
      <c r="AK208" s="19"/>
    </row>
    <row r="209" spans="1:37" ht="17.100000000000001" customHeight="1" x14ac:dyDescent="0.25">
      <c r="A209" s="12"/>
      <c r="B209" s="150">
        <v>43771</v>
      </c>
      <c r="C209" s="151">
        <v>0</v>
      </c>
      <c r="D209" s="151">
        <v>0</v>
      </c>
      <c r="E209" s="151">
        <v>0</v>
      </c>
      <c r="F209" s="151">
        <v>0</v>
      </c>
      <c r="G209" s="151">
        <v>0</v>
      </c>
      <c r="H209" s="151">
        <v>0</v>
      </c>
      <c r="I209" s="151">
        <v>0</v>
      </c>
      <c r="J209" s="151"/>
      <c r="K209" s="151">
        <v>0</v>
      </c>
      <c r="L209" s="19"/>
      <c r="M209" s="25"/>
      <c r="N209" s="26" t="s">
        <v>17</v>
      </c>
      <c r="O209" s="26">
        <v>0</v>
      </c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C209" s="19"/>
      <c r="AD209" s="19"/>
      <c r="AE209" s="19"/>
      <c r="AF209" s="19"/>
      <c r="AG209" s="19"/>
      <c r="AI209" s="19"/>
      <c r="AJ209" s="19"/>
      <c r="AK209" s="19"/>
    </row>
    <row r="210" spans="1:37" ht="17.100000000000001" customHeight="1" x14ac:dyDescent="0.25">
      <c r="A210" s="12"/>
      <c r="B210" s="150">
        <v>43774</v>
      </c>
      <c r="C210" s="151">
        <v>0</v>
      </c>
      <c r="D210" s="151">
        <v>0</v>
      </c>
      <c r="E210" s="151">
        <v>0</v>
      </c>
      <c r="F210" s="151">
        <v>0</v>
      </c>
      <c r="G210" s="151">
        <v>0</v>
      </c>
      <c r="H210" s="151">
        <v>0</v>
      </c>
      <c r="I210" s="151">
        <v>0</v>
      </c>
      <c r="J210" s="151">
        <v>0</v>
      </c>
      <c r="K210" s="151">
        <v>0</v>
      </c>
      <c r="L210" s="19"/>
      <c r="M210" s="25"/>
      <c r="N210" s="26" t="s">
        <v>17</v>
      </c>
      <c r="O210" s="26">
        <v>0</v>
      </c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C210" s="19"/>
      <c r="AD210" s="19"/>
      <c r="AE210" s="19"/>
      <c r="AF210" s="19"/>
      <c r="AG210" s="19"/>
      <c r="AI210" s="19"/>
      <c r="AJ210" s="19"/>
      <c r="AK210" s="19"/>
    </row>
    <row r="211" spans="1:37" ht="17.100000000000001" customHeight="1" x14ac:dyDescent="0.25">
      <c r="A211" s="12"/>
      <c r="B211" s="150">
        <v>43776</v>
      </c>
      <c r="C211" s="151">
        <v>0</v>
      </c>
      <c r="D211" s="151">
        <v>0</v>
      </c>
      <c r="E211" s="151">
        <v>0</v>
      </c>
      <c r="F211" s="151">
        <v>0</v>
      </c>
      <c r="G211" s="151">
        <v>0</v>
      </c>
      <c r="H211" s="151">
        <v>0</v>
      </c>
      <c r="I211" s="151">
        <v>0</v>
      </c>
      <c r="J211" s="151"/>
      <c r="K211" s="151">
        <v>0</v>
      </c>
      <c r="L211" s="19"/>
      <c r="M211" s="25"/>
      <c r="N211" s="26" t="s">
        <v>17</v>
      </c>
      <c r="O211" s="26">
        <v>0</v>
      </c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C211" s="19"/>
      <c r="AD211" s="19"/>
      <c r="AE211" s="19"/>
      <c r="AF211" s="19"/>
      <c r="AG211" s="19"/>
      <c r="AI211" s="19"/>
      <c r="AJ211" s="19"/>
      <c r="AK211" s="19"/>
    </row>
    <row r="212" spans="1:37" ht="17.100000000000001" customHeight="1" x14ac:dyDescent="0.25">
      <c r="A212" s="12"/>
      <c r="B212" s="150">
        <v>43777</v>
      </c>
      <c r="C212" s="151">
        <v>0</v>
      </c>
      <c r="D212" s="151">
        <v>0</v>
      </c>
      <c r="E212" s="151">
        <v>0</v>
      </c>
      <c r="F212" s="151">
        <v>0</v>
      </c>
      <c r="G212" s="151">
        <v>0</v>
      </c>
      <c r="H212" s="151">
        <v>0</v>
      </c>
      <c r="I212" s="151">
        <v>0</v>
      </c>
      <c r="J212" s="151"/>
      <c r="K212" s="151">
        <v>0</v>
      </c>
      <c r="L212" s="19"/>
      <c r="M212" s="25"/>
      <c r="N212" s="26" t="s">
        <v>17</v>
      </c>
      <c r="O212" s="26">
        <v>0</v>
      </c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C212" s="19"/>
      <c r="AD212" s="19"/>
      <c r="AE212" s="19"/>
      <c r="AF212" s="19"/>
      <c r="AG212" s="19"/>
      <c r="AI212" s="19"/>
      <c r="AJ212" s="19"/>
      <c r="AK212" s="19"/>
    </row>
    <row r="213" spans="1:37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151">
        <v>0</v>
      </c>
      <c r="F213" s="151">
        <v>0</v>
      </c>
      <c r="G213" s="151">
        <v>0</v>
      </c>
      <c r="H213" s="151">
        <v>0</v>
      </c>
      <c r="I213" s="151">
        <v>0</v>
      </c>
      <c r="J213" s="151">
        <v>0</v>
      </c>
      <c r="K213" s="151">
        <v>0</v>
      </c>
      <c r="L213" s="19"/>
      <c r="M213" s="25"/>
      <c r="N213" s="26" t="s">
        <v>17</v>
      </c>
      <c r="O213" s="26">
        <v>0</v>
      </c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C213" s="19"/>
      <c r="AD213" s="19"/>
      <c r="AE213" s="19"/>
      <c r="AF213" s="19"/>
      <c r="AG213" s="19"/>
      <c r="AI213" s="19"/>
      <c r="AJ213" s="19"/>
      <c r="AK213" s="19"/>
    </row>
    <row r="214" spans="1:37" ht="17.100000000000001" customHeight="1" x14ac:dyDescent="0.25">
      <c r="A214" s="12"/>
      <c r="B214" s="150">
        <v>43784</v>
      </c>
      <c r="C214" s="151">
        <v>0</v>
      </c>
      <c r="D214" s="151">
        <v>0</v>
      </c>
      <c r="E214" s="151">
        <v>0</v>
      </c>
      <c r="F214" s="151">
        <v>0</v>
      </c>
      <c r="G214" s="151">
        <v>0</v>
      </c>
      <c r="H214" s="151">
        <v>0</v>
      </c>
      <c r="I214" s="151">
        <v>0</v>
      </c>
      <c r="J214" s="151"/>
      <c r="K214" s="151">
        <v>0</v>
      </c>
      <c r="L214" s="19"/>
      <c r="M214" s="25"/>
      <c r="N214" s="26" t="s">
        <v>17</v>
      </c>
      <c r="O214" s="26">
        <v>0</v>
      </c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C214" s="19"/>
      <c r="AD214" s="19"/>
      <c r="AE214" s="19"/>
      <c r="AF214" s="19"/>
      <c r="AG214" s="19"/>
      <c r="AI214" s="19"/>
      <c r="AJ214" s="19"/>
      <c r="AK214" s="19"/>
    </row>
    <row r="215" spans="1:37" ht="17.100000000000001" customHeight="1" x14ac:dyDescent="0.25">
      <c r="A215" s="12"/>
      <c r="B215" s="150">
        <v>43786</v>
      </c>
      <c r="C215" s="151">
        <v>0</v>
      </c>
      <c r="D215" s="151">
        <v>0</v>
      </c>
      <c r="E215" s="151">
        <v>0</v>
      </c>
      <c r="F215" s="151">
        <v>0</v>
      </c>
      <c r="G215" s="151">
        <v>0</v>
      </c>
      <c r="H215" s="151">
        <v>0</v>
      </c>
      <c r="I215" s="151">
        <v>0</v>
      </c>
      <c r="J215" s="151"/>
      <c r="K215" s="151">
        <v>0</v>
      </c>
      <c r="L215" s="19"/>
      <c r="M215" s="25"/>
      <c r="N215" s="26" t="s">
        <v>17</v>
      </c>
      <c r="O215" s="26">
        <v>0</v>
      </c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C215" s="19"/>
      <c r="AD215" s="19"/>
      <c r="AE215" s="19"/>
      <c r="AF215" s="19"/>
      <c r="AG215" s="19"/>
      <c r="AI215" s="19"/>
      <c r="AJ215" s="19"/>
      <c r="AK215" s="19"/>
    </row>
    <row r="216" spans="1:37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151">
        <v>0</v>
      </c>
      <c r="F216" s="151">
        <v>0</v>
      </c>
      <c r="G216" s="151">
        <v>0</v>
      </c>
      <c r="H216" s="151">
        <v>0</v>
      </c>
      <c r="I216" s="151">
        <v>0</v>
      </c>
      <c r="J216" s="151">
        <v>0</v>
      </c>
      <c r="K216" s="151">
        <v>0</v>
      </c>
      <c r="L216" s="19"/>
      <c r="M216" s="25"/>
      <c r="N216" s="26" t="s">
        <v>17</v>
      </c>
      <c r="O216" s="26">
        <v>0</v>
      </c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C216" s="19"/>
      <c r="AD216" s="19"/>
      <c r="AE216" s="19"/>
      <c r="AF216" s="19"/>
      <c r="AG216" s="19"/>
      <c r="AI216" s="19"/>
      <c r="AJ216" s="19"/>
      <c r="AK216" s="19"/>
    </row>
    <row r="217" spans="1:37" ht="17.100000000000001" customHeight="1" x14ac:dyDescent="0.25">
      <c r="A217" s="12"/>
      <c r="B217" s="150">
        <v>43790</v>
      </c>
      <c r="C217" s="151">
        <v>0</v>
      </c>
      <c r="D217" s="151">
        <v>0</v>
      </c>
      <c r="E217" s="151">
        <v>0</v>
      </c>
      <c r="F217" s="151">
        <v>0</v>
      </c>
      <c r="G217" s="151">
        <v>0</v>
      </c>
      <c r="H217" s="151">
        <v>0</v>
      </c>
      <c r="I217" s="151">
        <v>0</v>
      </c>
      <c r="J217" s="151"/>
      <c r="K217" s="151">
        <v>0</v>
      </c>
      <c r="L217" s="19"/>
      <c r="M217" s="25"/>
      <c r="N217" s="26" t="s">
        <v>17</v>
      </c>
      <c r="O217" s="26">
        <v>0</v>
      </c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C217" s="19"/>
      <c r="AD217" s="19"/>
      <c r="AE217" s="19"/>
      <c r="AF217" s="19"/>
      <c r="AG217" s="19"/>
      <c r="AI217" s="19"/>
      <c r="AJ217" s="19"/>
      <c r="AK217" s="19"/>
    </row>
    <row r="218" spans="1:37" ht="17.100000000000001" customHeight="1" x14ac:dyDescent="0.25">
      <c r="A218" s="12"/>
      <c r="B218" s="150">
        <v>43793</v>
      </c>
      <c r="C218" s="151">
        <v>0</v>
      </c>
      <c r="D218" s="151">
        <v>0</v>
      </c>
      <c r="E218" s="151">
        <v>0</v>
      </c>
      <c r="F218" s="151">
        <v>0</v>
      </c>
      <c r="G218" s="151">
        <v>0</v>
      </c>
      <c r="H218" s="151">
        <v>0</v>
      </c>
      <c r="I218" s="151">
        <v>0</v>
      </c>
      <c r="J218" s="151"/>
      <c r="K218" s="151">
        <v>0</v>
      </c>
      <c r="L218" s="19"/>
      <c r="M218" s="25"/>
      <c r="N218" s="26" t="s">
        <v>17</v>
      </c>
      <c r="O218" s="26">
        <v>0</v>
      </c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C218" s="19"/>
      <c r="AD218" s="19"/>
      <c r="AE218" s="19"/>
      <c r="AF218" s="19"/>
      <c r="AG218" s="19"/>
      <c r="AI218" s="19"/>
      <c r="AJ218" s="19"/>
      <c r="AK218" s="19"/>
    </row>
    <row r="219" spans="1:37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151">
        <v>0</v>
      </c>
      <c r="F219" s="151">
        <v>0</v>
      </c>
      <c r="G219" s="151">
        <v>0</v>
      </c>
      <c r="H219" s="151">
        <v>0</v>
      </c>
      <c r="I219" s="151">
        <v>0</v>
      </c>
      <c r="J219" s="151">
        <v>0</v>
      </c>
      <c r="K219" s="151">
        <v>0</v>
      </c>
      <c r="L219" s="19"/>
      <c r="M219" s="25"/>
      <c r="N219" s="26" t="s">
        <v>17</v>
      </c>
      <c r="O219" s="26">
        <v>0</v>
      </c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C219" s="19"/>
      <c r="AD219" s="19"/>
      <c r="AE219" s="19"/>
      <c r="AF219" s="19"/>
      <c r="AG219" s="19"/>
      <c r="AI219" s="19"/>
      <c r="AJ219" s="19"/>
      <c r="AK219" s="19"/>
    </row>
    <row r="220" spans="1:37" ht="17.100000000000001" customHeight="1" x14ac:dyDescent="0.25">
      <c r="A220" s="12"/>
      <c r="B220" s="150">
        <v>43798</v>
      </c>
      <c r="C220" s="151">
        <v>0</v>
      </c>
      <c r="D220" s="151">
        <v>0</v>
      </c>
      <c r="E220" s="151">
        <v>0</v>
      </c>
      <c r="F220" s="151">
        <v>0</v>
      </c>
      <c r="G220" s="151">
        <v>0</v>
      </c>
      <c r="H220" s="151">
        <v>0</v>
      </c>
      <c r="I220" s="151">
        <v>0</v>
      </c>
      <c r="J220" s="151"/>
      <c r="K220" s="151">
        <v>0</v>
      </c>
      <c r="L220" s="19"/>
      <c r="M220" s="25"/>
      <c r="N220" s="26" t="s">
        <v>17</v>
      </c>
      <c r="O220" s="26">
        <v>0</v>
      </c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C220" s="19"/>
      <c r="AD220" s="19"/>
      <c r="AE220" s="19"/>
      <c r="AF220" s="19"/>
      <c r="AG220" s="19"/>
      <c r="AI220" s="19"/>
      <c r="AJ220" s="19"/>
      <c r="AK220" s="19"/>
    </row>
    <row r="221" spans="1:37" ht="17.100000000000001" customHeight="1" x14ac:dyDescent="0.25">
      <c r="A221" s="12"/>
      <c r="B221" s="150">
        <v>43801</v>
      </c>
      <c r="C221" s="151">
        <v>0</v>
      </c>
      <c r="D221" s="151">
        <v>0</v>
      </c>
      <c r="E221" s="151">
        <v>0</v>
      </c>
      <c r="F221" s="151">
        <v>0</v>
      </c>
      <c r="G221" s="151">
        <v>0</v>
      </c>
      <c r="H221" s="151">
        <v>0</v>
      </c>
      <c r="I221" s="151">
        <v>0</v>
      </c>
      <c r="J221" s="151"/>
      <c r="K221" s="151">
        <v>0</v>
      </c>
      <c r="L221" s="19"/>
      <c r="M221" s="25"/>
      <c r="N221" s="26" t="s">
        <v>17</v>
      </c>
      <c r="O221" s="26">
        <v>0</v>
      </c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C221" s="19"/>
      <c r="AD221" s="19"/>
      <c r="AE221" s="19"/>
      <c r="AF221" s="19"/>
      <c r="AG221" s="19"/>
      <c r="AI221" s="19"/>
      <c r="AJ221" s="19"/>
      <c r="AK221" s="19"/>
    </row>
    <row r="222" spans="1:37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151">
        <v>0</v>
      </c>
      <c r="F222" s="151">
        <v>0</v>
      </c>
      <c r="G222" s="151">
        <v>0</v>
      </c>
      <c r="H222" s="151">
        <v>0</v>
      </c>
      <c r="I222" s="151">
        <v>0</v>
      </c>
      <c r="J222" s="151">
        <v>0</v>
      </c>
      <c r="K222" s="151">
        <v>0</v>
      </c>
      <c r="L222" s="19"/>
      <c r="M222" s="25"/>
      <c r="N222" s="26" t="s">
        <v>17</v>
      </c>
      <c r="O222" s="26">
        <v>0</v>
      </c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C222" s="19"/>
      <c r="AD222" s="19"/>
      <c r="AE222" s="19"/>
      <c r="AF222" s="19"/>
      <c r="AG222" s="19"/>
      <c r="AI222" s="19"/>
      <c r="AJ222" s="19"/>
      <c r="AK222" s="19"/>
    </row>
    <row r="223" spans="1:37" ht="17.100000000000001" customHeight="1" x14ac:dyDescent="0.25">
      <c r="A223" s="12"/>
      <c r="B223" s="150">
        <v>43805</v>
      </c>
      <c r="C223" s="151">
        <v>0</v>
      </c>
      <c r="D223" s="151">
        <v>0</v>
      </c>
      <c r="E223" s="151">
        <v>0</v>
      </c>
      <c r="F223" s="151">
        <v>0</v>
      </c>
      <c r="G223" s="151">
        <v>0</v>
      </c>
      <c r="H223" s="151">
        <v>0</v>
      </c>
      <c r="I223" s="151">
        <v>0</v>
      </c>
      <c r="J223" s="151"/>
      <c r="K223" s="151">
        <v>0</v>
      </c>
      <c r="L223" s="19"/>
      <c r="M223" s="25"/>
      <c r="N223" s="26" t="s">
        <v>17</v>
      </c>
      <c r="O223" s="26">
        <v>0</v>
      </c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C223" s="19"/>
      <c r="AD223" s="19"/>
      <c r="AE223" s="19"/>
      <c r="AF223" s="19"/>
      <c r="AG223" s="19"/>
      <c r="AI223" s="19"/>
      <c r="AJ223" s="19"/>
      <c r="AK223" s="19"/>
    </row>
    <row r="224" spans="1:37" ht="17.100000000000001" customHeight="1" x14ac:dyDescent="0.25">
      <c r="A224" s="12"/>
      <c r="B224" s="150">
        <v>43807</v>
      </c>
      <c r="C224" s="151">
        <v>0</v>
      </c>
      <c r="D224" s="151">
        <v>0</v>
      </c>
      <c r="E224" s="151">
        <v>0</v>
      </c>
      <c r="F224" s="151">
        <v>0</v>
      </c>
      <c r="G224" s="151">
        <v>0</v>
      </c>
      <c r="H224" s="151">
        <v>0</v>
      </c>
      <c r="I224" s="151">
        <v>0</v>
      </c>
      <c r="J224" s="151"/>
      <c r="K224" s="151">
        <v>0</v>
      </c>
      <c r="L224" s="19"/>
      <c r="M224" s="25"/>
      <c r="N224" s="26" t="s">
        <v>17</v>
      </c>
      <c r="O224" s="26">
        <v>0</v>
      </c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C224" s="19"/>
      <c r="AD224" s="19"/>
      <c r="AE224" s="19"/>
      <c r="AF224" s="19"/>
      <c r="AG224" s="19"/>
      <c r="AI224" s="19"/>
      <c r="AJ224" s="19"/>
      <c r="AK224" s="19"/>
    </row>
    <row r="225" spans="1:37" ht="17.100000000000001" customHeight="1" x14ac:dyDescent="0.25">
      <c r="A225" s="12"/>
      <c r="B225" s="150">
        <v>43808</v>
      </c>
      <c r="C225" s="151"/>
      <c r="D225" s="151"/>
      <c r="E225" s="151">
        <v>0</v>
      </c>
      <c r="F225" s="151">
        <v>0</v>
      </c>
      <c r="G225" s="151">
        <v>0</v>
      </c>
      <c r="H225" s="151">
        <v>0</v>
      </c>
      <c r="I225" s="151">
        <v>0</v>
      </c>
      <c r="J225" s="151">
        <v>0</v>
      </c>
      <c r="K225" s="151">
        <v>0</v>
      </c>
      <c r="L225" s="19"/>
      <c r="M225" s="25"/>
      <c r="N225" s="26" t="s">
        <v>17</v>
      </c>
      <c r="O225" s="26">
        <v>0</v>
      </c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C225" s="19"/>
      <c r="AD225" s="19"/>
      <c r="AE225" s="19"/>
      <c r="AF225" s="19"/>
      <c r="AG225" s="19"/>
      <c r="AI225" s="19"/>
      <c r="AJ225" s="19"/>
      <c r="AK225" s="19"/>
    </row>
    <row r="226" spans="1:37" ht="17.100000000000001" customHeight="1" x14ac:dyDescent="0.25">
      <c r="A226" s="12"/>
      <c r="B226" s="150">
        <v>43811</v>
      </c>
      <c r="C226" s="151">
        <v>0</v>
      </c>
      <c r="D226" s="151">
        <v>0</v>
      </c>
      <c r="E226" s="151">
        <v>0</v>
      </c>
      <c r="F226" s="151">
        <v>0</v>
      </c>
      <c r="G226" s="151">
        <v>0</v>
      </c>
      <c r="H226" s="151">
        <v>0</v>
      </c>
      <c r="I226" s="151">
        <v>0</v>
      </c>
      <c r="J226" s="151"/>
      <c r="K226" s="151">
        <v>0</v>
      </c>
      <c r="L226" s="19"/>
      <c r="M226" s="25"/>
      <c r="N226" s="26" t="s">
        <v>17</v>
      </c>
      <c r="O226" s="26">
        <v>0</v>
      </c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C226" s="19"/>
      <c r="AD226" s="19"/>
      <c r="AE226" s="19"/>
      <c r="AF226" s="19"/>
      <c r="AG226" s="19"/>
      <c r="AI226" s="19"/>
      <c r="AJ226" s="19"/>
      <c r="AK226" s="19"/>
    </row>
    <row r="227" spans="1:37" ht="17.100000000000001" customHeight="1" x14ac:dyDescent="0.25">
      <c r="A227" s="12"/>
      <c r="B227" s="150">
        <v>43812</v>
      </c>
      <c r="C227" s="151">
        <v>0</v>
      </c>
      <c r="D227" s="151">
        <v>0</v>
      </c>
      <c r="E227" s="151">
        <v>0</v>
      </c>
      <c r="F227" s="151">
        <v>0</v>
      </c>
      <c r="G227" s="151">
        <v>0</v>
      </c>
      <c r="H227" s="151">
        <v>0</v>
      </c>
      <c r="I227" s="151">
        <v>0</v>
      </c>
      <c r="J227" s="151"/>
      <c r="K227" s="151">
        <v>0</v>
      </c>
      <c r="L227" s="19"/>
      <c r="M227" s="25"/>
      <c r="N227" s="26" t="s">
        <v>17</v>
      </c>
      <c r="O227" s="26">
        <v>0</v>
      </c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C227" s="19"/>
      <c r="AD227" s="19"/>
      <c r="AE227" s="19"/>
      <c r="AF227" s="19"/>
      <c r="AG227" s="19"/>
      <c r="AI227" s="19"/>
      <c r="AJ227" s="19"/>
      <c r="AK227" s="19"/>
    </row>
    <row r="228" spans="1:37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151">
        <v>0</v>
      </c>
      <c r="F228" s="151">
        <v>0</v>
      </c>
      <c r="G228" s="151">
        <v>0</v>
      </c>
      <c r="H228" s="151">
        <v>0</v>
      </c>
      <c r="I228" s="151">
        <v>0</v>
      </c>
      <c r="J228" s="151">
        <v>0</v>
      </c>
      <c r="K228" s="151">
        <v>0</v>
      </c>
      <c r="L228" s="19"/>
      <c r="M228" s="25"/>
      <c r="N228" s="26" t="s">
        <v>17</v>
      </c>
      <c r="O228" s="26">
        <v>0</v>
      </c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C228" s="19"/>
      <c r="AD228" s="19"/>
      <c r="AE228" s="19"/>
      <c r="AF228" s="19"/>
      <c r="AG228" s="19"/>
      <c r="AI228" s="19"/>
      <c r="AJ228" s="19"/>
      <c r="AK228" s="19"/>
    </row>
    <row r="229" spans="1:37" ht="17.100000000000001" customHeight="1" x14ac:dyDescent="0.25">
      <c r="A229" s="12"/>
      <c r="B229" s="150">
        <v>43819</v>
      </c>
      <c r="C229" s="151">
        <v>0</v>
      </c>
      <c r="D229" s="151">
        <v>0</v>
      </c>
      <c r="E229" s="151">
        <v>0</v>
      </c>
      <c r="F229" s="151">
        <v>0</v>
      </c>
      <c r="G229" s="151">
        <v>0</v>
      </c>
      <c r="H229" s="151">
        <v>0</v>
      </c>
      <c r="I229" s="151">
        <v>0</v>
      </c>
      <c r="J229" s="151"/>
      <c r="K229" s="151">
        <v>0</v>
      </c>
      <c r="L229" s="19"/>
      <c r="M229" s="25"/>
      <c r="N229" s="26" t="s">
        <v>17</v>
      </c>
      <c r="O229" s="26">
        <v>0</v>
      </c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C229" s="19"/>
      <c r="AD229" s="19"/>
      <c r="AE229" s="19"/>
      <c r="AF229" s="19"/>
      <c r="AG229" s="19"/>
      <c r="AI229" s="19"/>
      <c r="AJ229" s="19"/>
      <c r="AK229" s="19"/>
    </row>
    <row r="230" spans="1:37" ht="17.100000000000001" customHeight="1" x14ac:dyDescent="0.25">
      <c r="A230" s="12"/>
      <c r="B230" s="150">
        <v>43821</v>
      </c>
      <c r="C230" s="151">
        <v>0</v>
      </c>
      <c r="D230" s="151">
        <v>0</v>
      </c>
      <c r="E230" s="151">
        <v>0</v>
      </c>
      <c r="F230" s="151">
        <v>0</v>
      </c>
      <c r="G230" s="151">
        <v>0</v>
      </c>
      <c r="H230" s="151">
        <v>0</v>
      </c>
      <c r="I230" s="151">
        <v>0</v>
      </c>
      <c r="J230" s="151"/>
      <c r="K230" s="151">
        <v>0</v>
      </c>
      <c r="L230" s="19"/>
      <c r="M230" s="25"/>
      <c r="N230" s="26" t="s">
        <v>17</v>
      </c>
      <c r="O230" s="26">
        <v>0</v>
      </c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C230" s="19"/>
      <c r="AD230" s="19"/>
      <c r="AE230" s="19"/>
      <c r="AF230" s="19"/>
      <c r="AG230" s="19"/>
      <c r="AI230" s="19"/>
      <c r="AJ230" s="19"/>
      <c r="AK230" s="19"/>
    </row>
    <row r="231" spans="1:37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151">
        <v>0</v>
      </c>
      <c r="F231" s="151">
        <v>0</v>
      </c>
      <c r="G231" s="151">
        <v>0</v>
      </c>
      <c r="H231" s="151">
        <v>0</v>
      </c>
      <c r="I231" s="151">
        <v>0</v>
      </c>
      <c r="J231" s="151">
        <v>0</v>
      </c>
      <c r="K231" s="151">
        <v>0</v>
      </c>
      <c r="L231" s="19"/>
      <c r="M231" s="25"/>
      <c r="N231" s="26" t="s">
        <v>17</v>
      </c>
      <c r="O231" s="26">
        <v>0</v>
      </c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C231" s="19"/>
      <c r="AD231" s="19"/>
      <c r="AE231" s="19"/>
      <c r="AF231" s="19"/>
      <c r="AG231" s="19"/>
      <c r="AI231" s="19"/>
      <c r="AJ231" s="19"/>
      <c r="AK231" s="19"/>
    </row>
    <row r="232" spans="1:37" ht="17.100000000000001" customHeight="1" x14ac:dyDescent="0.25">
      <c r="A232" s="12"/>
      <c r="B232" s="150">
        <v>43825</v>
      </c>
      <c r="C232" s="151">
        <v>0</v>
      </c>
      <c r="D232" s="151">
        <v>0</v>
      </c>
      <c r="E232" s="151">
        <v>0</v>
      </c>
      <c r="F232" s="151">
        <v>0</v>
      </c>
      <c r="G232" s="151">
        <v>0</v>
      </c>
      <c r="H232" s="151">
        <v>0</v>
      </c>
      <c r="I232" s="151">
        <v>0</v>
      </c>
      <c r="J232" s="151"/>
      <c r="K232" s="151">
        <v>0</v>
      </c>
      <c r="L232" s="19"/>
      <c r="M232" s="25"/>
      <c r="N232" s="26" t="s">
        <v>17</v>
      </c>
      <c r="O232" s="26">
        <v>0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C232" s="19"/>
      <c r="AD232" s="19"/>
      <c r="AE232" s="19"/>
      <c r="AF232" s="19"/>
      <c r="AG232" s="19"/>
      <c r="AI232" s="19"/>
      <c r="AJ232" s="19"/>
      <c r="AK232" s="19"/>
    </row>
    <row r="233" spans="1:37" ht="17.100000000000001" customHeight="1" x14ac:dyDescent="0.25">
      <c r="A233" s="12"/>
      <c r="B233" s="150">
        <v>43827</v>
      </c>
      <c r="C233" s="151">
        <v>0</v>
      </c>
      <c r="D233" s="151">
        <v>0</v>
      </c>
      <c r="E233" s="151">
        <v>0</v>
      </c>
      <c r="F233" s="151">
        <v>0</v>
      </c>
      <c r="G233" s="151">
        <v>0</v>
      </c>
      <c r="H233" s="151">
        <v>0</v>
      </c>
      <c r="I233" s="151">
        <v>0</v>
      </c>
      <c r="J233" s="151"/>
      <c r="K233" s="151">
        <v>0</v>
      </c>
      <c r="L233" s="19"/>
      <c r="M233" s="25"/>
      <c r="N233" s="26" t="s">
        <v>17</v>
      </c>
      <c r="O233" s="26">
        <v>0</v>
      </c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C233" s="19"/>
      <c r="AD233" s="19"/>
      <c r="AE233" s="19"/>
      <c r="AF233" s="19"/>
      <c r="AG233" s="19"/>
      <c r="AI233" s="19"/>
      <c r="AJ233" s="19"/>
      <c r="AK233" s="19"/>
    </row>
    <row r="234" spans="1:37" ht="17.100000000000001" customHeight="1" x14ac:dyDescent="0.25">
      <c r="A234" s="12" t="s">
        <v>11</v>
      </c>
      <c r="B234" s="35"/>
      <c r="C234" s="34" t="str">
        <f t="shared" ref="C234:C235" si="0">IF(Q234=0, "&lt; 1", Q234)</f>
        <v>&lt; 1</v>
      </c>
      <c r="D234" s="34" t="str">
        <f t="shared" ref="D234:D235" si="1">IF(R234=0, "&lt; 1", R234)</f>
        <v>&lt; 1</v>
      </c>
      <c r="E234" s="34" t="str">
        <f t="shared" ref="E234:E235" si="2">IF(S234=0, "&lt; 1", S234)</f>
        <v>&lt; 1</v>
      </c>
      <c r="F234" s="34" t="str">
        <f t="shared" ref="F234:F235" si="3">IF(T234=0, "&lt; 1", T234)</f>
        <v>&lt; 1</v>
      </c>
      <c r="G234" s="34" t="str">
        <f t="shared" ref="G234:G235" si="4">IF(U234=0, "&lt; 1", U234)</f>
        <v>&lt; 1</v>
      </c>
      <c r="H234" s="34" t="str">
        <f t="shared" ref="H234:H235" si="5">IF(V234=0, "&lt; 1", V234)</f>
        <v>&lt; 1</v>
      </c>
      <c r="I234" s="34" t="str">
        <f t="shared" ref="I234:I235" si="6">IF(W234=0, "&lt; 1", W234)</f>
        <v>&lt; 1</v>
      </c>
      <c r="J234" s="34" t="str">
        <f t="shared" ref="J234:J235" si="7">IF(X234=0, "&lt; 1", X234)</f>
        <v>&lt; 1</v>
      </c>
      <c r="K234" s="34" t="str">
        <f t="shared" ref="K234:K235" si="8">IF(Y234=0, "&lt; 1", Y234)</f>
        <v>&lt; 1</v>
      </c>
      <c r="L234" s="50"/>
      <c r="M234" s="27"/>
      <c r="N234" s="26"/>
      <c r="O234" s="26"/>
      <c r="Q234" s="12">
        <f t="shared" ref="Q234:Y234" si="9">ROUNDUP(AVERAGE(Q13:Q233), 0)</f>
        <v>0</v>
      </c>
      <c r="R234" s="12">
        <f t="shared" si="9"/>
        <v>0</v>
      </c>
      <c r="S234" s="12">
        <f t="shared" si="9"/>
        <v>0</v>
      </c>
      <c r="T234" s="12">
        <f t="shared" si="9"/>
        <v>0</v>
      </c>
      <c r="U234" s="12">
        <f t="shared" si="9"/>
        <v>0</v>
      </c>
      <c r="V234" s="12">
        <f t="shared" si="9"/>
        <v>0</v>
      </c>
      <c r="W234" s="12">
        <f t="shared" si="9"/>
        <v>0</v>
      </c>
      <c r="X234" s="12">
        <f t="shared" si="9"/>
        <v>0</v>
      </c>
      <c r="Y234" s="12">
        <f t="shared" si="9"/>
        <v>0</v>
      </c>
      <c r="Z234" s="12"/>
      <c r="AA234" s="12"/>
      <c r="AC234" s="12">
        <f t="shared" ref="AC234:AK234" si="10">ROUNDUP(AVERAGE(AC13:AC233), 0)</f>
        <v>0</v>
      </c>
      <c r="AD234" s="12">
        <f t="shared" si="10"/>
        <v>0</v>
      </c>
      <c r="AE234" s="12">
        <f t="shared" si="10"/>
        <v>0</v>
      </c>
      <c r="AF234" s="12">
        <f t="shared" si="10"/>
        <v>0</v>
      </c>
      <c r="AG234" s="12">
        <f t="shared" si="10"/>
        <v>0</v>
      </c>
      <c r="AH234" s="12">
        <f t="shared" si="10"/>
        <v>0</v>
      </c>
      <c r="AI234" s="12">
        <f t="shared" si="10"/>
        <v>0</v>
      </c>
      <c r="AJ234" s="12">
        <f t="shared" si="10"/>
        <v>0</v>
      </c>
      <c r="AK234" s="12">
        <f t="shared" si="10"/>
        <v>0</v>
      </c>
    </row>
    <row r="235" spans="1:37" ht="17.100000000000001" customHeight="1" x14ac:dyDescent="0.25">
      <c r="A235" s="12" t="s">
        <v>12</v>
      </c>
      <c r="B235" s="36"/>
      <c r="C235" s="34" t="str">
        <f t="shared" si="0"/>
        <v>&lt; 1</v>
      </c>
      <c r="D235" s="34" t="str">
        <f t="shared" si="1"/>
        <v>&lt; 1</v>
      </c>
      <c r="E235" s="34" t="str">
        <f t="shared" si="2"/>
        <v>&lt; 1</v>
      </c>
      <c r="F235" s="34" t="str">
        <f t="shared" si="3"/>
        <v>&lt; 1</v>
      </c>
      <c r="G235" s="34" t="str">
        <f t="shared" si="4"/>
        <v>&lt; 1</v>
      </c>
      <c r="H235" s="34" t="str">
        <f t="shared" si="5"/>
        <v>&lt; 1</v>
      </c>
      <c r="I235" s="34" t="str">
        <f t="shared" si="6"/>
        <v>&lt; 1</v>
      </c>
      <c r="J235" s="34" t="str">
        <f t="shared" si="7"/>
        <v>&lt; 1</v>
      </c>
      <c r="K235" s="34" t="str">
        <f t="shared" si="8"/>
        <v>&lt; 1</v>
      </c>
      <c r="L235" s="50"/>
      <c r="M235" s="25"/>
      <c r="N235" s="26"/>
      <c r="O235" s="26"/>
      <c r="Q235" s="12">
        <f t="shared" ref="Q235:Y235" si="11">MIN(Q13:Q233)</f>
        <v>0</v>
      </c>
      <c r="R235" s="12">
        <f t="shared" si="11"/>
        <v>0</v>
      </c>
      <c r="S235" s="12">
        <f t="shared" si="11"/>
        <v>0</v>
      </c>
      <c r="T235" s="12">
        <f t="shared" si="11"/>
        <v>0</v>
      </c>
      <c r="U235" s="12">
        <f t="shared" si="11"/>
        <v>0</v>
      </c>
      <c r="V235" s="12">
        <f t="shared" si="11"/>
        <v>0</v>
      </c>
      <c r="W235" s="12">
        <f t="shared" si="11"/>
        <v>0</v>
      </c>
      <c r="X235" s="12">
        <f t="shared" si="11"/>
        <v>0</v>
      </c>
      <c r="Y235" s="12">
        <f t="shared" si="11"/>
        <v>0</v>
      </c>
      <c r="Z235" s="12"/>
      <c r="AA235" s="12"/>
      <c r="AC235" s="12">
        <f t="shared" ref="AC235:AK235" si="12">MIN(AC13:AC233)</f>
        <v>0</v>
      </c>
      <c r="AD235" s="12">
        <f t="shared" si="12"/>
        <v>0</v>
      </c>
      <c r="AE235" s="12">
        <f t="shared" si="12"/>
        <v>0</v>
      </c>
      <c r="AF235" s="12">
        <f t="shared" si="12"/>
        <v>0</v>
      </c>
      <c r="AG235" s="12">
        <f t="shared" si="12"/>
        <v>0</v>
      </c>
      <c r="AH235" s="12">
        <f t="shared" si="12"/>
        <v>0</v>
      </c>
      <c r="AI235" s="12">
        <f t="shared" si="12"/>
        <v>0</v>
      </c>
      <c r="AJ235" s="12">
        <f t="shared" si="12"/>
        <v>0</v>
      </c>
      <c r="AK235" s="12">
        <f t="shared" si="12"/>
        <v>0</v>
      </c>
    </row>
    <row r="236" spans="1:37" ht="17.100000000000001" customHeight="1" x14ac:dyDescent="0.25">
      <c r="A236" s="12" t="s">
        <v>13</v>
      </c>
      <c r="B236" s="36"/>
      <c r="C236" s="34">
        <f t="shared" ref="C236:K236" si="13">MAX(C13:C233)</f>
        <v>0</v>
      </c>
      <c r="D236" s="34">
        <f t="shared" si="13"/>
        <v>0</v>
      </c>
      <c r="E236" s="34">
        <f t="shared" si="13"/>
        <v>0</v>
      </c>
      <c r="F236" s="34">
        <f t="shared" si="13"/>
        <v>0</v>
      </c>
      <c r="G236" s="34">
        <f t="shared" si="13"/>
        <v>0</v>
      </c>
      <c r="H236" s="34">
        <f t="shared" si="13"/>
        <v>0</v>
      </c>
      <c r="I236" s="34">
        <f t="shared" si="13"/>
        <v>0</v>
      </c>
      <c r="J236" s="34">
        <f t="shared" si="13"/>
        <v>0</v>
      </c>
      <c r="K236" s="34">
        <f t="shared" si="13"/>
        <v>0</v>
      </c>
      <c r="L236" s="50"/>
      <c r="M236" s="25"/>
      <c r="N236" s="26"/>
      <c r="O236" s="26"/>
      <c r="Q236" s="12">
        <f t="shared" ref="Q236:Y236" si="14">MAX(Q13:Q233)</f>
        <v>0</v>
      </c>
      <c r="R236" s="12">
        <f t="shared" si="14"/>
        <v>0</v>
      </c>
      <c r="S236" s="12">
        <f t="shared" si="14"/>
        <v>0</v>
      </c>
      <c r="T236" s="12">
        <f t="shared" si="14"/>
        <v>0</v>
      </c>
      <c r="U236" s="12">
        <f t="shared" si="14"/>
        <v>0</v>
      </c>
      <c r="V236" s="12">
        <f t="shared" si="14"/>
        <v>0</v>
      </c>
      <c r="W236" s="12">
        <f t="shared" si="14"/>
        <v>0</v>
      </c>
      <c r="X236" s="12">
        <f t="shared" si="14"/>
        <v>0</v>
      </c>
      <c r="Y236" s="12">
        <f t="shared" si="14"/>
        <v>0</v>
      </c>
      <c r="Z236" s="12"/>
      <c r="AA236" s="12"/>
      <c r="AC236" s="12">
        <f t="shared" ref="AC236:AK236" si="15">MAX(AC13:AC233)</f>
        <v>0</v>
      </c>
      <c r="AD236" s="12">
        <f t="shared" si="15"/>
        <v>0</v>
      </c>
      <c r="AE236" s="12">
        <f t="shared" si="15"/>
        <v>0</v>
      </c>
      <c r="AF236" s="12">
        <f t="shared" si="15"/>
        <v>0</v>
      </c>
      <c r="AG236" s="12">
        <f t="shared" si="15"/>
        <v>0</v>
      </c>
      <c r="AH236" s="12">
        <f t="shared" si="15"/>
        <v>0</v>
      </c>
      <c r="AI236" s="12">
        <f t="shared" si="15"/>
        <v>0</v>
      </c>
      <c r="AJ236" s="12">
        <f t="shared" si="15"/>
        <v>0</v>
      </c>
      <c r="AK236" s="12">
        <f t="shared" si="15"/>
        <v>0</v>
      </c>
    </row>
    <row r="237" spans="1:37" ht="17.100000000000001" customHeight="1" x14ac:dyDescent="0.25">
      <c r="A237" s="12" t="s">
        <v>14</v>
      </c>
      <c r="B237" s="36"/>
      <c r="C237" s="37">
        <f>Q237</f>
        <v>0</v>
      </c>
      <c r="D237" s="37">
        <f t="shared" ref="D237:K238" si="16">R237</f>
        <v>0</v>
      </c>
      <c r="E237" s="37">
        <f t="shared" si="16"/>
        <v>0</v>
      </c>
      <c r="F237" s="37">
        <f t="shared" si="16"/>
        <v>0</v>
      </c>
      <c r="G237" s="37">
        <f t="shared" si="16"/>
        <v>0</v>
      </c>
      <c r="H237" s="37">
        <f t="shared" si="16"/>
        <v>0</v>
      </c>
      <c r="I237" s="37">
        <f t="shared" si="16"/>
        <v>0</v>
      </c>
      <c r="J237" s="37">
        <f t="shared" si="16"/>
        <v>0</v>
      </c>
      <c r="K237" s="37">
        <f t="shared" si="16"/>
        <v>0</v>
      </c>
      <c r="L237" s="51"/>
      <c r="M237" s="25"/>
      <c r="N237" s="26"/>
      <c r="O237" s="26"/>
      <c r="Q237" s="13">
        <f t="shared" ref="Q237:Y237" si="17">STDEV(Q13:Q233)</f>
        <v>0</v>
      </c>
      <c r="R237" s="13">
        <f t="shared" si="17"/>
        <v>0</v>
      </c>
      <c r="S237" s="13">
        <f t="shared" si="17"/>
        <v>0</v>
      </c>
      <c r="T237" s="13">
        <f t="shared" si="17"/>
        <v>0</v>
      </c>
      <c r="U237" s="13">
        <f t="shared" si="17"/>
        <v>0</v>
      </c>
      <c r="V237" s="13">
        <f t="shared" si="17"/>
        <v>0</v>
      </c>
      <c r="W237" s="13">
        <f t="shared" si="17"/>
        <v>0</v>
      </c>
      <c r="X237" s="13">
        <f t="shared" si="17"/>
        <v>0</v>
      </c>
      <c r="Y237" s="13">
        <f t="shared" si="17"/>
        <v>0</v>
      </c>
      <c r="Z237" s="13"/>
      <c r="AA237" s="13"/>
      <c r="AC237" s="13">
        <f t="shared" ref="AC237:AK237" si="18">STDEV(AC13:AC233)</f>
        <v>0</v>
      </c>
      <c r="AD237" s="13">
        <f t="shared" si="18"/>
        <v>0</v>
      </c>
      <c r="AE237" s="13">
        <f t="shared" si="18"/>
        <v>0</v>
      </c>
      <c r="AF237" s="13">
        <f t="shared" si="18"/>
        <v>0</v>
      </c>
      <c r="AG237" s="13">
        <f t="shared" si="18"/>
        <v>0</v>
      </c>
      <c r="AH237" s="13">
        <f t="shared" si="18"/>
        <v>0</v>
      </c>
      <c r="AI237" s="13">
        <f t="shared" si="18"/>
        <v>0</v>
      </c>
      <c r="AJ237" s="13">
        <f t="shared" si="18"/>
        <v>0</v>
      </c>
      <c r="AK237" s="13">
        <f t="shared" si="18"/>
        <v>0</v>
      </c>
    </row>
    <row r="238" spans="1:37" ht="17.100000000000001" customHeight="1" x14ac:dyDescent="0.25">
      <c r="A238" s="12" t="s">
        <v>15</v>
      </c>
      <c r="B238" s="36"/>
      <c r="C238" s="37" t="str">
        <f>Q238</f>
        <v>NA</v>
      </c>
      <c r="D238" s="37" t="str">
        <f t="shared" si="16"/>
        <v>NA</v>
      </c>
      <c r="E238" s="37" t="str">
        <f t="shared" si="16"/>
        <v>NA</v>
      </c>
      <c r="F238" s="37" t="str">
        <f t="shared" si="16"/>
        <v>NA</v>
      </c>
      <c r="G238" s="37" t="str">
        <f t="shared" si="16"/>
        <v>NA</v>
      </c>
      <c r="H238" s="37" t="str">
        <f t="shared" si="16"/>
        <v>NA</v>
      </c>
      <c r="I238" s="37" t="str">
        <f t="shared" si="16"/>
        <v>NA</v>
      </c>
      <c r="J238" s="37" t="str">
        <f t="shared" si="16"/>
        <v>NA</v>
      </c>
      <c r="K238" s="37" t="str">
        <f t="shared" si="16"/>
        <v>NA</v>
      </c>
      <c r="L238" s="51"/>
      <c r="M238" s="25"/>
      <c r="N238" s="26"/>
      <c r="O238" s="26"/>
      <c r="Q238" s="13" t="str">
        <f>IF(Q234=0, "NA", Q237*100/Q234)</f>
        <v>NA</v>
      </c>
      <c r="R238" s="13" t="str">
        <f>IF(R234=0, "NA", R237*100/R234)</f>
        <v>NA</v>
      </c>
      <c r="S238" s="13" t="str">
        <f>IF(S234=0, "NA", S237*100/S234)</f>
        <v>NA</v>
      </c>
      <c r="T238" s="13" t="str">
        <f>IF(T234=0, "NA", T237*100/T234)</f>
        <v>NA</v>
      </c>
      <c r="U238" s="13" t="str">
        <f>IF(U234=0, "NA", U237*100/U234)</f>
        <v>NA</v>
      </c>
      <c r="V238" s="13" t="str">
        <f t="shared" ref="V238:Y238" si="19">IF(V234=0, "NA", V237*100/V234)</f>
        <v>NA</v>
      </c>
      <c r="W238" s="13" t="str">
        <f t="shared" si="19"/>
        <v>NA</v>
      </c>
      <c r="X238" s="13" t="str">
        <f t="shared" si="19"/>
        <v>NA</v>
      </c>
      <c r="Y238" s="13" t="str">
        <f t="shared" si="19"/>
        <v>NA</v>
      </c>
      <c r="Z238" s="13"/>
      <c r="AA238" s="13"/>
      <c r="AC238" s="13" t="str">
        <f>IF(AC234=0, "NA", AC237*100/AC234)</f>
        <v>NA</v>
      </c>
      <c r="AD238" s="13" t="str">
        <f>IF(AD234=0, "NA", AD237*100/AD234)</f>
        <v>NA</v>
      </c>
      <c r="AE238" s="13" t="str">
        <f>IF(AE234=0, "NA", AE237*100/AE234)</f>
        <v>NA</v>
      </c>
      <c r="AF238" s="13" t="str">
        <f>IF(AF234=0, "NA", AF237*100/AF234)</f>
        <v>NA</v>
      </c>
      <c r="AG238" s="13" t="str">
        <f>IF(AG234=0, "NA", AG237*100/AG234)</f>
        <v>NA</v>
      </c>
      <c r="AH238" s="13" t="str">
        <f t="shared" ref="AH238:AK238" si="20">IF(AH234=0, "NA", AH237*100/AH234)</f>
        <v>NA</v>
      </c>
      <c r="AI238" s="13" t="str">
        <f t="shared" si="20"/>
        <v>NA</v>
      </c>
      <c r="AJ238" s="13" t="str">
        <f t="shared" si="20"/>
        <v>NA</v>
      </c>
      <c r="AK238" s="13" t="str">
        <f t="shared" si="20"/>
        <v>NA</v>
      </c>
    </row>
    <row r="239" spans="1:37" ht="17.100000000000001" customHeight="1" x14ac:dyDescent="0.25">
      <c r="A239" s="166" t="s">
        <v>28</v>
      </c>
      <c r="B239" s="166"/>
      <c r="C239" s="166"/>
      <c r="D239" s="41"/>
      <c r="E239" s="41"/>
      <c r="F239" s="9"/>
      <c r="G239" s="9"/>
      <c r="H239" s="9"/>
      <c r="I239" s="3"/>
      <c r="J239" s="3"/>
      <c r="K239" s="3"/>
      <c r="L239" s="3"/>
      <c r="M239" s="25"/>
      <c r="N239" s="26"/>
      <c r="O239" s="26"/>
      <c r="Q239" s="19"/>
      <c r="R239" s="19"/>
      <c r="S239" s="19"/>
      <c r="T239" s="19"/>
      <c r="U239" s="19"/>
      <c r="V239" s="19"/>
    </row>
    <row r="240" spans="1:37" ht="16.5" customHeight="1" x14ac:dyDescent="0.25">
      <c r="A240" s="174" t="s">
        <v>29</v>
      </c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69"/>
      <c r="M240" s="25"/>
      <c r="N240" s="26"/>
      <c r="O240" s="26"/>
      <c r="Q240" s="19"/>
      <c r="R240" s="19"/>
      <c r="S240" s="19"/>
      <c r="T240" s="19"/>
      <c r="U240" s="19"/>
      <c r="V240" s="19"/>
    </row>
    <row r="241" spans="1:22" ht="17.100000000000001" customHeight="1" x14ac:dyDescent="0.25">
      <c r="A241" s="12" t="s">
        <v>11</v>
      </c>
      <c r="B241" s="36"/>
      <c r="C241" s="34" t="str">
        <f t="shared" ref="C241:K241" si="21">IF(AC234=0, "&lt; 1", AC234)</f>
        <v>&lt; 1</v>
      </c>
      <c r="D241" s="34" t="str">
        <f t="shared" si="21"/>
        <v>&lt; 1</v>
      </c>
      <c r="E241" s="34" t="str">
        <f t="shared" si="21"/>
        <v>&lt; 1</v>
      </c>
      <c r="F241" s="34" t="str">
        <f t="shared" si="21"/>
        <v>&lt; 1</v>
      </c>
      <c r="G241" s="34" t="str">
        <f t="shared" si="21"/>
        <v>&lt; 1</v>
      </c>
      <c r="H241" s="34" t="str">
        <f t="shared" si="21"/>
        <v>&lt; 1</v>
      </c>
      <c r="I241" s="34" t="str">
        <f t="shared" si="21"/>
        <v>&lt; 1</v>
      </c>
      <c r="J241" s="34" t="str">
        <f t="shared" si="21"/>
        <v>&lt; 1</v>
      </c>
      <c r="K241" s="34" t="str">
        <f t="shared" si="21"/>
        <v>&lt; 1</v>
      </c>
      <c r="L241" s="50"/>
      <c r="M241" s="25"/>
      <c r="N241" s="26"/>
      <c r="O241" s="26"/>
      <c r="Q241" s="19"/>
      <c r="R241" s="19"/>
      <c r="S241" s="19"/>
      <c r="T241" s="19"/>
      <c r="U241" s="19"/>
      <c r="V241" s="19"/>
    </row>
    <row r="242" spans="1:22" ht="17.100000000000001" customHeight="1" x14ac:dyDescent="0.25">
      <c r="A242" s="12" t="s">
        <v>12</v>
      </c>
      <c r="B242" s="36"/>
      <c r="C242" s="34" t="str">
        <f t="shared" ref="C242:K242" si="22">IF(AC235=0, "&lt; 1", AC235)</f>
        <v>&lt; 1</v>
      </c>
      <c r="D242" s="34" t="str">
        <f t="shared" si="22"/>
        <v>&lt; 1</v>
      </c>
      <c r="E242" s="34" t="str">
        <f t="shared" si="22"/>
        <v>&lt; 1</v>
      </c>
      <c r="F242" s="34" t="str">
        <f t="shared" si="22"/>
        <v>&lt; 1</v>
      </c>
      <c r="G242" s="34" t="str">
        <f t="shared" si="22"/>
        <v>&lt; 1</v>
      </c>
      <c r="H242" s="34" t="str">
        <f t="shared" si="22"/>
        <v>&lt; 1</v>
      </c>
      <c r="I242" s="34" t="str">
        <f t="shared" si="22"/>
        <v>&lt; 1</v>
      </c>
      <c r="J242" s="34" t="str">
        <f t="shared" si="22"/>
        <v>&lt; 1</v>
      </c>
      <c r="K242" s="34" t="str">
        <f t="shared" si="22"/>
        <v>&lt; 1</v>
      </c>
      <c r="L242" s="50"/>
      <c r="M242" s="25"/>
      <c r="N242" s="26"/>
      <c r="O242" s="26"/>
      <c r="Q242" s="19"/>
      <c r="R242" s="19"/>
      <c r="S242" s="19"/>
      <c r="T242" s="19"/>
      <c r="U242" s="19"/>
    </row>
    <row r="243" spans="1:22" ht="17.100000000000001" customHeight="1" x14ac:dyDescent="0.25">
      <c r="A243" s="12" t="s">
        <v>13</v>
      </c>
      <c r="B243" s="36"/>
      <c r="C243" s="34" t="str">
        <f t="shared" ref="C243:K243" si="23">IF(AC236=0, "&lt; 1", AC236)</f>
        <v>&lt; 1</v>
      </c>
      <c r="D243" s="34" t="str">
        <f t="shared" si="23"/>
        <v>&lt; 1</v>
      </c>
      <c r="E243" s="34" t="str">
        <f t="shared" si="23"/>
        <v>&lt; 1</v>
      </c>
      <c r="F243" s="34" t="str">
        <f t="shared" si="23"/>
        <v>&lt; 1</v>
      </c>
      <c r="G243" s="34" t="str">
        <f t="shared" si="23"/>
        <v>&lt; 1</v>
      </c>
      <c r="H243" s="34" t="str">
        <f t="shared" si="23"/>
        <v>&lt; 1</v>
      </c>
      <c r="I243" s="34" t="str">
        <f t="shared" si="23"/>
        <v>&lt; 1</v>
      </c>
      <c r="J243" s="34" t="str">
        <f t="shared" si="23"/>
        <v>&lt; 1</v>
      </c>
      <c r="K243" s="34" t="str">
        <f t="shared" si="23"/>
        <v>&lt; 1</v>
      </c>
      <c r="L243" s="50"/>
      <c r="M243" s="25"/>
      <c r="N243" s="26"/>
      <c r="O243" s="26"/>
      <c r="Q243" s="19"/>
      <c r="R243" s="19"/>
      <c r="S243" s="19"/>
      <c r="T243" s="19"/>
      <c r="U243" s="19"/>
    </row>
    <row r="244" spans="1:22" ht="17.100000000000001" customHeight="1" x14ac:dyDescent="0.25">
      <c r="A244" s="12" t="s">
        <v>14</v>
      </c>
      <c r="B244" s="36"/>
      <c r="C244" s="13">
        <f t="shared" ref="C244:K245" si="24">AC237</f>
        <v>0</v>
      </c>
      <c r="D244" s="13">
        <f t="shared" si="24"/>
        <v>0</v>
      </c>
      <c r="E244" s="13">
        <f t="shared" si="24"/>
        <v>0</v>
      </c>
      <c r="F244" s="13">
        <f t="shared" si="24"/>
        <v>0</v>
      </c>
      <c r="G244" s="13">
        <f t="shared" si="24"/>
        <v>0</v>
      </c>
      <c r="H244" s="13">
        <f t="shared" si="24"/>
        <v>0</v>
      </c>
      <c r="I244" s="13">
        <f t="shared" si="24"/>
        <v>0</v>
      </c>
      <c r="J244" s="13">
        <f t="shared" si="24"/>
        <v>0</v>
      </c>
      <c r="K244" s="13">
        <f t="shared" si="24"/>
        <v>0</v>
      </c>
      <c r="L244" s="53"/>
      <c r="M244" s="25"/>
      <c r="N244" s="26"/>
      <c r="O244" s="26"/>
      <c r="Q244" s="19"/>
      <c r="R244" s="19"/>
      <c r="S244" s="19"/>
      <c r="T244" s="19"/>
      <c r="U244" s="19"/>
    </row>
    <row r="245" spans="1:22" ht="17.100000000000001" customHeight="1" x14ac:dyDescent="0.25">
      <c r="A245" s="12" t="s">
        <v>15</v>
      </c>
      <c r="B245" s="36"/>
      <c r="C245" s="13" t="str">
        <f t="shared" si="24"/>
        <v>NA</v>
      </c>
      <c r="D245" s="13" t="str">
        <f t="shared" si="24"/>
        <v>NA</v>
      </c>
      <c r="E245" s="13" t="str">
        <f t="shared" si="24"/>
        <v>NA</v>
      </c>
      <c r="F245" s="13" t="str">
        <f t="shared" si="24"/>
        <v>NA</v>
      </c>
      <c r="G245" s="13" t="str">
        <f t="shared" si="24"/>
        <v>NA</v>
      </c>
      <c r="H245" s="13" t="str">
        <f t="shared" si="24"/>
        <v>NA</v>
      </c>
      <c r="I245" s="13" t="str">
        <f t="shared" si="24"/>
        <v>NA</v>
      </c>
      <c r="J245" s="13" t="str">
        <f t="shared" si="24"/>
        <v>NA</v>
      </c>
      <c r="K245" s="13" t="str">
        <f t="shared" si="24"/>
        <v>NA</v>
      </c>
      <c r="L245" s="53"/>
      <c r="M245" s="27"/>
      <c r="N245" s="26"/>
      <c r="O245" s="26"/>
      <c r="Q245" s="19"/>
      <c r="R245" s="19"/>
      <c r="S245" s="19"/>
      <c r="T245" s="19"/>
      <c r="U245" s="19"/>
    </row>
    <row r="246" spans="1:22" ht="15.9" customHeight="1" x14ac:dyDescent="0.25">
      <c r="I246" s="3"/>
      <c r="J246" s="3"/>
      <c r="K246" s="3"/>
      <c r="L246" s="3"/>
    </row>
    <row r="247" spans="1:22" ht="15.9" customHeight="1" x14ac:dyDescent="0.25">
      <c r="A247" s="15"/>
    </row>
    <row r="248" spans="1:22" ht="15.9" customHeight="1" x14ac:dyDescent="0.25"/>
    <row r="249" spans="1:22" ht="15.9" customHeight="1" x14ac:dyDescent="0.25"/>
    <row r="250" spans="1:22" ht="15.9" customHeight="1" x14ac:dyDescent="0.25"/>
    <row r="251" spans="1:22" ht="15.9" customHeight="1" x14ac:dyDescent="0.25"/>
    <row r="252" spans="1:22" ht="15.9" customHeight="1" x14ac:dyDescent="0.25"/>
    <row r="253" spans="1:22" ht="15.9" customHeight="1" x14ac:dyDescent="0.25"/>
    <row r="254" spans="1:22" ht="15.9" customHeight="1" x14ac:dyDescent="0.25"/>
    <row r="255" spans="1:22" ht="15.9" customHeight="1" x14ac:dyDescent="0.25"/>
    <row r="256" spans="1:22" ht="15.9" customHeight="1" x14ac:dyDescent="0.25"/>
    <row r="257" spans="1:34" ht="15.9" customHeight="1" x14ac:dyDescent="0.25"/>
    <row r="258" spans="1:34" ht="15.9" customHeight="1" x14ac:dyDescent="0.25">
      <c r="A258" s="14"/>
      <c r="B258" s="14"/>
      <c r="C258" s="14"/>
      <c r="D258" s="14"/>
      <c r="E258" s="14"/>
      <c r="F258" s="14"/>
      <c r="G258" s="44"/>
      <c r="H258" s="14"/>
      <c r="I258" s="14"/>
      <c r="J258" s="44"/>
      <c r="K258" s="14"/>
      <c r="L258" s="66"/>
    </row>
    <row r="259" spans="1:34" ht="15.9" customHeight="1" x14ac:dyDescent="0.25">
      <c r="A259" s="14"/>
      <c r="B259" s="14"/>
      <c r="C259" s="14"/>
      <c r="D259" s="14"/>
      <c r="E259" s="14"/>
      <c r="F259" s="14"/>
      <c r="G259" s="44"/>
      <c r="H259" s="14"/>
      <c r="I259" s="14"/>
      <c r="J259" s="44"/>
      <c r="K259" s="14"/>
      <c r="L259" s="66"/>
    </row>
    <row r="260" spans="1:34" ht="15.9" customHeight="1" x14ac:dyDescent="0.25">
      <c r="B260" s="14"/>
      <c r="C260" s="14"/>
      <c r="D260" s="14"/>
      <c r="E260" s="14"/>
      <c r="F260" s="14"/>
      <c r="G260" s="44"/>
      <c r="H260" s="14"/>
      <c r="I260" s="14"/>
      <c r="J260" s="44"/>
      <c r="K260" s="14"/>
      <c r="L260" s="66"/>
    </row>
    <row r="261" spans="1:34" ht="14.25" customHeight="1" x14ac:dyDescent="0.25">
      <c r="A261" s="168" t="s">
        <v>150</v>
      </c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66"/>
    </row>
    <row r="262" spans="1:34" ht="14.25" customHeight="1" x14ac:dyDescent="0.25">
      <c r="A262" s="172" t="s">
        <v>151</v>
      </c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66"/>
    </row>
    <row r="263" spans="1:34" ht="15.9" customHeight="1" x14ac:dyDescent="0.25">
      <c r="A263" s="14"/>
      <c r="B263" s="14"/>
      <c r="C263" s="14"/>
      <c r="D263" s="14"/>
      <c r="E263" s="14"/>
      <c r="F263" s="14"/>
      <c r="G263" s="44"/>
      <c r="H263" s="14"/>
      <c r="I263" s="14"/>
      <c r="J263" s="44"/>
      <c r="K263" s="14"/>
      <c r="L263" s="66"/>
    </row>
    <row r="264" spans="1:34" s="28" customFormat="1" ht="15.9" customHeight="1" x14ac:dyDescent="0.25">
      <c r="A264" s="169" t="s">
        <v>19</v>
      </c>
      <c r="B264" s="169"/>
      <c r="C264" s="169"/>
      <c r="D264" s="39"/>
      <c r="E264" s="39"/>
      <c r="K264" s="20"/>
      <c r="L264" s="65"/>
      <c r="M264" s="20"/>
      <c r="N264" s="20"/>
      <c r="O264" s="20"/>
      <c r="AH264" s="54"/>
    </row>
    <row r="265" spans="1:34" s="28" customFormat="1" ht="27.75" customHeight="1" x14ac:dyDescent="0.25">
      <c r="A265" s="169" t="s">
        <v>189</v>
      </c>
      <c r="B265" s="169"/>
      <c r="C265" s="169"/>
      <c r="D265" s="169"/>
      <c r="E265" s="169"/>
      <c r="F265" s="169"/>
      <c r="G265" s="169"/>
      <c r="H265" s="169"/>
      <c r="I265" s="169"/>
      <c r="J265" s="169"/>
      <c r="K265" s="169"/>
      <c r="L265" s="67"/>
      <c r="M265" s="20"/>
      <c r="N265" s="20"/>
      <c r="O265" s="20"/>
      <c r="AH265" s="54"/>
    </row>
    <row r="266" spans="1:34" s="28" customFormat="1" ht="32.25" customHeight="1" x14ac:dyDescent="0.25">
      <c r="A266" s="170" t="s">
        <v>190</v>
      </c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68"/>
      <c r="M266" s="20"/>
      <c r="N266" s="20"/>
      <c r="O266" s="20"/>
      <c r="AH266" s="54"/>
    </row>
    <row r="267" spans="1:34" s="28" customFormat="1" ht="15.9" customHeight="1" x14ac:dyDescent="0.25">
      <c r="K267" s="20"/>
      <c r="L267" s="65"/>
      <c r="M267" s="20"/>
      <c r="N267" s="20"/>
      <c r="O267" s="20"/>
      <c r="AH267" s="54"/>
    </row>
    <row r="268" spans="1:34" s="28" customFormat="1" ht="25.5" customHeight="1" x14ac:dyDescent="0.25">
      <c r="B268" s="167" t="s">
        <v>2</v>
      </c>
      <c r="C268" s="167"/>
      <c r="D268" s="20"/>
      <c r="E268" s="20"/>
      <c r="F268" s="167" t="s">
        <v>3</v>
      </c>
      <c r="G268" s="167"/>
      <c r="H268" s="167"/>
      <c r="I268" s="167"/>
      <c r="J268" s="167"/>
      <c r="K268" s="167"/>
      <c r="L268" s="65"/>
      <c r="M268" s="20"/>
      <c r="N268" s="20"/>
      <c r="O268" s="20"/>
      <c r="AH268" s="54"/>
    </row>
    <row r="269" spans="1:34" s="28" customFormat="1" ht="38.1" customHeight="1" x14ac:dyDescent="0.25">
      <c r="B269" s="167"/>
      <c r="C269" s="167"/>
      <c r="D269" s="20"/>
      <c r="E269" s="20"/>
      <c r="F269" s="167"/>
      <c r="G269" s="167"/>
      <c r="H269" s="167"/>
      <c r="I269" s="167"/>
      <c r="J269" s="167"/>
      <c r="K269" s="167"/>
      <c r="L269" s="65"/>
      <c r="M269" s="20"/>
      <c r="N269" s="20"/>
      <c r="O269" s="20"/>
      <c r="AH269" s="54"/>
    </row>
    <row r="270" spans="1:34" x14ac:dyDescent="0.25"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</row>
    <row r="271" spans="1:34" x14ac:dyDescent="0.25"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</row>
  </sheetData>
  <sheetProtection formatCells="0" formatRows="0" insertRows="0" insertHyperlinks="0" deleteRows="0" sort="0" autoFilter="0" pivotTables="0"/>
  <mergeCells count="35">
    <mergeCell ref="A1:K1"/>
    <mergeCell ref="A2:K2"/>
    <mergeCell ref="A4:B4"/>
    <mergeCell ref="C4:K4"/>
    <mergeCell ref="A5:B5"/>
    <mergeCell ref="C5:E5"/>
    <mergeCell ref="F5:H5"/>
    <mergeCell ref="I5:K5"/>
    <mergeCell ref="A6:B6"/>
    <mergeCell ref="C6:E6"/>
    <mergeCell ref="F6:H6"/>
    <mergeCell ref="I6:K6"/>
    <mergeCell ref="A7:B7"/>
    <mergeCell ref="C7:E7"/>
    <mergeCell ref="F7:H7"/>
    <mergeCell ref="I7:K7"/>
    <mergeCell ref="A265:K265"/>
    <mergeCell ref="A8:B8"/>
    <mergeCell ref="C8:E8"/>
    <mergeCell ref="F8:H8"/>
    <mergeCell ref="I8:K8"/>
    <mergeCell ref="A9:B9"/>
    <mergeCell ref="C9:E9"/>
    <mergeCell ref="F9:H9"/>
    <mergeCell ref="I9:K9"/>
    <mergeCell ref="A239:C239"/>
    <mergeCell ref="A261:K261"/>
    <mergeCell ref="A262:K262"/>
    <mergeCell ref="A264:C264"/>
    <mergeCell ref="A240:K240"/>
    <mergeCell ref="A266:K266"/>
    <mergeCell ref="B268:C268"/>
    <mergeCell ref="F268:K268"/>
    <mergeCell ref="B269:C269"/>
    <mergeCell ref="F269:K269"/>
  </mergeCells>
  <conditionalFormatting sqref="J30:J31 C17:G20 I17:J20 J26 J33 C29:G29 I29:J29 C35:K96 J102:J117 I118:J118 L102:L233">
    <cfRule type="containsBlanks" dxfId="12463" priority="1956">
      <formula>LEN(TRIM(C17))=0</formula>
    </cfRule>
  </conditionalFormatting>
  <conditionalFormatting sqref="L101">
    <cfRule type="containsBlanks" dxfId="12462" priority="1955">
      <formula>LEN(TRIM(L101))=0</formula>
    </cfRule>
  </conditionalFormatting>
  <conditionalFormatting sqref="C80:L83">
    <cfRule type="containsBlanks" dxfId="12461" priority="1954">
      <formula>LEN(TRIM(C80))=0</formula>
    </cfRule>
  </conditionalFormatting>
  <conditionalFormatting sqref="H84:H87">
    <cfRule type="containsBlanks" dxfId="12460" priority="1953">
      <formula>LEN(TRIM(H84))=0</formula>
    </cfRule>
  </conditionalFormatting>
  <conditionalFormatting sqref="K84:L87">
    <cfRule type="containsBlanks" dxfId="12459" priority="1952">
      <formula>LEN(TRIM(K84))=0</formula>
    </cfRule>
  </conditionalFormatting>
  <conditionalFormatting sqref="C88:L92">
    <cfRule type="containsBlanks" dxfId="12458" priority="1951">
      <formula>LEN(TRIM(C88))=0</formula>
    </cfRule>
  </conditionalFormatting>
  <conditionalFormatting sqref="C93:I93">
    <cfRule type="containsBlanks" dxfId="12457" priority="1950">
      <formula>LEN(TRIM(C93))=0</formula>
    </cfRule>
  </conditionalFormatting>
  <conditionalFormatting sqref="K93:L93 K96:L96 L94:L95 L97:L100">
    <cfRule type="containsBlanks" dxfId="12456" priority="1948">
      <formula>LEN(TRIM(K93))=0</formula>
    </cfRule>
  </conditionalFormatting>
  <conditionalFormatting sqref="H96">
    <cfRule type="containsBlanks" dxfId="12455" priority="1947">
      <formula>LEN(TRIM(H96))=0</formula>
    </cfRule>
  </conditionalFormatting>
  <conditionalFormatting sqref="C13:L13">
    <cfRule type="containsBlanks" dxfId="12454" priority="1942">
      <formula>LEN(TRIM(C13))=0</formula>
    </cfRule>
  </conditionalFormatting>
  <conditionalFormatting sqref="C14:L78">
    <cfRule type="containsBlanks" dxfId="12453" priority="1943">
      <formula>LEN(TRIM(C14))=0</formula>
    </cfRule>
  </conditionalFormatting>
  <conditionalFormatting sqref="C94:K95">
    <cfRule type="containsBlanks" dxfId="12452" priority="1941">
      <formula>LEN(TRIM(C94))=0</formula>
    </cfRule>
  </conditionalFormatting>
  <conditionalFormatting sqref="C34:K34">
    <cfRule type="containsBlanks" dxfId="12451" priority="1940">
      <formula>LEN(TRIM(C34))=0</formula>
    </cfRule>
  </conditionalFormatting>
  <conditionalFormatting sqref="C13:K16">
    <cfRule type="containsBlanks" dxfId="12450" priority="1939">
      <formula>LEN(TRIM(C13))=0</formula>
    </cfRule>
  </conditionalFormatting>
  <conditionalFormatting sqref="H17:H20">
    <cfRule type="containsBlanks" dxfId="12449" priority="1938">
      <formula>LEN(TRIM(H17))=0</formula>
    </cfRule>
  </conditionalFormatting>
  <conditionalFormatting sqref="K17:K20">
    <cfRule type="containsBlanks" dxfId="12448" priority="1937">
      <formula>LEN(TRIM(K17))=0</formula>
    </cfRule>
  </conditionalFormatting>
  <conditionalFormatting sqref="C21:K25">
    <cfRule type="containsBlanks" dxfId="12447" priority="1936">
      <formula>LEN(TRIM(C21))=0</formula>
    </cfRule>
  </conditionalFormatting>
  <conditionalFormatting sqref="C26:I26">
    <cfRule type="containsBlanks" dxfId="12446" priority="1935">
      <formula>LEN(TRIM(C26))=0</formula>
    </cfRule>
  </conditionalFormatting>
  <conditionalFormatting sqref="K26 K29:K33">
    <cfRule type="containsBlanks" dxfId="12445" priority="1934">
      <formula>LEN(TRIM(K26))=0</formula>
    </cfRule>
  </conditionalFormatting>
  <conditionalFormatting sqref="C30:I33 H29">
    <cfRule type="containsBlanks" dxfId="12444" priority="1933">
      <formula>LEN(TRIM(C29))=0</formula>
    </cfRule>
  </conditionalFormatting>
  <conditionalFormatting sqref="J32">
    <cfRule type="containsBlanks" dxfId="12443" priority="1932">
      <formula>LEN(TRIM(J32))=0</formula>
    </cfRule>
  </conditionalFormatting>
  <conditionalFormatting sqref="C27:K28">
    <cfRule type="containsBlanks" dxfId="12442" priority="1931">
      <formula>LEN(TRIM(C27))=0</formula>
    </cfRule>
  </conditionalFormatting>
  <conditionalFormatting sqref="G98">
    <cfRule type="cellIs" dxfId="12441" priority="1763" operator="greaterThanOrEqual">
      <formula>$G$6</formula>
    </cfRule>
    <cfRule type="cellIs" dxfId="12440" priority="1764" operator="lessThan">
      <formula>$G$6</formula>
    </cfRule>
  </conditionalFormatting>
  <conditionalFormatting sqref="F99">
    <cfRule type="cellIs" dxfId="12439" priority="1783" operator="greaterThanOrEqual">
      <formula>$G$6</formula>
    </cfRule>
    <cfRule type="cellIs" dxfId="12438" priority="1784" operator="lessThan">
      <formula>$G$6</formula>
    </cfRule>
  </conditionalFormatting>
  <conditionalFormatting sqref="B97">
    <cfRule type="timePeriod" dxfId="12437" priority="1924" timePeriod="today">
      <formula>FLOOR(B97,1)=TODAY()</formula>
    </cfRule>
  </conditionalFormatting>
  <conditionalFormatting sqref="B98">
    <cfRule type="timePeriod" dxfId="12436" priority="1917" timePeriod="today">
      <formula>FLOOR(B98,1)=TODAY()</formula>
    </cfRule>
  </conditionalFormatting>
  <conditionalFormatting sqref="B99">
    <cfRule type="timePeriod" dxfId="12435" priority="1916" timePeriod="today">
      <formula>FLOOR(B99,1)=TODAY()</formula>
    </cfRule>
  </conditionalFormatting>
  <conditionalFormatting sqref="B100">
    <cfRule type="timePeriod" dxfId="12434" priority="1909" timePeriod="today">
      <formula>FLOOR(B100,1)=TODAY()</formula>
    </cfRule>
  </conditionalFormatting>
  <conditionalFormatting sqref="I97">
    <cfRule type="cellIs" dxfId="12433" priority="1721" operator="greaterThanOrEqual">
      <formula>$G$6</formula>
    </cfRule>
    <cfRule type="cellIs" dxfId="12432" priority="1722" operator="lessThan">
      <formula>$G$6</formula>
    </cfRule>
  </conditionalFormatting>
  <conditionalFormatting sqref="G106">
    <cfRule type="cellIs" dxfId="12431" priority="1747" operator="greaterThanOrEqual">
      <formula>$G$6</formula>
    </cfRule>
    <cfRule type="cellIs" dxfId="12430" priority="1748" operator="lessThan">
      <formula>$G$6</formula>
    </cfRule>
  </conditionalFormatting>
  <conditionalFormatting sqref="G99">
    <cfRule type="cellIs" dxfId="12429" priority="1761" operator="greaterThanOrEqual">
      <formula>$G$6</formula>
    </cfRule>
    <cfRule type="cellIs" dxfId="12428" priority="1762" operator="lessThan">
      <formula>$G$6</formula>
    </cfRule>
  </conditionalFormatting>
  <conditionalFormatting sqref="B101">
    <cfRule type="timePeriod" dxfId="12427" priority="1902" timePeriod="today">
      <formula>FLOOR(B101,1)=TODAY()</formula>
    </cfRule>
  </conditionalFormatting>
  <conditionalFormatting sqref="B102">
    <cfRule type="timePeriod" dxfId="12426" priority="1895" timePeriod="today">
      <formula>FLOOR(B102,1)=TODAY()</formula>
    </cfRule>
  </conditionalFormatting>
  <conditionalFormatting sqref="I104">
    <cfRule type="cellIs" dxfId="12425" priority="1707" operator="greaterThanOrEqual">
      <formula>$G$6</formula>
    </cfRule>
    <cfRule type="cellIs" dxfId="12424" priority="1708" operator="lessThan">
      <formula>$G$6</formula>
    </cfRule>
  </conditionalFormatting>
  <conditionalFormatting sqref="F110">
    <cfRule type="cellIs" dxfId="12423" priority="1525" operator="greaterThanOrEqual">
      <formula>$G$6</formula>
    </cfRule>
    <cfRule type="cellIs" dxfId="12422" priority="1526" operator="lessThan">
      <formula>$G$6</formula>
    </cfRule>
  </conditionalFormatting>
  <conditionalFormatting sqref="B103">
    <cfRule type="timePeriod" dxfId="12421" priority="1888" timePeriod="today">
      <formula>FLOOR(B103,1)=TODAY()</formula>
    </cfRule>
  </conditionalFormatting>
  <conditionalFormatting sqref="B104">
    <cfRule type="timePeriod" dxfId="12420" priority="1881" timePeriod="today">
      <formula>FLOOR(B104,1)=TODAY()</formula>
    </cfRule>
  </conditionalFormatting>
  <conditionalFormatting sqref="H105">
    <cfRule type="cellIs" dxfId="12419" priority="1727" operator="greaterThanOrEqual">
      <formula>$G$6</formula>
    </cfRule>
    <cfRule type="cellIs" dxfId="12418" priority="1728" operator="lessThan">
      <formula>$G$6</formula>
    </cfRule>
  </conditionalFormatting>
  <conditionalFormatting sqref="H102">
    <cfRule type="cellIs" dxfId="12417" priority="1733" operator="greaterThanOrEqual">
      <formula>$G$6</formula>
    </cfRule>
    <cfRule type="cellIs" dxfId="12416" priority="1734" operator="lessThan">
      <formula>$G$6</formula>
    </cfRule>
  </conditionalFormatting>
  <conditionalFormatting sqref="B105:B106">
    <cfRule type="timePeriod" dxfId="12415" priority="1874" timePeriod="today">
      <formula>FLOOR(B105,1)=TODAY()</formula>
    </cfRule>
  </conditionalFormatting>
  <conditionalFormatting sqref="B107">
    <cfRule type="timePeriod" dxfId="12414" priority="1861" timePeriod="today">
      <formula>FLOOR(B107,1)=TODAY()</formula>
    </cfRule>
  </conditionalFormatting>
  <conditionalFormatting sqref="K105">
    <cfRule type="cellIs" dxfId="12413" priority="1673" operator="greaterThanOrEqual">
      <formula>$G$6</formula>
    </cfRule>
    <cfRule type="cellIs" dxfId="12412" priority="1674" operator="lessThan">
      <formula>$G$6</formula>
    </cfRule>
  </conditionalFormatting>
  <conditionalFormatting sqref="I101">
    <cfRule type="cellIs" dxfId="12411" priority="1713" operator="greaterThanOrEqual">
      <formula>$G$6</formula>
    </cfRule>
    <cfRule type="cellIs" dxfId="12410" priority="1714" operator="lessThan">
      <formula>$G$6</formula>
    </cfRule>
  </conditionalFormatting>
  <conditionalFormatting sqref="C97">
    <cfRule type="cellIs" dxfId="12409" priority="1853" operator="greaterThanOrEqual">
      <formula>$G$6</formula>
    </cfRule>
    <cfRule type="cellIs" dxfId="12408" priority="1854" operator="lessThan">
      <formula>$G$6</formula>
    </cfRule>
  </conditionalFormatting>
  <conditionalFormatting sqref="C98">
    <cfRule type="cellIs" dxfId="12407" priority="1851" operator="greaterThanOrEqual">
      <formula>$G$6</formula>
    </cfRule>
    <cfRule type="cellIs" dxfId="12406" priority="1852" operator="lessThan">
      <formula>$G$6</formula>
    </cfRule>
  </conditionalFormatting>
  <conditionalFormatting sqref="C99">
    <cfRule type="cellIs" dxfId="12405" priority="1849" operator="greaterThanOrEqual">
      <formula>$G$6</formula>
    </cfRule>
    <cfRule type="cellIs" dxfId="12404" priority="1850" operator="lessThan">
      <formula>$G$6</formula>
    </cfRule>
  </conditionalFormatting>
  <conditionalFormatting sqref="C100">
    <cfRule type="cellIs" dxfId="12403" priority="1847" operator="greaterThanOrEqual">
      <formula>$G$6</formula>
    </cfRule>
    <cfRule type="cellIs" dxfId="12402" priority="1848" operator="lessThan">
      <formula>$G$6</formula>
    </cfRule>
  </conditionalFormatting>
  <conditionalFormatting sqref="C101">
    <cfRule type="cellIs" dxfId="12401" priority="1845" operator="greaterThanOrEqual">
      <formula>$G$6</formula>
    </cfRule>
    <cfRule type="cellIs" dxfId="12400" priority="1846" operator="lessThan">
      <formula>$G$6</formula>
    </cfRule>
  </conditionalFormatting>
  <conditionalFormatting sqref="C102">
    <cfRule type="cellIs" dxfId="12399" priority="1843" operator="greaterThanOrEqual">
      <formula>$G$6</formula>
    </cfRule>
    <cfRule type="cellIs" dxfId="12398" priority="1844" operator="lessThan">
      <formula>$G$6</formula>
    </cfRule>
  </conditionalFormatting>
  <conditionalFormatting sqref="C103">
    <cfRule type="cellIs" dxfId="12397" priority="1841" operator="greaterThanOrEqual">
      <formula>$G$6</formula>
    </cfRule>
    <cfRule type="cellIs" dxfId="12396" priority="1842" operator="lessThan">
      <formula>$G$6</formula>
    </cfRule>
  </conditionalFormatting>
  <conditionalFormatting sqref="C104">
    <cfRule type="cellIs" dxfId="12395" priority="1839" operator="greaterThanOrEqual">
      <formula>$G$6</formula>
    </cfRule>
    <cfRule type="cellIs" dxfId="12394" priority="1840" operator="lessThan">
      <formula>$G$6</formula>
    </cfRule>
  </conditionalFormatting>
  <conditionalFormatting sqref="C105">
    <cfRule type="cellIs" dxfId="12393" priority="1837" operator="greaterThanOrEqual">
      <formula>$G$6</formula>
    </cfRule>
    <cfRule type="cellIs" dxfId="12392" priority="1838" operator="lessThan">
      <formula>$G$6</formula>
    </cfRule>
  </conditionalFormatting>
  <conditionalFormatting sqref="C106">
    <cfRule type="cellIs" dxfId="12391" priority="1835" operator="greaterThanOrEqual">
      <formula>$G$6</formula>
    </cfRule>
    <cfRule type="cellIs" dxfId="12390" priority="1836" operator="lessThan">
      <formula>$G$6</formula>
    </cfRule>
  </conditionalFormatting>
  <conditionalFormatting sqref="C107">
    <cfRule type="cellIs" dxfId="12389" priority="1833" operator="greaterThanOrEqual">
      <formula>$G$6</formula>
    </cfRule>
    <cfRule type="cellIs" dxfId="12388" priority="1834" operator="lessThan">
      <formula>$G$6</formula>
    </cfRule>
  </conditionalFormatting>
  <conditionalFormatting sqref="D97">
    <cfRule type="cellIs" dxfId="12387" priority="1831" operator="greaterThanOrEqual">
      <formula>$G$6</formula>
    </cfRule>
    <cfRule type="cellIs" dxfId="12386" priority="1832" operator="lessThan">
      <formula>$G$6</formula>
    </cfRule>
  </conditionalFormatting>
  <conditionalFormatting sqref="D98">
    <cfRule type="cellIs" dxfId="12385" priority="1829" operator="greaterThanOrEqual">
      <formula>$G$6</formula>
    </cfRule>
    <cfRule type="cellIs" dxfId="12384" priority="1830" operator="lessThan">
      <formula>$G$6</formula>
    </cfRule>
  </conditionalFormatting>
  <conditionalFormatting sqref="D99">
    <cfRule type="cellIs" dxfId="12383" priority="1827" operator="greaterThanOrEqual">
      <formula>$G$6</formula>
    </cfRule>
    <cfRule type="cellIs" dxfId="12382" priority="1828" operator="lessThan">
      <formula>$G$6</formula>
    </cfRule>
  </conditionalFormatting>
  <conditionalFormatting sqref="D100">
    <cfRule type="cellIs" dxfId="12381" priority="1825" operator="greaterThanOrEqual">
      <formula>$G$6</formula>
    </cfRule>
    <cfRule type="cellIs" dxfId="12380" priority="1826" operator="lessThan">
      <formula>$G$6</formula>
    </cfRule>
  </conditionalFormatting>
  <conditionalFormatting sqref="D101">
    <cfRule type="cellIs" dxfId="12379" priority="1823" operator="greaterThanOrEqual">
      <formula>$G$6</formula>
    </cfRule>
    <cfRule type="cellIs" dxfId="12378" priority="1824" operator="lessThan">
      <formula>$G$6</formula>
    </cfRule>
  </conditionalFormatting>
  <conditionalFormatting sqref="D102">
    <cfRule type="cellIs" dxfId="12377" priority="1821" operator="greaterThanOrEqual">
      <formula>$G$6</formula>
    </cfRule>
    <cfRule type="cellIs" dxfId="12376" priority="1822" operator="lessThan">
      <formula>$G$6</formula>
    </cfRule>
  </conditionalFormatting>
  <conditionalFormatting sqref="D103">
    <cfRule type="cellIs" dxfId="12375" priority="1819" operator="greaterThanOrEqual">
      <formula>$G$6</formula>
    </cfRule>
    <cfRule type="cellIs" dxfId="12374" priority="1820" operator="lessThan">
      <formula>$G$6</formula>
    </cfRule>
  </conditionalFormatting>
  <conditionalFormatting sqref="D104">
    <cfRule type="cellIs" dxfId="12373" priority="1817" operator="greaterThanOrEqual">
      <formula>$G$6</formula>
    </cfRule>
    <cfRule type="cellIs" dxfId="12372" priority="1818" operator="lessThan">
      <formula>$G$6</formula>
    </cfRule>
  </conditionalFormatting>
  <conditionalFormatting sqref="D105">
    <cfRule type="cellIs" dxfId="12371" priority="1815" operator="greaterThanOrEqual">
      <formula>$G$6</formula>
    </cfRule>
    <cfRule type="cellIs" dxfId="12370" priority="1816" operator="lessThan">
      <formula>$G$6</formula>
    </cfRule>
  </conditionalFormatting>
  <conditionalFormatting sqref="D106">
    <cfRule type="cellIs" dxfId="12369" priority="1813" operator="greaterThanOrEqual">
      <formula>$G$6</formula>
    </cfRule>
    <cfRule type="cellIs" dxfId="12368" priority="1814" operator="lessThan">
      <formula>$G$6</formula>
    </cfRule>
  </conditionalFormatting>
  <conditionalFormatting sqref="D107">
    <cfRule type="cellIs" dxfId="12367" priority="1811" operator="greaterThanOrEqual">
      <formula>$G$6</formula>
    </cfRule>
    <cfRule type="cellIs" dxfId="12366" priority="1812" operator="lessThan">
      <formula>$G$6</formula>
    </cfRule>
  </conditionalFormatting>
  <conditionalFormatting sqref="E97">
    <cfRule type="cellIs" dxfId="12365" priority="1809" operator="greaterThanOrEqual">
      <formula>$G$6</formula>
    </cfRule>
    <cfRule type="cellIs" dxfId="12364" priority="1810" operator="lessThan">
      <formula>$G$6</formula>
    </cfRule>
  </conditionalFormatting>
  <conditionalFormatting sqref="E98">
    <cfRule type="cellIs" dxfId="12363" priority="1807" operator="greaterThanOrEqual">
      <formula>$G$6</formula>
    </cfRule>
    <cfRule type="cellIs" dxfId="12362" priority="1808" operator="lessThan">
      <formula>$G$6</formula>
    </cfRule>
  </conditionalFormatting>
  <conditionalFormatting sqref="E99">
    <cfRule type="cellIs" dxfId="12361" priority="1805" operator="greaterThanOrEqual">
      <formula>$G$6</formula>
    </cfRule>
    <cfRule type="cellIs" dxfId="12360" priority="1806" operator="lessThan">
      <formula>$G$6</formula>
    </cfRule>
  </conditionalFormatting>
  <conditionalFormatting sqref="E100">
    <cfRule type="cellIs" dxfId="12359" priority="1803" operator="greaterThanOrEqual">
      <formula>$G$6</formula>
    </cfRule>
    <cfRule type="cellIs" dxfId="12358" priority="1804" operator="lessThan">
      <formula>$G$6</formula>
    </cfRule>
  </conditionalFormatting>
  <conditionalFormatting sqref="E101">
    <cfRule type="cellIs" dxfId="12357" priority="1801" operator="greaterThanOrEqual">
      <formula>$G$6</formula>
    </cfRule>
    <cfRule type="cellIs" dxfId="12356" priority="1802" operator="lessThan">
      <formula>$G$6</formula>
    </cfRule>
  </conditionalFormatting>
  <conditionalFormatting sqref="E102">
    <cfRule type="cellIs" dxfId="12355" priority="1799" operator="greaterThanOrEqual">
      <formula>$G$6</formula>
    </cfRule>
    <cfRule type="cellIs" dxfId="12354" priority="1800" operator="lessThan">
      <formula>$G$6</formula>
    </cfRule>
  </conditionalFormatting>
  <conditionalFormatting sqref="E103">
    <cfRule type="cellIs" dxfId="12353" priority="1797" operator="greaterThanOrEqual">
      <formula>$G$6</formula>
    </cfRule>
    <cfRule type="cellIs" dxfId="12352" priority="1798" operator="lessThan">
      <formula>$G$6</formula>
    </cfRule>
  </conditionalFormatting>
  <conditionalFormatting sqref="E104">
    <cfRule type="cellIs" dxfId="12351" priority="1795" operator="greaterThanOrEqual">
      <formula>$G$6</formula>
    </cfRule>
    <cfRule type="cellIs" dxfId="12350" priority="1796" operator="lessThan">
      <formula>$G$6</formula>
    </cfRule>
  </conditionalFormatting>
  <conditionalFormatting sqref="E105">
    <cfRule type="cellIs" dxfId="12349" priority="1793" operator="greaterThanOrEqual">
      <formula>$G$6</formula>
    </cfRule>
    <cfRule type="cellIs" dxfId="12348" priority="1794" operator="lessThan">
      <formula>$G$6</formula>
    </cfRule>
  </conditionalFormatting>
  <conditionalFormatting sqref="E106">
    <cfRule type="cellIs" dxfId="12347" priority="1791" operator="greaterThanOrEqual">
      <formula>$G$6</formula>
    </cfRule>
    <cfRule type="cellIs" dxfId="12346" priority="1792" operator="lessThan">
      <formula>$G$6</formula>
    </cfRule>
  </conditionalFormatting>
  <conditionalFormatting sqref="E107">
    <cfRule type="cellIs" dxfId="12345" priority="1789" operator="greaterThanOrEqual">
      <formula>$G$6</formula>
    </cfRule>
    <cfRule type="cellIs" dxfId="12344" priority="1790" operator="lessThan">
      <formula>$G$6</formula>
    </cfRule>
  </conditionalFormatting>
  <conditionalFormatting sqref="F97">
    <cfRule type="cellIs" dxfId="12343" priority="1787" operator="greaterThanOrEqual">
      <formula>$G$6</formula>
    </cfRule>
    <cfRule type="cellIs" dxfId="12342" priority="1788" operator="lessThan">
      <formula>$G$6</formula>
    </cfRule>
  </conditionalFormatting>
  <conditionalFormatting sqref="F98">
    <cfRule type="cellIs" dxfId="12341" priority="1785" operator="greaterThanOrEqual">
      <formula>$G$6</formula>
    </cfRule>
    <cfRule type="cellIs" dxfId="12340" priority="1786" operator="lessThan">
      <formula>$G$6</formula>
    </cfRule>
  </conditionalFormatting>
  <conditionalFormatting sqref="D115">
    <cfRule type="cellIs" dxfId="12339" priority="1561" operator="greaterThanOrEqual">
      <formula>$G$6</formula>
    </cfRule>
    <cfRule type="cellIs" dxfId="12338" priority="1562" operator="lessThan">
      <formula>$G$6</formula>
    </cfRule>
  </conditionalFormatting>
  <conditionalFormatting sqref="F100">
    <cfRule type="cellIs" dxfId="12337" priority="1781" operator="greaterThanOrEqual">
      <formula>$G$6</formula>
    </cfRule>
    <cfRule type="cellIs" dxfId="12336" priority="1782" operator="lessThan">
      <formula>$G$6</formula>
    </cfRule>
  </conditionalFormatting>
  <conditionalFormatting sqref="F101">
    <cfRule type="cellIs" dxfId="12335" priority="1779" operator="greaterThanOrEqual">
      <formula>$G$6</formula>
    </cfRule>
    <cfRule type="cellIs" dxfId="12334" priority="1780" operator="lessThan">
      <formula>$G$6</formula>
    </cfRule>
  </conditionalFormatting>
  <conditionalFormatting sqref="F102">
    <cfRule type="cellIs" dxfId="12333" priority="1777" operator="greaterThanOrEqual">
      <formula>$G$6</formula>
    </cfRule>
    <cfRule type="cellIs" dxfId="12332" priority="1778" operator="lessThan">
      <formula>$G$6</formula>
    </cfRule>
  </conditionalFormatting>
  <conditionalFormatting sqref="F103">
    <cfRule type="cellIs" dxfId="12331" priority="1775" operator="greaterThanOrEqual">
      <formula>$G$6</formula>
    </cfRule>
    <cfRule type="cellIs" dxfId="12330" priority="1776" operator="lessThan">
      <formula>$G$6</formula>
    </cfRule>
  </conditionalFormatting>
  <conditionalFormatting sqref="F104">
    <cfRule type="cellIs" dxfId="12329" priority="1773" operator="greaterThanOrEqual">
      <formula>$G$6</formula>
    </cfRule>
    <cfRule type="cellIs" dxfId="12328" priority="1774" operator="lessThan">
      <formula>$G$6</formula>
    </cfRule>
  </conditionalFormatting>
  <conditionalFormatting sqref="F105">
    <cfRule type="cellIs" dxfId="12327" priority="1771" operator="greaterThanOrEqual">
      <formula>$G$6</formula>
    </cfRule>
    <cfRule type="cellIs" dxfId="12326" priority="1772" operator="lessThan">
      <formula>$G$6</formula>
    </cfRule>
  </conditionalFormatting>
  <conditionalFormatting sqref="F106">
    <cfRule type="cellIs" dxfId="12325" priority="1769" operator="greaterThanOrEqual">
      <formula>$G$6</formula>
    </cfRule>
    <cfRule type="cellIs" dxfId="12324" priority="1770" operator="lessThan">
      <formula>$G$6</formula>
    </cfRule>
  </conditionalFormatting>
  <conditionalFormatting sqref="F107">
    <cfRule type="cellIs" dxfId="12323" priority="1767" operator="greaterThanOrEqual">
      <formula>$G$6</formula>
    </cfRule>
    <cfRule type="cellIs" dxfId="12322" priority="1768" operator="lessThan">
      <formula>$G$6</formula>
    </cfRule>
  </conditionalFormatting>
  <conditionalFormatting sqref="G97">
    <cfRule type="cellIs" dxfId="12321" priority="1765" operator="greaterThanOrEqual">
      <formula>$G$6</formula>
    </cfRule>
    <cfRule type="cellIs" dxfId="12320" priority="1766" operator="lessThan">
      <formula>$G$6</formula>
    </cfRule>
  </conditionalFormatting>
  <conditionalFormatting sqref="E113">
    <cfRule type="cellIs" dxfId="12319" priority="1541" operator="greaterThanOrEqual">
      <formula>$G$6</formula>
    </cfRule>
    <cfRule type="cellIs" dxfId="12318" priority="1542" operator="lessThan">
      <formula>$G$6</formula>
    </cfRule>
  </conditionalFormatting>
  <conditionalFormatting sqref="E113">
    <cfRule type="cellIs" dxfId="12317" priority="1539" operator="greaterThanOrEqual">
      <formula>$G$6</formula>
    </cfRule>
    <cfRule type="cellIs" dxfId="12316" priority="1540" operator="lessThan">
      <formula>$G$6</formula>
    </cfRule>
  </conditionalFormatting>
  <conditionalFormatting sqref="G100">
    <cfRule type="cellIs" dxfId="12315" priority="1759" operator="greaterThanOrEqual">
      <formula>$G$6</formula>
    </cfRule>
    <cfRule type="cellIs" dxfId="12314" priority="1760" operator="lessThan">
      <formula>$G$6</formula>
    </cfRule>
  </conditionalFormatting>
  <conditionalFormatting sqref="G101">
    <cfRule type="cellIs" dxfId="12313" priority="1757" operator="greaterThanOrEqual">
      <formula>$G$6</formula>
    </cfRule>
    <cfRule type="cellIs" dxfId="12312" priority="1758" operator="lessThan">
      <formula>$G$6</formula>
    </cfRule>
  </conditionalFormatting>
  <conditionalFormatting sqref="G102">
    <cfRule type="cellIs" dxfId="12311" priority="1755" operator="greaterThanOrEqual">
      <formula>$G$6</formula>
    </cfRule>
    <cfRule type="cellIs" dxfId="12310" priority="1756" operator="lessThan">
      <formula>$G$6</formula>
    </cfRule>
  </conditionalFormatting>
  <conditionalFormatting sqref="G103">
    <cfRule type="cellIs" dxfId="12309" priority="1753" operator="greaterThanOrEqual">
      <formula>$G$6</formula>
    </cfRule>
    <cfRule type="cellIs" dxfId="12308" priority="1754" operator="lessThan">
      <formula>$G$6</formula>
    </cfRule>
  </conditionalFormatting>
  <conditionalFormatting sqref="G104">
    <cfRule type="cellIs" dxfId="12307" priority="1751" operator="greaterThanOrEqual">
      <formula>$G$6</formula>
    </cfRule>
    <cfRule type="cellIs" dxfId="12306" priority="1752" operator="lessThan">
      <formula>$G$6</formula>
    </cfRule>
  </conditionalFormatting>
  <conditionalFormatting sqref="G105">
    <cfRule type="cellIs" dxfId="12305" priority="1749" operator="greaterThanOrEqual">
      <formula>$G$6</formula>
    </cfRule>
    <cfRule type="cellIs" dxfId="12304" priority="1750" operator="lessThan">
      <formula>$G$6</formula>
    </cfRule>
  </conditionalFormatting>
  <conditionalFormatting sqref="H111">
    <cfRule type="cellIs" dxfId="12303" priority="1469" operator="greaterThanOrEqual">
      <formula>$G$6</formula>
    </cfRule>
    <cfRule type="cellIs" dxfId="12302" priority="1470" operator="lessThan">
      <formula>$G$6</formula>
    </cfRule>
  </conditionalFormatting>
  <conditionalFormatting sqref="G107">
    <cfRule type="cellIs" dxfId="12301" priority="1745" operator="greaterThanOrEqual">
      <formula>$G$6</formula>
    </cfRule>
    <cfRule type="cellIs" dxfId="12300" priority="1746" operator="lessThan">
      <formula>$G$6</formula>
    </cfRule>
  </conditionalFormatting>
  <conditionalFormatting sqref="H97">
    <cfRule type="cellIs" dxfId="12299" priority="1743" operator="greaterThanOrEqual">
      <formula>$G$6</formula>
    </cfRule>
    <cfRule type="cellIs" dxfId="12298" priority="1744" operator="lessThan">
      <formula>$G$6</formula>
    </cfRule>
  </conditionalFormatting>
  <conditionalFormatting sqref="H98">
    <cfRule type="cellIs" dxfId="12297" priority="1741" operator="greaterThanOrEqual">
      <formula>$G$6</formula>
    </cfRule>
    <cfRule type="cellIs" dxfId="12296" priority="1742" operator="lessThan">
      <formula>$G$6</formula>
    </cfRule>
  </conditionalFormatting>
  <conditionalFormatting sqref="H99">
    <cfRule type="cellIs" dxfId="12295" priority="1739" operator="greaterThanOrEqual">
      <formula>$G$6</formula>
    </cfRule>
    <cfRule type="cellIs" dxfId="12294" priority="1740" operator="lessThan">
      <formula>$G$6</formula>
    </cfRule>
  </conditionalFormatting>
  <conditionalFormatting sqref="H100">
    <cfRule type="cellIs" dxfId="12293" priority="1737" operator="greaterThanOrEqual">
      <formula>$G$6</formula>
    </cfRule>
    <cfRule type="cellIs" dxfId="12292" priority="1738" operator="lessThan">
      <formula>$G$6</formula>
    </cfRule>
  </conditionalFormatting>
  <conditionalFormatting sqref="H101">
    <cfRule type="cellIs" dxfId="12291" priority="1735" operator="greaterThanOrEqual">
      <formula>$G$6</formula>
    </cfRule>
    <cfRule type="cellIs" dxfId="12290" priority="1736" operator="lessThan">
      <formula>$G$6</formula>
    </cfRule>
  </conditionalFormatting>
  <conditionalFormatting sqref="F114">
    <cfRule type="cellIs" dxfId="12289" priority="1511" operator="greaterThanOrEqual">
      <formula>$G$6</formula>
    </cfRule>
    <cfRule type="cellIs" dxfId="12288" priority="1512" operator="lessThan">
      <formula>$G$6</formula>
    </cfRule>
  </conditionalFormatting>
  <conditionalFormatting sqref="H103">
    <cfRule type="cellIs" dxfId="12287" priority="1731" operator="greaterThanOrEqual">
      <formula>$G$6</formula>
    </cfRule>
    <cfRule type="cellIs" dxfId="12286" priority="1732" operator="lessThan">
      <formula>$G$6</formula>
    </cfRule>
  </conditionalFormatting>
  <conditionalFormatting sqref="H104">
    <cfRule type="cellIs" dxfId="12285" priority="1729" operator="greaterThanOrEqual">
      <formula>$G$6</formula>
    </cfRule>
    <cfRule type="cellIs" dxfId="12284" priority="1730" operator="lessThan">
      <formula>$G$6</formula>
    </cfRule>
  </conditionalFormatting>
  <conditionalFormatting sqref="F117">
    <cfRule type="cellIs" dxfId="12283" priority="1505" operator="greaterThanOrEqual">
      <formula>$G$6</formula>
    </cfRule>
    <cfRule type="cellIs" dxfId="12282" priority="1506" operator="lessThan">
      <formula>$G$6</formula>
    </cfRule>
  </conditionalFormatting>
  <conditionalFormatting sqref="H106">
    <cfRule type="cellIs" dxfId="12281" priority="1725" operator="greaterThanOrEqual">
      <formula>$G$6</formula>
    </cfRule>
    <cfRule type="cellIs" dxfId="12280" priority="1726" operator="lessThan">
      <formula>$G$6</formula>
    </cfRule>
  </conditionalFormatting>
  <conditionalFormatting sqref="H107">
    <cfRule type="cellIs" dxfId="12279" priority="1723" operator="greaterThanOrEqual">
      <formula>$G$6</formula>
    </cfRule>
    <cfRule type="cellIs" dxfId="12278" priority="1724" operator="lessThan">
      <formula>$G$6</formula>
    </cfRule>
  </conditionalFormatting>
  <conditionalFormatting sqref="G110">
    <cfRule type="cellIs" dxfId="12277" priority="1499" operator="greaterThanOrEqual">
      <formula>$G$6</formula>
    </cfRule>
    <cfRule type="cellIs" dxfId="12276" priority="1500" operator="lessThan">
      <formula>$G$6</formula>
    </cfRule>
  </conditionalFormatting>
  <conditionalFormatting sqref="I98">
    <cfRule type="cellIs" dxfId="12275" priority="1719" operator="greaterThanOrEqual">
      <formula>$G$6</formula>
    </cfRule>
    <cfRule type="cellIs" dxfId="12274" priority="1720" operator="lessThan">
      <formula>$G$6</formula>
    </cfRule>
  </conditionalFormatting>
  <conditionalFormatting sqref="I99">
    <cfRule type="cellIs" dxfId="12273" priority="1717" operator="greaterThanOrEqual">
      <formula>$G$6</formula>
    </cfRule>
    <cfRule type="cellIs" dxfId="12272" priority="1718" operator="lessThan">
      <formula>$G$6</formula>
    </cfRule>
  </conditionalFormatting>
  <conditionalFormatting sqref="I100">
    <cfRule type="cellIs" dxfId="12271" priority="1715" operator="greaterThanOrEqual">
      <formula>$G$6</formula>
    </cfRule>
    <cfRule type="cellIs" dxfId="12270" priority="1716" operator="lessThan">
      <formula>$G$6</formula>
    </cfRule>
  </conditionalFormatting>
  <conditionalFormatting sqref="G112">
    <cfRule type="cellIs" dxfId="12269" priority="1491" operator="greaterThanOrEqual">
      <formula>$G$6</formula>
    </cfRule>
    <cfRule type="cellIs" dxfId="12268" priority="1492" operator="lessThan">
      <formula>$G$6</formula>
    </cfRule>
  </conditionalFormatting>
  <conditionalFormatting sqref="I102">
    <cfRule type="cellIs" dxfId="12267" priority="1711" operator="greaterThanOrEqual">
      <formula>$G$6</formula>
    </cfRule>
    <cfRule type="cellIs" dxfId="12266" priority="1712" operator="lessThan">
      <formula>$G$6</formula>
    </cfRule>
  </conditionalFormatting>
  <conditionalFormatting sqref="I103">
    <cfRule type="cellIs" dxfId="12265" priority="1709" operator="greaterThanOrEqual">
      <formula>$G$6</formula>
    </cfRule>
    <cfRule type="cellIs" dxfId="12264" priority="1710" operator="lessThan">
      <formula>$G$6</formula>
    </cfRule>
  </conditionalFormatting>
  <conditionalFormatting sqref="G114">
    <cfRule type="cellIs" dxfId="12263" priority="1485" operator="greaterThanOrEqual">
      <formula>$G$6</formula>
    </cfRule>
    <cfRule type="cellIs" dxfId="12262" priority="1486" operator="lessThan">
      <formula>$G$6</formula>
    </cfRule>
  </conditionalFormatting>
  <conditionalFormatting sqref="I105">
    <cfRule type="cellIs" dxfId="12261" priority="1705" operator="greaterThanOrEqual">
      <formula>$G$6</formula>
    </cfRule>
    <cfRule type="cellIs" dxfId="12260" priority="1706" operator="lessThan">
      <formula>$G$6</formula>
    </cfRule>
  </conditionalFormatting>
  <conditionalFormatting sqref="I106">
    <cfRule type="cellIs" dxfId="12259" priority="1703" operator="greaterThanOrEqual">
      <formula>$G$6</formula>
    </cfRule>
    <cfRule type="cellIs" dxfId="12258" priority="1704" operator="lessThan">
      <formula>$G$6</formula>
    </cfRule>
  </conditionalFormatting>
  <conditionalFormatting sqref="I107">
    <cfRule type="cellIs" dxfId="12257" priority="1701" operator="greaterThanOrEqual">
      <formula>$G$6</formula>
    </cfRule>
    <cfRule type="cellIs" dxfId="12256" priority="1702" operator="lessThan">
      <formula>$G$6</formula>
    </cfRule>
  </conditionalFormatting>
  <conditionalFormatting sqref="J97">
    <cfRule type="cellIs" dxfId="12255" priority="1699" operator="greaterThanOrEqual">
      <formula>$G$6</formula>
    </cfRule>
    <cfRule type="cellIs" dxfId="12254" priority="1700" operator="lessThan">
      <formula>$G$6</formula>
    </cfRule>
  </conditionalFormatting>
  <conditionalFormatting sqref="J98">
    <cfRule type="cellIs" dxfId="12253" priority="1697" operator="greaterThanOrEqual">
      <formula>$G$6</formula>
    </cfRule>
    <cfRule type="cellIs" dxfId="12252" priority="1698" operator="lessThan">
      <formula>$G$6</formula>
    </cfRule>
  </conditionalFormatting>
  <conditionalFormatting sqref="J99">
    <cfRule type="cellIs" dxfId="12251" priority="1695" operator="greaterThanOrEqual">
      <formula>$G$6</formula>
    </cfRule>
    <cfRule type="cellIs" dxfId="12250" priority="1696" operator="lessThan">
      <formula>$G$6</formula>
    </cfRule>
  </conditionalFormatting>
  <conditionalFormatting sqref="J100">
    <cfRule type="cellIs" dxfId="12249" priority="1693" operator="greaterThanOrEqual">
      <formula>$G$6</formula>
    </cfRule>
    <cfRule type="cellIs" dxfId="12248" priority="1694" operator="lessThan">
      <formula>$G$6</formula>
    </cfRule>
  </conditionalFormatting>
  <conditionalFormatting sqref="J101">
    <cfRule type="cellIs" dxfId="12247" priority="1691" operator="greaterThanOrEqual">
      <formula>$G$6</formula>
    </cfRule>
    <cfRule type="cellIs" dxfId="12246" priority="1692" operator="lessThan">
      <formula>$G$6</formula>
    </cfRule>
  </conditionalFormatting>
  <conditionalFormatting sqref="K97">
    <cfRule type="cellIs" dxfId="12245" priority="1689" operator="greaterThanOrEqual">
      <formula>$G$6</formula>
    </cfRule>
    <cfRule type="cellIs" dxfId="12244" priority="1690" operator="lessThan">
      <formula>$G$6</formula>
    </cfRule>
  </conditionalFormatting>
  <conditionalFormatting sqref="K98">
    <cfRule type="cellIs" dxfId="12243" priority="1687" operator="greaterThanOrEqual">
      <formula>$G$6</formula>
    </cfRule>
    <cfRule type="cellIs" dxfId="12242" priority="1688" operator="lessThan">
      <formula>$G$6</formula>
    </cfRule>
  </conditionalFormatting>
  <conditionalFormatting sqref="K99">
    <cfRule type="cellIs" dxfId="12241" priority="1685" operator="greaterThanOrEqual">
      <formula>$G$6</formula>
    </cfRule>
    <cfRule type="cellIs" dxfId="12240" priority="1686" operator="lessThan">
      <formula>$G$6</formula>
    </cfRule>
  </conditionalFormatting>
  <conditionalFormatting sqref="K100">
    <cfRule type="cellIs" dxfId="12239" priority="1683" operator="greaterThanOrEqual">
      <formula>$G$6</formula>
    </cfRule>
    <cfRule type="cellIs" dxfId="12238" priority="1684" operator="lessThan">
      <formula>$G$6</formula>
    </cfRule>
  </conditionalFormatting>
  <conditionalFormatting sqref="K101">
    <cfRule type="cellIs" dxfId="12237" priority="1681" operator="greaterThanOrEqual">
      <formula>$G$6</formula>
    </cfRule>
    <cfRule type="cellIs" dxfId="12236" priority="1682" operator="lessThan">
      <formula>$G$6</formula>
    </cfRule>
  </conditionalFormatting>
  <conditionalFormatting sqref="K102">
    <cfRule type="cellIs" dxfId="12235" priority="1679" operator="greaterThanOrEqual">
      <formula>$G$6</formula>
    </cfRule>
    <cfRule type="cellIs" dxfId="12234" priority="1680" operator="lessThan">
      <formula>$G$6</formula>
    </cfRule>
  </conditionalFormatting>
  <conditionalFormatting sqref="K103">
    <cfRule type="cellIs" dxfId="12233" priority="1677" operator="greaterThanOrEqual">
      <formula>$G$6</formula>
    </cfRule>
    <cfRule type="cellIs" dxfId="12232" priority="1678" operator="lessThan">
      <formula>$G$6</formula>
    </cfRule>
  </conditionalFormatting>
  <conditionalFormatting sqref="K104">
    <cfRule type="cellIs" dxfId="12231" priority="1675" operator="greaterThanOrEqual">
      <formula>$G$6</formula>
    </cfRule>
    <cfRule type="cellIs" dxfId="12230" priority="1676" operator="lessThan">
      <formula>$G$6</formula>
    </cfRule>
  </conditionalFormatting>
  <conditionalFormatting sqref="H117">
    <cfRule type="cellIs" dxfId="12229" priority="1451" operator="greaterThanOrEqual">
      <formula>$G$6</formula>
    </cfRule>
    <cfRule type="cellIs" dxfId="12228" priority="1452" operator="lessThan">
      <formula>$G$6</formula>
    </cfRule>
  </conditionalFormatting>
  <conditionalFormatting sqref="K106">
    <cfRule type="cellIs" dxfId="12227" priority="1671" operator="greaterThanOrEqual">
      <formula>$G$6</formula>
    </cfRule>
    <cfRule type="cellIs" dxfId="12226" priority="1672" operator="lessThan">
      <formula>$G$6</formula>
    </cfRule>
  </conditionalFormatting>
  <conditionalFormatting sqref="K107">
    <cfRule type="cellIs" dxfId="12225" priority="1669" operator="greaterThanOrEqual">
      <formula>$G$6</formula>
    </cfRule>
    <cfRule type="cellIs" dxfId="12224" priority="1670" operator="lessThan">
      <formula>$G$6</formula>
    </cfRule>
  </conditionalFormatting>
  <conditionalFormatting sqref="E117">
    <cfRule type="cellIs" dxfId="12223" priority="1531" operator="greaterThanOrEqual">
      <formula>$G$6</formula>
    </cfRule>
    <cfRule type="cellIs" dxfId="12222" priority="1532" operator="lessThan">
      <formula>$G$6</formula>
    </cfRule>
  </conditionalFormatting>
  <conditionalFormatting sqref="D118">
    <cfRule type="cellIs" dxfId="12221" priority="1555" operator="greaterThanOrEqual">
      <formula>$G$6</formula>
    </cfRule>
    <cfRule type="cellIs" dxfId="12220" priority="1556" operator="lessThan">
      <formula>$G$6</formula>
    </cfRule>
  </conditionalFormatting>
  <conditionalFormatting sqref="B108:B109">
    <cfRule type="timePeriod" dxfId="12219" priority="1662" timePeriod="today">
      <formula>FLOOR(B108,1)=TODAY()</formula>
    </cfRule>
  </conditionalFormatting>
  <conditionalFormatting sqref="B110">
    <cfRule type="timePeriod" dxfId="12218" priority="1657" timePeriod="today">
      <formula>FLOOR(B110,1)=TODAY()</formula>
    </cfRule>
  </conditionalFormatting>
  <conditionalFormatting sqref="E110">
    <cfRule type="cellIs" dxfId="12217" priority="1549" operator="greaterThanOrEqual">
      <formula>$G$6</formula>
    </cfRule>
    <cfRule type="cellIs" dxfId="12216" priority="1550" operator="lessThan">
      <formula>$G$6</formula>
    </cfRule>
  </conditionalFormatting>
  <conditionalFormatting sqref="E111">
    <cfRule type="cellIs" dxfId="12215" priority="1547" operator="greaterThanOrEqual">
      <formula>$G$6</formula>
    </cfRule>
    <cfRule type="cellIs" dxfId="12214" priority="1548" operator="lessThan">
      <formula>$G$6</formula>
    </cfRule>
  </conditionalFormatting>
  <conditionalFormatting sqref="B111">
    <cfRule type="timePeriod" dxfId="12213" priority="1650" timePeriod="today">
      <formula>FLOOR(B111,1)=TODAY()</formula>
    </cfRule>
  </conditionalFormatting>
  <conditionalFormatting sqref="B112">
    <cfRule type="timePeriod" dxfId="12212" priority="1641" timePeriod="today">
      <formula>FLOOR(B112,1)=TODAY()</formula>
    </cfRule>
  </conditionalFormatting>
  <conditionalFormatting sqref="B113">
    <cfRule type="timePeriod" dxfId="12211" priority="1638" timePeriod="today">
      <formula>FLOOR(B113,1)=TODAY()</formula>
    </cfRule>
  </conditionalFormatting>
  <conditionalFormatting sqref="B114">
    <cfRule type="timePeriod" dxfId="12210" priority="1625" timePeriod="today">
      <formula>FLOOR(B114,1)=TODAY()</formula>
    </cfRule>
  </conditionalFormatting>
  <conditionalFormatting sqref="H112">
    <cfRule type="cellIs" dxfId="12209" priority="1463" operator="greaterThanOrEqual">
      <formula>$G$6</formula>
    </cfRule>
    <cfRule type="cellIs" dxfId="12208" priority="1464" operator="lessThan">
      <formula>$G$6</formula>
    </cfRule>
  </conditionalFormatting>
  <conditionalFormatting sqref="H118">
    <cfRule type="cellIs" dxfId="12207" priority="1449" operator="greaterThanOrEqual">
      <formula>$G$6</formula>
    </cfRule>
    <cfRule type="cellIs" dxfId="12206" priority="1450" operator="lessThan">
      <formula>$G$6</formula>
    </cfRule>
  </conditionalFormatting>
  <conditionalFormatting sqref="B115">
    <cfRule type="timePeriod" dxfId="12205" priority="1620" timePeriod="today">
      <formula>FLOOR(B115,1)=TODAY()</formula>
    </cfRule>
  </conditionalFormatting>
  <conditionalFormatting sqref="B116:B118">
    <cfRule type="timePeriod" dxfId="12204" priority="1617" timePeriod="today">
      <formula>FLOOR(B116,1)=TODAY()</formula>
    </cfRule>
  </conditionalFormatting>
  <conditionalFormatting sqref="G108:G109">
    <cfRule type="cellIs" dxfId="12203" priority="1501" operator="greaterThanOrEqual">
      <formula>$G$6</formula>
    </cfRule>
    <cfRule type="cellIs" dxfId="12202" priority="1502" operator="lessThan">
      <formula>$G$6</formula>
    </cfRule>
  </conditionalFormatting>
  <conditionalFormatting sqref="F110">
    <cfRule type="cellIs" dxfId="12201" priority="1523" operator="greaterThanOrEqual">
      <formula>$G$6</formula>
    </cfRule>
    <cfRule type="cellIs" dxfId="12200" priority="1524" operator="lessThan">
      <formula>$G$6</formula>
    </cfRule>
  </conditionalFormatting>
  <conditionalFormatting sqref="H111">
    <cfRule type="cellIs" dxfId="12199" priority="1467" operator="greaterThanOrEqual">
      <formula>$G$6</formula>
    </cfRule>
    <cfRule type="cellIs" dxfId="12198" priority="1468" operator="lessThan">
      <formula>$G$6</formula>
    </cfRule>
  </conditionalFormatting>
  <conditionalFormatting sqref="C108:C109">
    <cfRule type="cellIs" dxfId="12197" priority="1605" operator="greaterThanOrEqual">
      <formula>$G$6</formula>
    </cfRule>
    <cfRule type="cellIs" dxfId="12196" priority="1606" operator="lessThan">
      <formula>$G$6</formula>
    </cfRule>
  </conditionalFormatting>
  <conditionalFormatting sqref="C110">
    <cfRule type="cellIs" dxfId="12195" priority="1603" operator="greaterThanOrEqual">
      <formula>$G$6</formula>
    </cfRule>
    <cfRule type="cellIs" dxfId="12194" priority="1604" operator="lessThan">
      <formula>$G$6</formula>
    </cfRule>
  </conditionalFormatting>
  <conditionalFormatting sqref="C110">
    <cfRule type="cellIs" dxfId="12193" priority="1601" operator="greaterThanOrEqual">
      <formula>$G$6</formula>
    </cfRule>
    <cfRule type="cellIs" dxfId="12192" priority="1602" operator="lessThan">
      <formula>$G$6</formula>
    </cfRule>
  </conditionalFormatting>
  <conditionalFormatting sqref="C111">
    <cfRule type="cellIs" dxfId="12191" priority="1599" operator="greaterThanOrEqual">
      <formula>$G$6</formula>
    </cfRule>
    <cfRule type="cellIs" dxfId="12190" priority="1600" operator="lessThan">
      <formula>$G$6</formula>
    </cfRule>
  </conditionalFormatting>
  <conditionalFormatting sqref="C111">
    <cfRule type="cellIs" dxfId="12189" priority="1597" operator="greaterThanOrEqual">
      <formula>$G$6</formula>
    </cfRule>
    <cfRule type="cellIs" dxfId="12188" priority="1598" operator="lessThan">
      <formula>$G$6</formula>
    </cfRule>
  </conditionalFormatting>
  <conditionalFormatting sqref="C112">
    <cfRule type="cellIs" dxfId="12187" priority="1595" operator="greaterThanOrEqual">
      <formula>$G$6</formula>
    </cfRule>
    <cfRule type="cellIs" dxfId="12186" priority="1596" operator="lessThan">
      <formula>$G$6</formula>
    </cfRule>
  </conditionalFormatting>
  <conditionalFormatting sqref="C113">
    <cfRule type="cellIs" dxfId="12185" priority="1593" operator="greaterThanOrEqual">
      <formula>$G$6</formula>
    </cfRule>
    <cfRule type="cellIs" dxfId="12184" priority="1594" operator="lessThan">
      <formula>$G$6</formula>
    </cfRule>
  </conditionalFormatting>
  <conditionalFormatting sqref="C113">
    <cfRule type="cellIs" dxfId="12183" priority="1591" operator="greaterThanOrEqual">
      <formula>$G$6</formula>
    </cfRule>
    <cfRule type="cellIs" dxfId="12182" priority="1592" operator="lessThan">
      <formula>$G$6</formula>
    </cfRule>
  </conditionalFormatting>
  <conditionalFormatting sqref="C114">
    <cfRule type="cellIs" dxfId="12181" priority="1589" operator="greaterThanOrEqual">
      <formula>$G$6</formula>
    </cfRule>
    <cfRule type="cellIs" dxfId="12180" priority="1590" operator="lessThan">
      <formula>$G$6</formula>
    </cfRule>
  </conditionalFormatting>
  <conditionalFormatting sqref="C115">
    <cfRule type="cellIs" dxfId="12179" priority="1587" operator="greaterThanOrEqual">
      <formula>$G$6</formula>
    </cfRule>
    <cfRule type="cellIs" dxfId="12178" priority="1588" operator="lessThan">
      <formula>$G$6</formula>
    </cfRule>
  </conditionalFormatting>
  <conditionalFormatting sqref="C116">
    <cfRule type="cellIs" dxfId="12177" priority="1585" operator="greaterThanOrEqual">
      <formula>$G$6</formula>
    </cfRule>
    <cfRule type="cellIs" dxfId="12176" priority="1586" operator="lessThan">
      <formula>$G$6</formula>
    </cfRule>
  </conditionalFormatting>
  <conditionalFormatting sqref="C117">
    <cfRule type="cellIs" dxfId="12175" priority="1583" operator="greaterThanOrEqual">
      <formula>$G$6</formula>
    </cfRule>
    <cfRule type="cellIs" dxfId="12174" priority="1584" operator="lessThan">
      <formula>$G$6</formula>
    </cfRule>
  </conditionalFormatting>
  <conditionalFormatting sqref="C118">
    <cfRule type="cellIs" dxfId="12173" priority="1581" operator="greaterThanOrEqual">
      <formula>$G$6</formula>
    </cfRule>
    <cfRule type="cellIs" dxfId="12172" priority="1582" operator="lessThan">
      <formula>$G$6</formula>
    </cfRule>
  </conditionalFormatting>
  <conditionalFormatting sqref="D108:D109">
    <cfRule type="cellIs" dxfId="12171" priority="1579" operator="greaterThanOrEqual">
      <formula>$G$6</formula>
    </cfRule>
    <cfRule type="cellIs" dxfId="12170" priority="1580" operator="lessThan">
      <formula>$G$6</formula>
    </cfRule>
  </conditionalFormatting>
  <conditionalFormatting sqref="D110">
    <cfRule type="cellIs" dxfId="12169" priority="1577" operator="greaterThanOrEqual">
      <formula>$G$6</formula>
    </cfRule>
    <cfRule type="cellIs" dxfId="12168" priority="1578" operator="lessThan">
      <formula>$G$6</formula>
    </cfRule>
  </conditionalFormatting>
  <conditionalFormatting sqref="D110">
    <cfRule type="cellIs" dxfId="12167" priority="1575" operator="greaterThanOrEqual">
      <formula>$G$6</formula>
    </cfRule>
    <cfRule type="cellIs" dxfId="12166" priority="1576" operator="lessThan">
      <formula>$G$6</formula>
    </cfRule>
  </conditionalFormatting>
  <conditionalFormatting sqref="D111">
    <cfRule type="cellIs" dxfId="12165" priority="1573" operator="greaterThanOrEqual">
      <formula>$G$6</formula>
    </cfRule>
    <cfRule type="cellIs" dxfId="12164" priority="1574" operator="lessThan">
      <formula>$G$6</formula>
    </cfRule>
  </conditionalFormatting>
  <conditionalFormatting sqref="D111">
    <cfRule type="cellIs" dxfId="12163" priority="1571" operator="greaterThanOrEqual">
      <formula>$G$6</formula>
    </cfRule>
    <cfRule type="cellIs" dxfId="12162" priority="1572" operator="lessThan">
      <formula>$G$6</formula>
    </cfRule>
  </conditionalFormatting>
  <conditionalFormatting sqref="D112">
    <cfRule type="cellIs" dxfId="12161" priority="1569" operator="greaterThanOrEqual">
      <formula>$G$6</formula>
    </cfRule>
    <cfRule type="cellIs" dxfId="12160" priority="1570" operator="lessThan">
      <formula>$G$6</formula>
    </cfRule>
  </conditionalFormatting>
  <conditionalFormatting sqref="D113">
    <cfRule type="cellIs" dxfId="12159" priority="1567" operator="greaterThanOrEqual">
      <formula>$G$6</formula>
    </cfRule>
    <cfRule type="cellIs" dxfId="12158" priority="1568" operator="lessThan">
      <formula>$G$6</formula>
    </cfRule>
  </conditionalFormatting>
  <conditionalFormatting sqref="D113">
    <cfRule type="cellIs" dxfId="12157" priority="1565" operator="greaterThanOrEqual">
      <formula>$G$6</formula>
    </cfRule>
    <cfRule type="cellIs" dxfId="12156" priority="1566" operator="lessThan">
      <formula>$G$6</formula>
    </cfRule>
  </conditionalFormatting>
  <conditionalFormatting sqref="D114">
    <cfRule type="cellIs" dxfId="12155" priority="1563" operator="greaterThanOrEqual">
      <formula>$G$6</formula>
    </cfRule>
    <cfRule type="cellIs" dxfId="12154" priority="1564" operator="lessThan">
      <formula>$G$6</formula>
    </cfRule>
  </conditionalFormatting>
  <conditionalFormatting sqref="D116">
    <cfRule type="cellIs" dxfId="12153" priority="1559" operator="greaterThanOrEqual">
      <formula>$G$6</formula>
    </cfRule>
    <cfRule type="cellIs" dxfId="12152" priority="1560" operator="lessThan">
      <formula>$G$6</formula>
    </cfRule>
  </conditionalFormatting>
  <conditionalFormatting sqref="D117">
    <cfRule type="cellIs" dxfId="12151" priority="1557" operator="greaterThanOrEqual">
      <formula>$G$6</formula>
    </cfRule>
    <cfRule type="cellIs" dxfId="12150" priority="1558" operator="lessThan">
      <formula>$G$6</formula>
    </cfRule>
  </conditionalFormatting>
  <conditionalFormatting sqref="E108:E109">
    <cfRule type="cellIs" dxfId="12149" priority="1553" operator="greaterThanOrEqual">
      <formula>$G$6</formula>
    </cfRule>
    <cfRule type="cellIs" dxfId="12148" priority="1554" operator="lessThan">
      <formula>$G$6</formula>
    </cfRule>
  </conditionalFormatting>
  <conditionalFormatting sqref="E110">
    <cfRule type="cellIs" dxfId="12147" priority="1551" operator="greaterThanOrEqual">
      <formula>$G$6</formula>
    </cfRule>
    <cfRule type="cellIs" dxfId="12146" priority="1552" operator="lessThan">
      <formula>$G$6</formula>
    </cfRule>
  </conditionalFormatting>
  <conditionalFormatting sqref="G111">
    <cfRule type="cellIs" dxfId="12145" priority="1493" operator="greaterThanOrEqual">
      <formula>$G$6</formula>
    </cfRule>
    <cfRule type="cellIs" dxfId="12144" priority="1494" operator="lessThan">
      <formula>$G$6</formula>
    </cfRule>
  </conditionalFormatting>
  <conditionalFormatting sqref="E111">
    <cfRule type="cellIs" dxfId="12143" priority="1545" operator="greaterThanOrEqual">
      <formula>$G$6</formula>
    </cfRule>
    <cfRule type="cellIs" dxfId="12142" priority="1546" operator="lessThan">
      <formula>$G$6</formula>
    </cfRule>
  </conditionalFormatting>
  <conditionalFormatting sqref="E112">
    <cfRule type="cellIs" dxfId="12141" priority="1543" operator="greaterThanOrEqual">
      <formula>$G$6</formula>
    </cfRule>
    <cfRule type="cellIs" dxfId="12140" priority="1544" operator="lessThan">
      <formula>$G$6</formula>
    </cfRule>
  </conditionalFormatting>
  <conditionalFormatting sqref="G115">
    <cfRule type="cellIs" dxfId="12139" priority="1483" operator="greaterThanOrEqual">
      <formula>$G$6</formula>
    </cfRule>
    <cfRule type="cellIs" dxfId="12138" priority="1484" operator="lessThan">
      <formula>$G$6</formula>
    </cfRule>
  </conditionalFormatting>
  <conditionalFormatting sqref="E114">
    <cfRule type="cellIs" dxfId="12137" priority="1537" operator="greaterThanOrEqual">
      <formula>$G$6</formula>
    </cfRule>
    <cfRule type="cellIs" dxfId="12136" priority="1538" operator="lessThan">
      <formula>$G$6</formula>
    </cfRule>
  </conditionalFormatting>
  <conditionalFormatting sqref="E115">
    <cfRule type="cellIs" dxfId="12135" priority="1535" operator="greaterThanOrEqual">
      <formula>$G$6</formula>
    </cfRule>
    <cfRule type="cellIs" dxfId="12134" priority="1536" operator="lessThan">
      <formula>$G$6</formula>
    </cfRule>
  </conditionalFormatting>
  <conditionalFormatting sqref="E116">
    <cfRule type="cellIs" dxfId="12133" priority="1533" operator="greaterThanOrEqual">
      <formula>$G$6</formula>
    </cfRule>
    <cfRule type="cellIs" dxfId="12132" priority="1534" operator="lessThan">
      <formula>$G$6</formula>
    </cfRule>
  </conditionalFormatting>
  <conditionalFormatting sqref="H108:H109">
    <cfRule type="cellIs" dxfId="12131" priority="1475" operator="greaterThanOrEqual">
      <formula>$G$6</formula>
    </cfRule>
    <cfRule type="cellIs" dxfId="12130" priority="1476" operator="lessThan">
      <formula>$G$6</formula>
    </cfRule>
  </conditionalFormatting>
  <conditionalFormatting sqref="E118">
    <cfRule type="cellIs" dxfId="12129" priority="1529" operator="greaterThanOrEqual">
      <formula>$G$6</formula>
    </cfRule>
    <cfRule type="cellIs" dxfId="12128" priority="1530" operator="lessThan">
      <formula>$G$6</formula>
    </cfRule>
  </conditionalFormatting>
  <conditionalFormatting sqref="F108:F109">
    <cfRule type="cellIs" dxfId="12127" priority="1527" operator="greaterThanOrEqual">
      <formula>$G$6</formula>
    </cfRule>
    <cfRule type="cellIs" dxfId="12126" priority="1528" operator="lessThan">
      <formula>$G$6</formula>
    </cfRule>
  </conditionalFormatting>
  <conditionalFormatting sqref="F111">
    <cfRule type="cellIs" dxfId="12125" priority="1521" operator="greaterThanOrEqual">
      <formula>$G$6</formula>
    </cfRule>
    <cfRule type="cellIs" dxfId="12124" priority="1522" operator="lessThan">
      <formula>$G$6</formula>
    </cfRule>
  </conditionalFormatting>
  <conditionalFormatting sqref="F111">
    <cfRule type="cellIs" dxfId="12123" priority="1519" operator="greaterThanOrEqual">
      <formula>$G$6</formula>
    </cfRule>
    <cfRule type="cellIs" dxfId="12122" priority="1520" operator="lessThan">
      <formula>$G$6</formula>
    </cfRule>
  </conditionalFormatting>
  <conditionalFormatting sqref="F112">
    <cfRule type="cellIs" dxfId="12121" priority="1517" operator="greaterThanOrEqual">
      <formula>$G$6</formula>
    </cfRule>
    <cfRule type="cellIs" dxfId="12120" priority="1518" operator="lessThan">
      <formula>$G$6</formula>
    </cfRule>
  </conditionalFormatting>
  <conditionalFormatting sqref="F113">
    <cfRule type="cellIs" dxfId="12119" priority="1515" operator="greaterThanOrEqual">
      <formula>$G$6</formula>
    </cfRule>
    <cfRule type="cellIs" dxfId="12118" priority="1516" operator="lessThan">
      <formula>$G$6</formula>
    </cfRule>
  </conditionalFormatting>
  <conditionalFormatting sqref="F113">
    <cfRule type="cellIs" dxfId="12117" priority="1513" operator="greaterThanOrEqual">
      <formula>$G$6</formula>
    </cfRule>
    <cfRule type="cellIs" dxfId="12116" priority="1514" operator="lessThan">
      <formula>$G$6</formula>
    </cfRule>
  </conditionalFormatting>
  <conditionalFormatting sqref="H115">
    <cfRule type="cellIs" dxfId="12115" priority="1455" operator="greaterThanOrEqual">
      <formula>$G$6</formula>
    </cfRule>
    <cfRule type="cellIs" dxfId="12114" priority="1456" operator="lessThan">
      <formula>$G$6</formula>
    </cfRule>
  </conditionalFormatting>
  <conditionalFormatting sqref="F115">
    <cfRule type="cellIs" dxfId="12113" priority="1509" operator="greaterThanOrEqual">
      <formula>$G$6</formula>
    </cfRule>
    <cfRule type="cellIs" dxfId="12112" priority="1510" operator="lessThan">
      <formula>$G$6</formula>
    </cfRule>
  </conditionalFormatting>
  <conditionalFormatting sqref="F116">
    <cfRule type="cellIs" dxfId="12111" priority="1507" operator="greaterThanOrEqual">
      <formula>$G$6</formula>
    </cfRule>
    <cfRule type="cellIs" dxfId="12110" priority="1508" operator="lessThan">
      <formula>$G$6</formula>
    </cfRule>
  </conditionalFormatting>
  <conditionalFormatting sqref="F118">
    <cfRule type="cellIs" dxfId="12109" priority="1503" operator="greaterThanOrEqual">
      <formula>$G$6</formula>
    </cfRule>
    <cfRule type="cellIs" dxfId="12108" priority="1504" operator="lessThan">
      <formula>$G$6</formula>
    </cfRule>
  </conditionalFormatting>
  <conditionalFormatting sqref="I108">
    <cfRule type="cellIs" dxfId="12107" priority="1445" operator="greaterThanOrEqual">
      <formula>$G$6</formula>
    </cfRule>
    <cfRule type="cellIs" dxfId="12106" priority="1446" operator="lessThan">
      <formula>$G$6</formula>
    </cfRule>
  </conditionalFormatting>
  <conditionalFormatting sqref="I109">
    <cfRule type="cellIs" dxfId="12105" priority="1443" operator="greaterThanOrEqual">
      <formula>$G$6</formula>
    </cfRule>
    <cfRule type="cellIs" dxfId="12104" priority="1444" operator="lessThan">
      <formula>$G$6</formula>
    </cfRule>
  </conditionalFormatting>
  <conditionalFormatting sqref="G110">
    <cfRule type="cellIs" dxfId="12103" priority="1497" operator="greaterThanOrEqual">
      <formula>$G$6</formula>
    </cfRule>
    <cfRule type="cellIs" dxfId="12102" priority="1498" operator="lessThan">
      <formula>$G$6</formula>
    </cfRule>
  </conditionalFormatting>
  <conditionalFormatting sqref="G111">
    <cfRule type="cellIs" dxfId="12101" priority="1495" operator="greaterThanOrEqual">
      <formula>$G$6</formula>
    </cfRule>
    <cfRule type="cellIs" dxfId="12100" priority="1496" operator="lessThan">
      <formula>$G$6</formula>
    </cfRule>
  </conditionalFormatting>
  <conditionalFormatting sqref="I111">
    <cfRule type="cellIs" dxfId="12099" priority="1435" operator="greaterThanOrEqual">
      <formula>$G$6</formula>
    </cfRule>
    <cfRule type="cellIs" dxfId="12098" priority="1436" operator="lessThan">
      <formula>$G$6</formula>
    </cfRule>
  </conditionalFormatting>
  <conditionalFormatting sqref="G113">
    <cfRule type="cellIs" dxfId="12097" priority="1489" operator="greaterThanOrEqual">
      <formula>$G$6</formula>
    </cfRule>
    <cfRule type="cellIs" dxfId="12096" priority="1490" operator="lessThan">
      <formula>$G$6</formula>
    </cfRule>
  </conditionalFormatting>
  <conditionalFormatting sqref="G113">
    <cfRule type="cellIs" dxfId="12095" priority="1487" operator="greaterThanOrEqual">
      <formula>$G$6</formula>
    </cfRule>
    <cfRule type="cellIs" dxfId="12094" priority="1488" operator="lessThan">
      <formula>$G$6</formula>
    </cfRule>
  </conditionalFormatting>
  <conditionalFormatting sqref="I113">
    <cfRule type="cellIs" dxfId="12093" priority="1429" operator="greaterThanOrEqual">
      <formula>$G$6</formula>
    </cfRule>
    <cfRule type="cellIs" dxfId="12092" priority="1430" operator="lessThan">
      <formula>$G$6</formula>
    </cfRule>
  </conditionalFormatting>
  <conditionalFormatting sqref="G116">
    <cfRule type="cellIs" dxfId="12091" priority="1481" operator="greaterThanOrEqual">
      <formula>$G$6</formula>
    </cfRule>
    <cfRule type="cellIs" dxfId="12090" priority="1482" operator="lessThan">
      <formula>$G$6</formula>
    </cfRule>
  </conditionalFormatting>
  <conditionalFormatting sqref="G117">
    <cfRule type="cellIs" dxfId="12089" priority="1479" operator="greaterThanOrEqual">
      <formula>$G$6</formula>
    </cfRule>
    <cfRule type="cellIs" dxfId="12088" priority="1480" operator="lessThan">
      <formula>$G$6</formula>
    </cfRule>
  </conditionalFormatting>
  <conditionalFormatting sqref="G118">
    <cfRule type="cellIs" dxfId="12087" priority="1477" operator="greaterThanOrEqual">
      <formula>$G$6</formula>
    </cfRule>
    <cfRule type="cellIs" dxfId="12086" priority="1478" operator="lessThan">
      <formula>$G$6</formula>
    </cfRule>
  </conditionalFormatting>
  <conditionalFormatting sqref="H110">
    <cfRule type="cellIs" dxfId="12085" priority="1473" operator="greaterThanOrEqual">
      <formula>$G$6</formula>
    </cfRule>
    <cfRule type="cellIs" dxfId="12084" priority="1474" operator="lessThan">
      <formula>$G$6</formula>
    </cfRule>
  </conditionalFormatting>
  <conditionalFormatting sqref="H110">
    <cfRule type="cellIs" dxfId="12083" priority="1471" operator="greaterThanOrEqual">
      <formula>$G$6</formula>
    </cfRule>
    <cfRule type="cellIs" dxfId="12082" priority="1472" operator="lessThan">
      <formula>$G$6</formula>
    </cfRule>
  </conditionalFormatting>
  <conditionalFormatting sqref="H112">
    <cfRule type="cellIs" dxfId="12081" priority="1465" operator="greaterThanOrEqual">
      <formula>$G$6</formula>
    </cfRule>
    <cfRule type="cellIs" dxfId="12080" priority="1466" operator="lessThan">
      <formula>$G$6</formula>
    </cfRule>
  </conditionalFormatting>
  <conditionalFormatting sqref="K111">
    <cfRule type="cellIs" dxfId="12079" priority="1407" operator="greaterThanOrEqual">
      <formula>$G$6</formula>
    </cfRule>
    <cfRule type="cellIs" dxfId="12078" priority="1408" operator="lessThan">
      <formula>$G$6</formula>
    </cfRule>
  </conditionalFormatting>
  <conditionalFormatting sqref="H113">
    <cfRule type="cellIs" dxfId="12077" priority="1461" operator="greaterThanOrEqual">
      <formula>$G$6</formula>
    </cfRule>
    <cfRule type="cellIs" dxfId="12076" priority="1462" operator="lessThan">
      <formula>$G$6</formula>
    </cfRule>
  </conditionalFormatting>
  <conditionalFormatting sqref="H114">
    <cfRule type="cellIs" dxfId="12075" priority="1459" operator="greaterThanOrEqual">
      <formula>$G$6</formula>
    </cfRule>
    <cfRule type="cellIs" dxfId="12074" priority="1460" operator="lessThan">
      <formula>$G$6</formula>
    </cfRule>
  </conditionalFormatting>
  <conditionalFormatting sqref="H114">
    <cfRule type="cellIs" dxfId="12073" priority="1457" operator="greaterThanOrEqual">
      <formula>$G$6</formula>
    </cfRule>
    <cfRule type="cellIs" dxfId="12072" priority="1458" operator="lessThan">
      <formula>$G$6</formula>
    </cfRule>
  </conditionalFormatting>
  <conditionalFormatting sqref="H116">
    <cfRule type="cellIs" dxfId="12071" priority="1453" operator="greaterThanOrEqual">
      <formula>$G$6</formula>
    </cfRule>
    <cfRule type="cellIs" dxfId="12070" priority="1454" operator="lessThan">
      <formula>$G$6</formula>
    </cfRule>
  </conditionalFormatting>
  <conditionalFormatting sqref="K116">
    <cfRule type="cellIs" dxfId="12069" priority="1395" operator="greaterThanOrEqual">
      <formula>$G$6</formula>
    </cfRule>
    <cfRule type="cellIs" dxfId="12068" priority="1396" operator="lessThan">
      <formula>$G$6</formula>
    </cfRule>
  </conditionalFormatting>
  <conditionalFormatting sqref="I109">
    <cfRule type="cellIs" dxfId="12067" priority="1441" operator="greaterThanOrEqual">
      <formula>$G$6</formula>
    </cfRule>
    <cfRule type="cellIs" dxfId="12066" priority="1442" operator="lessThan">
      <formula>$G$6</formula>
    </cfRule>
  </conditionalFormatting>
  <conditionalFormatting sqref="I110">
    <cfRule type="cellIs" dxfId="12065" priority="1439" operator="greaterThanOrEqual">
      <formula>$G$6</formula>
    </cfRule>
    <cfRule type="cellIs" dxfId="12064" priority="1440" operator="lessThan">
      <formula>$G$6</formula>
    </cfRule>
  </conditionalFormatting>
  <conditionalFormatting sqref="I110">
    <cfRule type="cellIs" dxfId="12063" priority="1437" operator="greaterThanOrEqual">
      <formula>$G$6</formula>
    </cfRule>
    <cfRule type="cellIs" dxfId="12062" priority="1438" operator="lessThan">
      <formula>$G$6</formula>
    </cfRule>
  </conditionalFormatting>
  <conditionalFormatting sqref="I112">
    <cfRule type="cellIs" dxfId="12061" priority="1433" operator="greaterThanOrEqual">
      <formula>$G$6</formula>
    </cfRule>
    <cfRule type="cellIs" dxfId="12060" priority="1434" operator="lessThan">
      <formula>$G$6</formula>
    </cfRule>
  </conditionalFormatting>
  <conditionalFormatting sqref="I112">
    <cfRule type="cellIs" dxfId="12059" priority="1431" operator="greaterThanOrEqual">
      <formula>$G$6</formula>
    </cfRule>
    <cfRule type="cellIs" dxfId="12058" priority="1432" operator="lessThan">
      <formula>$G$6</formula>
    </cfRule>
  </conditionalFormatting>
  <conditionalFormatting sqref="I114">
    <cfRule type="cellIs" dxfId="12057" priority="1427" operator="greaterThanOrEqual">
      <formula>$G$6</formula>
    </cfRule>
    <cfRule type="cellIs" dxfId="12056" priority="1428" operator="lessThan">
      <formula>$G$6</formula>
    </cfRule>
  </conditionalFormatting>
  <conditionalFormatting sqref="I115">
    <cfRule type="cellIs" dxfId="12055" priority="1425" operator="greaterThanOrEqual">
      <formula>$G$6</formula>
    </cfRule>
    <cfRule type="cellIs" dxfId="12054" priority="1426" operator="lessThan">
      <formula>$G$6</formula>
    </cfRule>
  </conditionalFormatting>
  <conditionalFormatting sqref="I116">
    <cfRule type="cellIs" dxfId="12053" priority="1423" operator="greaterThanOrEqual">
      <formula>$G$6</formula>
    </cfRule>
    <cfRule type="cellIs" dxfId="12052" priority="1424" operator="lessThan">
      <formula>$G$6</formula>
    </cfRule>
  </conditionalFormatting>
  <conditionalFormatting sqref="I117">
    <cfRule type="cellIs" dxfId="12051" priority="1421" operator="greaterThanOrEqual">
      <formula>$G$6</formula>
    </cfRule>
    <cfRule type="cellIs" dxfId="12050" priority="1422" operator="lessThan">
      <formula>$G$6</formula>
    </cfRule>
  </conditionalFormatting>
  <conditionalFormatting sqref="K108">
    <cfRule type="cellIs" dxfId="12049" priority="1419" operator="greaterThanOrEqual">
      <formula>$G$6</formula>
    </cfRule>
    <cfRule type="cellIs" dxfId="12048" priority="1420" operator="lessThan">
      <formula>$G$6</formula>
    </cfRule>
  </conditionalFormatting>
  <conditionalFormatting sqref="K109">
    <cfRule type="cellIs" dxfId="12047" priority="1417" operator="greaterThanOrEqual">
      <formula>$G$6</formula>
    </cfRule>
    <cfRule type="cellIs" dxfId="12046" priority="1418" operator="lessThan">
      <formula>$G$6</formula>
    </cfRule>
  </conditionalFormatting>
  <conditionalFormatting sqref="K109">
    <cfRule type="cellIs" dxfId="12045" priority="1415" operator="greaterThanOrEqual">
      <formula>$G$6</formula>
    </cfRule>
    <cfRule type="cellIs" dxfId="12044" priority="1416" operator="lessThan">
      <formula>$G$6</formula>
    </cfRule>
  </conditionalFormatting>
  <conditionalFormatting sqref="K110">
    <cfRule type="cellIs" dxfId="12043" priority="1413" operator="greaterThanOrEqual">
      <formula>$G$6</formula>
    </cfRule>
    <cfRule type="cellIs" dxfId="12042" priority="1414" operator="lessThan">
      <formula>$G$6</formula>
    </cfRule>
  </conditionalFormatting>
  <conditionalFormatting sqref="K110">
    <cfRule type="cellIs" dxfId="12041" priority="1411" operator="greaterThanOrEqual">
      <formula>$G$6</formula>
    </cfRule>
    <cfRule type="cellIs" dxfId="12040" priority="1412" operator="lessThan">
      <formula>$G$6</formula>
    </cfRule>
  </conditionalFormatting>
  <conditionalFormatting sqref="K111">
    <cfRule type="cellIs" dxfId="12039" priority="1409" operator="greaterThanOrEqual">
      <formula>$G$6</formula>
    </cfRule>
    <cfRule type="cellIs" dxfId="12038" priority="1410" operator="lessThan">
      <formula>$G$6</formula>
    </cfRule>
  </conditionalFormatting>
  <conditionalFormatting sqref="K112">
    <cfRule type="cellIs" dxfId="12037" priority="1405" operator="greaterThanOrEqual">
      <formula>$G$6</formula>
    </cfRule>
    <cfRule type="cellIs" dxfId="12036" priority="1406" operator="lessThan">
      <formula>$G$6</formula>
    </cfRule>
  </conditionalFormatting>
  <conditionalFormatting sqref="K113">
    <cfRule type="cellIs" dxfId="12035" priority="1403" operator="greaterThanOrEqual">
      <formula>$G$6</formula>
    </cfRule>
    <cfRule type="cellIs" dxfId="12034" priority="1404" operator="lessThan">
      <formula>$G$6</formula>
    </cfRule>
  </conditionalFormatting>
  <conditionalFormatting sqref="K113">
    <cfRule type="cellIs" dxfId="12033" priority="1401" operator="greaterThanOrEqual">
      <formula>$G$6</formula>
    </cfRule>
    <cfRule type="cellIs" dxfId="12032" priority="1402" operator="lessThan">
      <formula>$G$6</formula>
    </cfRule>
  </conditionalFormatting>
  <conditionalFormatting sqref="K114">
    <cfRule type="cellIs" dxfId="12031" priority="1399" operator="greaterThanOrEqual">
      <formula>$G$6</formula>
    </cfRule>
    <cfRule type="cellIs" dxfId="12030" priority="1400" operator="lessThan">
      <formula>$G$6</formula>
    </cfRule>
  </conditionalFormatting>
  <conditionalFormatting sqref="K115">
    <cfRule type="cellIs" dxfId="12029" priority="1397" operator="greaterThanOrEqual">
      <formula>$G$6</formula>
    </cfRule>
    <cfRule type="cellIs" dxfId="12028" priority="1398" operator="lessThan">
      <formula>$G$6</formula>
    </cfRule>
  </conditionalFormatting>
  <conditionalFormatting sqref="K117">
    <cfRule type="cellIs" dxfId="12027" priority="1393" operator="greaterThanOrEqual">
      <formula>$G$6</formula>
    </cfRule>
    <cfRule type="cellIs" dxfId="12026" priority="1394" operator="lessThan">
      <formula>$G$6</formula>
    </cfRule>
  </conditionalFormatting>
  <conditionalFormatting sqref="K118">
    <cfRule type="cellIs" dxfId="12025" priority="1391" operator="greaterThanOrEqual">
      <formula>$G$6</formula>
    </cfRule>
    <cfRule type="cellIs" dxfId="12024" priority="1392" operator="lessThan">
      <formula>$G$6</formula>
    </cfRule>
  </conditionalFormatting>
  <conditionalFormatting sqref="J141">
    <cfRule type="containsBlanks" dxfId="12023" priority="1390">
      <formula>LEN(TRIM(J141))=0</formula>
    </cfRule>
  </conditionalFormatting>
  <conditionalFormatting sqref="B131">
    <cfRule type="timePeriod" dxfId="12022" priority="1389" timePeriod="today">
      <formula>FLOOR(B131,1)=TODAY()</formula>
    </cfRule>
  </conditionalFormatting>
  <conditionalFormatting sqref="B131">
    <cfRule type="timePeriod" dxfId="12021" priority="1388" timePeriod="today">
      <formula>FLOOR(B131,1)=TODAY()</formula>
    </cfRule>
  </conditionalFormatting>
  <conditionalFormatting sqref="B132">
    <cfRule type="timePeriod" dxfId="12020" priority="1387" timePeriod="today">
      <formula>FLOOR(B132,1)=TODAY()</formula>
    </cfRule>
  </conditionalFormatting>
  <conditionalFormatting sqref="B133">
    <cfRule type="timePeriod" dxfId="12019" priority="1386" timePeriod="today">
      <formula>FLOOR(B133,1)=TODAY()</formula>
    </cfRule>
  </conditionalFormatting>
  <conditionalFormatting sqref="B134">
    <cfRule type="timePeriod" dxfId="12018" priority="1385" timePeriod="today">
      <formula>FLOOR(B134,1)=TODAY()</formula>
    </cfRule>
  </conditionalFormatting>
  <conditionalFormatting sqref="B135">
    <cfRule type="timePeriod" dxfId="12017" priority="1384" timePeriod="today">
      <formula>FLOOR(B135,1)=TODAY()</formula>
    </cfRule>
  </conditionalFormatting>
  <conditionalFormatting sqref="B135">
    <cfRule type="timePeriod" dxfId="12016" priority="1383" timePeriod="today">
      <formula>FLOOR(B135,1)=TODAY()</formula>
    </cfRule>
  </conditionalFormatting>
  <conditionalFormatting sqref="B136">
    <cfRule type="timePeriod" dxfId="12015" priority="1382" timePeriod="today">
      <formula>FLOOR(B136,1)=TODAY()</formula>
    </cfRule>
  </conditionalFormatting>
  <conditionalFormatting sqref="B136">
    <cfRule type="timePeriod" dxfId="12014" priority="1381" timePeriod="today">
      <formula>FLOOR(B136,1)=TODAY()</formula>
    </cfRule>
  </conditionalFormatting>
  <conditionalFormatting sqref="B137">
    <cfRule type="timePeriod" dxfId="12013" priority="1380" timePeriod="today">
      <formula>FLOOR(B137,1)=TODAY()</formula>
    </cfRule>
  </conditionalFormatting>
  <conditionalFormatting sqref="B138">
    <cfRule type="timePeriod" dxfId="12012" priority="1379" timePeriod="today">
      <formula>FLOOR(B138,1)=TODAY()</formula>
    </cfRule>
  </conditionalFormatting>
  <conditionalFormatting sqref="B139">
    <cfRule type="timePeriod" dxfId="12011" priority="1378" timePeriod="today">
      <formula>FLOOR(B139,1)=TODAY()</formula>
    </cfRule>
  </conditionalFormatting>
  <conditionalFormatting sqref="B140">
    <cfRule type="timePeriod" dxfId="12010" priority="1377" timePeriod="today">
      <formula>FLOOR(B140,1)=TODAY()</formula>
    </cfRule>
  </conditionalFormatting>
  <conditionalFormatting sqref="B141">
    <cfRule type="timePeriod" dxfId="12009" priority="1376" timePeriod="today">
      <formula>FLOOR(B141,1)=TODAY()</formula>
    </cfRule>
  </conditionalFormatting>
  <conditionalFormatting sqref="B141">
    <cfRule type="timePeriod" dxfId="12008" priority="1375" timePeriod="today">
      <formula>FLOOR(B141,1)=TODAY()</formula>
    </cfRule>
  </conditionalFormatting>
  <conditionalFormatting sqref="C131">
    <cfRule type="cellIs" dxfId="12007" priority="1373" operator="greaterThanOrEqual">
      <formula>$G$6</formula>
    </cfRule>
    <cfRule type="cellIs" dxfId="12006" priority="1374" operator="lessThan">
      <formula>$G$6</formula>
    </cfRule>
  </conditionalFormatting>
  <conditionalFormatting sqref="C132">
    <cfRule type="cellIs" dxfId="12005" priority="1371" operator="greaterThanOrEqual">
      <formula>$G$6</formula>
    </cfRule>
    <cfRule type="cellIs" dxfId="12004" priority="1372" operator="lessThan">
      <formula>$G$6</formula>
    </cfRule>
  </conditionalFormatting>
  <conditionalFormatting sqref="C133">
    <cfRule type="cellIs" dxfId="12003" priority="1369" operator="greaterThanOrEqual">
      <formula>$G$6</formula>
    </cfRule>
    <cfRule type="cellIs" dxfId="12002" priority="1370" operator="lessThan">
      <formula>$G$6</formula>
    </cfRule>
  </conditionalFormatting>
  <conditionalFormatting sqref="C134">
    <cfRule type="cellIs" dxfId="12001" priority="1367" operator="greaterThanOrEqual">
      <formula>$G$6</formula>
    </cfRule>
    <cfRule type="cellIs" dxfId="12000" priority="1368" operator="lessThan">
      <formula>$G$6</formula>
    </cfRule>
  </conditionalFormatting>
  <conditionalFormatting sqref="C135">
    <cfRule type="cellIs" dxfId="11999" priority="1365" operator="greaterThanOrEqual">
      <formula>$G$6</formula>
    </cfRule>
    <cfRule type="cellIs" dxfId="11998" priority="1366" operator="lessThan">
      <formula>$G$6</formula>
    </cfRule>
  </conditionalFormatting>
  <conditionalFormatting sqref="C136">
    <cfRule type="cellIs" dxfId="11997" priority="1363" operator="greaterThanOrEqual">
      <formula>$G$6</formula>
    </cfRule>
    <cfRule type="cellIs" dxfId="11996" priority="1364" operator="lessThan">
      <formula>$G$6</formula>
    </cfRule>
  </conditionalFormatting>
  <conditionalFormatting sqref="C137">
    <cfRule type="cellIs" dxfId="11995" priority="1361" operator="greaterThanOrEqual">
      <formula>$G$6</formula>
    </cfRule>
    <cfRule type="cellIs" dxfId="11994" priority="1362" operator="lessThan">
      <formula>$G$6</formula>
    </cfRule>
  </conditionalFormatting>
  <conditionalFormatting sqref="C138">
    <cfRule type="cellIs" dxfId="11993" priority="1359" operator="greaterThanOrEqual">
      <formula>$G$6</formula>
    </cfRule>
    <cfRule type="cellIs" dxfId="11992" priority="1360" operator="lessThan">
      <formula>$G$6</formula>
    </cfRule>
  </conditionalFormatting>
  <conditionalFormatting sqref="C139">
    <cfRule type="cellIs" dxfId="11991" priority="1357" operator="greaterThanOrEqual">
      <formula>$G$6</formula>
    </cfRule>
    <cfRule type="cellIs" dxfId="11990" priority="1358" operator="lessThan">
      <formula>$G$6</formula>
    </cfRule>
  </conditionalFormatting>
  <conditionalFormatting sqref="C140">
    <cfRule type="cellIs" dxfId="11989" priority="1355" operator="greaterThanOrEqual">
      <formula>$G$6</formula>
    </cfRule>
    <cfRule type="cellIs" dxfId="11988" priority="1356" operator="lessThan">
      <formula>$G$6</formula>
    </cfRule>
  </conditionalFormatting>
  <conditionalFormatting sqref="C141">
    <cfRule type="cellIs" dxfId="11987" priority="1353" operator="greaterThanOrEqual">
      <formula>$I$6</formula>
    </cfRule>
    <cfRule type="cellIs" dxfId="11986" priority="1354" operator="lessThan">
      <formula>$I$6</formula>
    </cfRule>
  </conditionalFormatting>
  <conditionalFormatting sqref="C141">
    <cfRule type="cellIs" dxfId="11985" priority="1351" operator="greaterThanOrEqual">
      <formula>$G$6</formula>
    </cfRule>
    <cfRule type="cellIs" dxfId="11984" priority="1352" operator="lessThan">
      <formula>$G$6</formula>
    </cfRule>
  </conditionalFormatting>
  <conditionalFormatting sqref="D131">
    <cfRule type="cellIs" dxfId="11983" priority="1349" operator="greaterThanOrEqual">
      <formula>$G$6</formula>
    </cfRule>
    <cfRule type="cellIs" dxfId="11982" priority="1350" operator="lessThan">
      <formula>$G$6</formula>
    </cfRule>
  </conditionalFormatting>
  <conditionalFormatting sqref="D132">
    <cfRule type="cellIs" dxfId="11981" priority="1347" operator="greaterThanOrEqual">
      <formula>$G$6</formula>
    </cfRule>
    <cfRule type="cellIs" dxfId="11980" priority="1348" operator="lessThan">
      <formula>$G$6</formula>
    </cfRule>
  </conditionalFormatting>
  <conditionalFormatting sqref="D133">
    <cfRule type="cellIs" dxfId="11979" priority="1345" operator="greaterThanOrEqual">
      <formula>$G$6</formula>
    </cfRule>
    <cfRule type="cellIs" dxfId="11978" priority="1346" operator="lessThan">
      <formula>$G$6</formula>
    </cfRule>
  </conditionalFormatting>
  <conditionalFormatting sqref="D134">
    <cfRule type="cellIs" dxfId="11977" priority="1343" operator="greaterThanOrEqual">
      <formula>$G$6</formula>
    </cfRule>
    <cfRule type="cellIs" dxfId="11976" priority="1344" operator="lessThan">
      <formula>$G$6</formula>
    </cfRule>
  </conditionalFormatting>
  <conditionalFormatting sqref="D135">
    <cfRule type="cellIs" dxfId="11975" priority="1341" operator="greaterThanOrEqual">
      <formula>$G$6</formula>
    </cfRule>
    <cfRule type="cellIs" dxfId="11974" priority="1342" operator="lessThan">
      <formula>$G$6</formula>
    </cfRule>
  </conditionalFormatting>
  <conditionalFormatting sqref="D136">
    <cfRule type="cellIs" dxfId="11973" priority="1339" operator="greaterThanOrEqual">
      <formula>$G$6</formula>
    </cfRule>
    <cfRule type="cellIs" dxfId="11972" priority="1340" operator="lessThan">
      <formula>$G$6</formula>
    </cfRule>
  </conditionalFormatting>
  <conditionalFormatting sqref="D137">
    <cfRule type="cellIs" dxfId="11971" priority="1337" operator="greaterThanOrEqual">
      <formula>$G$6</formula>
    </cfRule>
    <cfRule type="cellIs" dxfId="11970" priority="1338" operator="lessThan">
      <formula>$G$6</formula>
    </cfRule>
  </conditionalFormatting>
  <conditionalFormatting sqref="D138">
    <cfRule type="cellIs" dxfId="11969" priority="1335" operator="greaterThanOrEqual">
      <formula>$G$6</formula>
    </cfRule>
    <cfRule type="cellIs" dxfId="11968" priority="1336" operator="lessThan">
      <formula>$G$6</formula>
    </cfRule>
  </conditionalFormatting>
  <conditionalFormatting sqref="D139">
    <cfRule type="cellIs" dxfId="11967" priority="1333" operator="greaterThanOrEqual">
      <formula>$G$6</formula>
    </cfRule>
    <cfRule type="cellIs" dxfId="11966" priority="1334" operator="lessThan">
      <formula>$G$6</formula>
    </cfRule>
  </conditionalFormatting>
  <conditionalFormatting sqref="D140">
    <cfRule type="cellIs" dxfId="11965" priority="1331" operator="greaterThanOrEqual">
      <formula>$G$6</formula>
    </cfRule>
    <cfRule type="cellIs" dxfId="11964" priority="1332" operator="lessThan">
      <formula>$G$6</formula>
    </cfRule>
  </conditionalFormatting>
  <conditionalFormatting sqref="D141">
    <cfRule type="cellIs" dxfId="11963" priority="1329" operator="greaterThanOrEqual">
      <formula>$I$6</formula>
    </cfRule>
    <cfRule type="cellIs" dxfId="11962" priority="1330" operator="lessThan">
      <formula>$I$6</formula>
    </cfRule>
  </conditionalFormatting>
  <conditionalFormatting sqref="D141">
    <cfRule type="cellIs" dxfId="11961" priority="1327" operator="greaterThanOrEqual">
      <formula>$G$6</formula>
    </cfRule>
    <cfRule type="cellIs" dxfId="11960" priority="1328" operator="lessThan">
      <formula>$G$6</formula>
    </cfRule>
  </conditionalFormatting>
  <conditionalFormatting sqref="E131">
    <cfRule type="cellIs" dxfId="11959" priority="1325" operator="greaterThanOrEqual">
      <formula>$G$6</formula>
    </cfRule>
    <cfRule type="cellIs" dxfId="11958" priority="1326" operator="lessThan">
      <formula>$G$6</formula>
    </cfRule>
  </conditionalFormatting>
  <conditionalFormatting sqref="E132">
    <cfRule type="cellIs" dxfId="11957" priority="1323" operator="greaterThanOrEqual">
      <formula>$G$6</formula>
    </cfRule>
    <cfRule type="cellIs" dxfId="11956" priority="1324" operator="lessThan">
      <formula>$G$6</formula>
    </cfRule>
  </conditionalFormatting>
  <conditionalFormatting sqref="E133">
    <cfRule type="cellIs" dxfId="11955" priority="1321" operator="greaterThanOrEqual">
      <formula>$G$6</formula>
    </cfRule>
    <cfRule type="cellIs" dxfId="11954" priority="1322" operator="lessThan">
      <formula>$G$6</formula>
    </cfRule>
  </conditionalFormatting>
  <conditionalFormatting sqref="E134">
    <cfRule type="cellIs" dxfId="11953" priority="1319" operator="greaterThanOrEqual">
      <formula>$G$6</formula>
    </cfRule>
    <cfRule type="cellIs" dxfId="11952" priority="1320" operator="lessThan">
      <formula>$G$6</formula>
    </cfRule>
  </conditionalFormatting>
  <conditionalFormatting sqref="E135">
    <cfRule type="cellIs" dxfId="11951" priority="1317" operator="greaterThanOrEqual">
      <formula>$G$6</formula>
    </cfRule>
    <cfRule type="cellIs" dxfId="11950" priority="1318" operator="lessThan">
      <formula>$G$6</formula>
    </cfRule>
  </conditionalFormatting>
  <conditionalFormatting sqref="E136">
    <cfRule type="cellIs" dxfId="11949" priority="1315" operator="greaterThanOrEqual">
      <formula>$G$6</formula>
    </cfRule>
    <cfRule type="cellIs" dxfId="11948" priority="1316" operator="lessThan">
      <formula>$G$6</formula>
    </cfRule>
  </conditionalFormatting>
  <conditionalFormatting sqref="E137">
    <cfRule type="cellIs" dxfId="11947" priority="1313" operator="greaterThanOrEqual">
      <formula>$G$6</formula>
    </cfRule>
    <cfRule type="cellIs" dxfId="11946" priority="1314" operator="lessThan">
      <formula>$G$6</formula>
    </cfRule>
  </conditionalFormatting>
  <conditionalFormatting sqref="E138">
    <cfRule type="cellIs" dxfId="11945" priority="1311" operator="greaterThanOrEqual">
      <formula>$G$6</formula>
    </cfRule>
    <cfRule type="cellIs" dxfId="11944" priority="1312" operator="lessThan">
      <formula>$G$6</formula>
    </cfRule>
  </conditionalFormatting>
  <conditionalFormatting sqref="E139">
    <cfRule type="cellIs" dxfId="11943" priority="1309" operator="greaterThanOrEqual">
      <formula>$G$6</formula>
    </cfRule>
    <cfRule type="cellIs" dxfId="11942" priority="1310" operator="lessThan">
      <formula>$G$6</formula>
    </cfRule>
  </conditionalFormatting>
  <conditionalFormatting sqref="E140">
    <cfRule type="cellIs" dxfId="11941" priority="1307" operator="greaterThanOrEqual">
      <formula>$G$6</formula>
    </cfRule>
    <cfRule type="cellIs" dxfId="11940" priority="1308" operator="lessThan">
      <formula>$G$6</formula>
    </cfRule>
  </conditionalFormatting>
  <conditionalFormatting sqref="E141">
    <cfRule type="cellIs" dxfId="11939" priority="1305" operator="greaterThanOrEqual">
      <formula>$I$6</formula>
    </cfRule>
    <cfRule type="cellIs" dxfId="11938" priority="1306" operator="lessThan">
      <formula>$I$6</formula>
    </cfRule>
  </conditionalFormatting>
  <conditionalFormatting sqref="E141">
    <cfRule type="cellIs" dxfId="11937" priority="1303" operator="greaterThanOrEqual">
      <formula>$G$6</formula>
    </cfRule>
    <cfRule type="cellIs" dxfId="11936" priority="1304" operator="lessThan">
      <formula>$G$6</formula>
    </cfRule>
  </conditionalFormatting>
  <conditionalFormatting sqref="F131">
    <cfRule type="cellIs" dxfId="11935" priority="1301" operator="greaterThanOrEqual">
      <formula>$G$6</formula>
    </cfRule>
    <cfRule type="cellIs" dxfId="11934" priority="1302" operator="lessThan">
      <formula>$G$6</formula>
    </cfRule>
  </conditionalFormatting>
  <conditionalFormatting sqref="F132">
    <cfRule type="cellIs" dxfId="11933" priority="1299" operator="greaterThanOrEqual">
      <formula>$G$6</formula>
    </cfRule>
    <cfRule type="cellIs" dxfId="11932" priority="1300" operator="lessThan">
      <formula>$G$6</formula>
    </cfRule>
  </conditionalFormatting>
  <conditionalFormatting sqref="F133">
    <cfRule type="cellIs" dxfId="11931" priority="1297" operator="greaterThanOrEqual">
      <formula>$G$6</formula>
    </cfRule>
    <cfRule type="cellIs" dxfId="11930" priority="1298" operator="lessThan">
      <formula>$G$6</formula>
    </cfRule>
  </conditionalFormatting>
  <conditionalFormatting sqref="F134">
    <cfRule type="cellIs" dxfId="11929" priority="1295" operator="greaterThanOrEqual">
      <formula>$G$6</formula>
    </cfRule>
    <cfRule type="cellIs" dxfId="11928" priority="1296" operator="lessThan">
      <formula>$G$6</formula>
    </cfRule>
  </conditionalFormatting>
  <conditionalFormatting sqref="F135">
    <cfRule type="cellIs" dxfId="11927" priority="1293" operator="greaterThanOrEqual">
      <formula>$G$6</formula>
    </cfRule>
    <cfRule type="cellIs" dxfId="11926" priority="1294" operator="lessThan">
      <formula>$G$6</formula>
    </cfRule>
  </conditionalFormatting>
  <conditionalFormatting sqref="F136">
    <cfRule type="cellIs" dxfId="11925" priority="1291" operator="greaterThanOrEqual">
      <formula>$G$6</formula>
    </cfRule>
    <cfRule type="cellIs" dxfId="11924" priority="1292" operator="lessThan">
      <formula>$G$6</formula>
    </cfRule>
  </conditionalFormatting>
  <conditionalFormatting sqref="F137">
    <cfRule type="cellIs" dxfId="11923" priority="1289" operator="greaterThanOrEqual">
      <formula>$G$6</formula>
    </cfRule>
    <cfRule type="cellIs" dxfId="11922" priority="1290" operator="lessThan">
      <formula>$G$6</formula>
    </cfRule>
  </conditionalFormatting>
  <conditionalFormatting sqref="F138">
    <cfRule type="cellIs" dxfId="11921" priority="1287" operator="greaterThanOrEqual">
      <formula>$G$6</formula>
    </cfRule>
    <cfRule type="cellIs" dxfId="11920" priority="1288" operator="lessThan">
      <formula>$G$6</formula>
    </cfRule>
  </conditionalFormatting>
  <conditionalFormatting sqref="F139">
    <cfRule type="cellIs" dxfId="11919" priority="1285" operator="greaterThanOrEqual">
      <formula>$G$6</formula>
    </cfRule>
    <cfRule type="cellIs" dxfId="11918" priority="1286" operator="lessThan">
      <formula>$G$6</formula>
    </cfRule>
  </conditionalFormatting>
  <conditionalFormatting sqref="F140">
    <cfRule type="cellIs" dxfId="11917" priority="1283" operator="greaterThanOrEqual">
      <formula>$G$6</formula>
    </cfRule>
    <cfRule type="cellIs" dxfId="11916" priority="1284" operator="lessThan">
      <formula>$G$6</formula>
    </cfRule>
  </conditionalFormatting>
  <conditionalFormatting sqref="F141">
    <cfRule type="cellIs" dxfId="11915" priority="1281" operator="greaterThanOrEqual">
      <formula>$I$6</formula>
    </cfRule>
    <cfRule type="cellIs" dxfId="11914" priority="1282" operator="lessThan">
      <formula>$I$6</formula>
    </cfRule>
  </conditionalFormatting>
  <conditionalFormatting sqref="F141">
    <cfRule type="cellIs" dxfId="11913" priority="1279" operator="greaterThanOrEqual">
      <formula>$G$6</formula>
    </cfRule>
    <cfRule type="cellIs" dxfId="11912" priority="1280" operator="lessThan">
      <formula>$G$6</formula>
    </cfRule>
  </conditionalFormatting>
  <conditionalFormatting sqref="G131">
    <cfRule type="cellIs" dxfId="11911" priority="1277" operator="greaterThanOrEqual">
      <formula>$G$6</formula>
    </cfRule>
    <cfRule type="cellIs" dxfId="11910" priority="1278" operator="lessThan">
      <formula>$G$6</formula>
    </cfRule>
  </conditionalFormatting>
  <conditionalFormatting sqref="G132">
    <cfRule type="cellIs" dxfId="11909" priority="1275" operator="greaterThanOrEqual">
      <formula>$G$6</formula>
    </cfRule>
    <cfRule type="cellIs" dxfId="11908" priority="1276" operator="lessThan">
      <formula>$G$6</formula>
    </cfRule>
  </conditionalFormatting>
  <conditionalFormatting sqref="G133">
    <cfRule type="cellIs" dxfId="11907" priority="1273" operator="greaterThanOrEqual">
      <formula>$G$6</formula>
    </cfRule>
    <cfRule type="cellIs" dxfId="11906" priority="1274" operator="lessThan">
      <formula>$G$6</formula>
    </cfRule>
  </conditionalFormatting>
  <conditionalFormatting sqref="G134">
    <cfRule type="cellIs" dxfId="11905" priority="1271" operator="greaterThanOrEqual">
      <formula>$G$6</formula>
    </cfRule>
    <cfRule type="cellIs" dxfId="11904" priority="1272" operator="lessThan">
      <formula>$G$6</formula>
    </cfRule>
  </conditionalFormatting>
  <conditionalFormatting sqref="G135">
    <cfRule type="cellIs" dxfId="11903" priority="1269" operator="greaterThanOrEqual">
      <formula>$G$6</formula>
    </cfRule>
    <cfRule type="cellIs" dxfId="11902" priority="1270" operator="lessThan">
      <formula>$G$6</formula>
    </cfRule>
  </conditionalFormatting>
  <conditionalFormatting sqref="G136">
    <cfRule type="cellIs" dxfId="11901" priority="1267" operator="greaterThanOrEqual">
      <formula>$G$6</formula>
    </cfRule>
    <cfRule type="cellIs" dxfId="11900" priority="1268" operator="lessThan">
      <formula>$G$6</formula>
    </cfRule>
  </conditionalFormatting>
  <conditionalFormatting sqref="G137">
    <cfRule type="cellIs" dxfId="11899" priority="1265" operator="greaterThanOrEqual">
      <formula>$G$6</formula>
    </cfRule>
    <cfRule type="cellIs" dxfId="11898" priority="1266" operator="lessThan">
      <formula>$G$6</formula>
    </cfRule>
  </conditionalFormatting>
  <conditionalFormatting sqref="G138">
    <cfRule type="cellIs" dxfId="11897" priority="1263" operator="greaterThanOrEqual">
      <formula>$G$6</formula>
    </cfRule>
    <cfRule type="cellIs" dxfId="11896" priority="1264" operator="lessThan">
      <formula>$G$6</formula>
    </cfRule>
  </conditionalFormatting>
  <conditionalFormatting sqref="G139">
    <cfRule type="cellIs" dxfId="11895" priority="1261" operator="greaterThanOrEqual">
      <formula>$G$6</formula>
    </cfRule>
    <cfRule type="cellIs" dxfId="11894" priority="1262" operator="lessThan">
      <formula>$G$6</formula>
    </cfRule>
  </conditionalFormatting>
  <conditionalFormatting sqref="G140">
    <cfRule type="cellIs" dxfId="11893" priority="1259" operator="greaterThanOrEqual">
      <formula>$G$6</formula>
    </cfRule>
    <cfRule type="cellIs" dxfId="11892" priority="1260" operator="lessThan">
      <formula>$G$6</formula>
    </cfRule>
  </conditionalFormatting>
  <conditionalFormatting sqref="G141">
    <cfRule type="cellIs" dxfId="11891" priority="1257" operator="greaterThanOrEqual">
      <formula>$I$6</formula>
    </cfRule>
    <cfRule type="cellIs" dxfId="11890" priority="1258" operator="lessThan">
      <formula>$I$6</formula>
    </cfRule>
  </conditionalFormatting>
  <conditionalFormatting sqref="G141">
    <cfRule type="cellIs" dxfId="11889" priority="1255" operator="greaterThanOrEqual">
      <formula>$G$6</formula>
    </cfRule>
    <cfRule type="cellIs" dxfId="11888" priority="1256" operator="lessThan">
      <formula>$G$6</formula>
    </cfRule>
  </conditionalFormatting>
  <conditionalFormatting sqref="H131">
    <cfRule type="cellIs" dxfId="11887" priority="1253" operator="greaterThanOrEqual">
      <formula>$G$6</formula>
    </cfRule>
    <cfRule type="cellIs" dxfId="11886" priority="1254" operator="lessThan">
      <formula>$G$6</formula>
    </cfRule>
  </conditionalFormatting>
  <conditionalFormatting sqref="H132">
    <cfRule type="cellIs" dxfId="11885" priority="1251" operator="greaterThanOrEqual">
      <formula>$G$6</formula>
    </cfRule>
    <cfRule type="cellIs" dxfId="11884" priority="1252" operator="lessThan">
      <formula>$G$6</formula>
    </cfRule>
  </conditionalFormatting>
  <conditionalFormatting sqref="H133">
    <cfRule type="cellIs" dxfId="11883" priority="1249" operator="greaterThanOrEqual">
      <formula>$G$6</formula>
    </cfRule>
    <cfRule type="cellIs" dxfId="11882" priority="1250" operator="lessThan">
      <formula>$G$6</formula>
    </cfRule>
  </conditionalFormatting>
  <conditionalFormatting sqref="H134">
    <cfRule type="cellIs" dxfId="11881" priority="1247" operator="greaterThanOrEqual">
      <formula>$G$6</formula>
    </cfRule>
    <cfRule type="cellIs" dxfId="11880" priority="1248" operator="lessThan">
      <formula>$G$6</formula>
    </cfRule>
  </conditionalFormatting>
  <conditionalFormatting sqref="H135">
    <cfRule type="cellIs" dxfId="11879" priority="1245" operator="greaterThanOrEqual">
      <formula>$G$6</formula>
    </cfRule>
    <cfRule type="cellIs" dxfId="11878" priority="1246" operator="lessThan">
      <formula>$G$6</formula>
    </cfRule>
  </conditionalFormatting>
  <conditionalFormatting sqref="H136">
    <cfRule type="cellIs" dxfId="11877" priority="1243" operator="greaterThanOrEqual">
      <formula>$G$6</formula>
    </cfRule>
    <cfRule type="cellIs" dxfId="11876" priority="1244" operator="lessThan">
      <formula>$G$6</formula>
    </cfRule>
  </conditionalFormatting>
  <conditionalFormatting sqref="H137">
    <cfRule type="cellIs" dxfId="11875" priority="1241" operator="greaterThanOrEqual">
      <formula>$G$6</formula>
    </cfRule>
    <cfRule type="cellIs" dxfId="11874" priority="1242" operator="lessThan">
      <formula>$G$6</formula>
    </cfRule>
  </conditionalFormatting>
  <conditionalFormatting sqref="H138">
    <cfRule type="cellIs" dxfId="11873" priority="1239" operator="greaterThanOrEqual">
      <formula>$G$6</formula>
    </cfRule>
    <cfRule type="cellIs" dxfId="11872" priority="1240" operator="lessThan">
      <formula>$G$6</formula>
    </cfRule>
  </conditionalFormatting>
  <conditionalFormatting sqref="H139">
    <cfRule type="cellIs" dxfId="11871" priority="1237" operator="greaterThanOrEqual">
      <formula>$G$6</formula>
    </cfRule>
    <cfRule type="cellIs" dxfId="11870" priority="1238" operator="lessThan">
      <formula>$G$6</formula>
    </cfRule>
  </conditionalFormatting>
  <conditionalFormatting sqref="H140">
    <cfRule type="cellIs" dxfId="11869" priority="1235" operator="greaterThanOrEqual">
      <formula>$G$6</formula>
    </cfRule>
    <cfRule type="cellIs" dxfId="11868" priority="1236" operator="lessThan">
      <formula>$G$6</formula>
    </cfRule>
  </conditionalFormatting>
  <conditionalFormatting sqref="H141">
    <cfRule type="cellIs" dxfId="11867" priority="1233" operator="greaterThanOrEqual">
      <formula>$I$6</formula>
    </cfRule>
    <cfRule type="cellIs" dxfId="11866" priority="1234" operator="lessThan">
      <formula>$I$6</formula>
    </cfRule>
  </conditionalFormatting>
  <conditionalFormatting sqref="H141">
    <cfRule type="cellIs" dxfId="11865" priority="1231" operator="greaterThanOrEqual">
      <formula>$G$6</formula>
    </cfRule>
    <cfRule type="cellIs" dxfId="11864" priority="1232" operator="lessThan">
      <formula>$G$6</formula>
    </cfRule>
  </conditionalFormatting>
  <conditionalFormatting sqref="I131">
    <cfRule type="cellIs" dxfId="11863" priority="1229" operator="greaterThanOrEqual">
      <formula>$G$6</formula>
    </cfRule>
    <cfRule type="cellIs" dxfId="11862" priority="1230" operator="lessThan">
      <formula>$G$6</formula>
    </cfRule>
  </conditionalFormatting>
  <conditionalFormatting sqref="I132">
    <cfRule type="cellIs" dxfId="11861" priority="1227" operator="greaterThanOrEqual">
      <formula>$G$6</formula>
    </cfRule>
    <cfRule type="cellIs" dxfId="11860" priority="1228" operator="lessThan">
      <formula>$G$6</formula>
    </cfRule>
  </conditionalFormatting>
  <conditionalFormatting sqref="I133">
    <cfRule type="cellIs" dxfId="11859" priority="1225" operator="greaterThanOrEqual">
      <formula>$G$6</formula>
    </cfRule>
    <cfRule type="cellIs" dxfId="11858" priority="1226" operator="lessThan">
      <formula>$G$6</formula>
    </cfRule>
  </conditionalFormatting>
  <conditionalFormatting sqref="I134">
    <cfRule type="cellIs" dxfId="11857" priority="1223" operator="greaterThanOrEqual">
      <formula>$G$6</formula>
    </cfRule>
    <cfRule type="cellIs" dxfId="11856" priority="1224" operator="lessThan">
      <formula>$G$6</formula>
    </cfRule>
  </conditionalFormatting>
  <conditionalFormatting sqref="I135">
    <cfRule type="cellIs" dxfId="11855" priority="1221" operator="greaterThanOrEqual">
      <formula>$G$6</formula>
    </cfRule>
    <cfRule type="cellIs" dxfId="11854" priority="1222" operator="lessThan">
      <formula>$G$6</formula>
    </cfRule>
  </conditionalFormatting>
  <conditionalFormatting sqref="I136">
    <cfRule type="cellIs" dxfId="11853" priority="1219" operator="greaterThanOrEqual">
      <formula>$G$6</formula>
    </cfRule>
    <cfRule type="cellIs" dxfId="11852" priority="1220" operator="lessThan">
      <formula>$G$6</formula>
    </cfRule>
  </conditionalFormatting>
  <conditionalFormatting sqref="I137">
    <cfRule type="cellIs" dxfId="11851" priority="1217" operator="greaterThanOrEqual">
      <formula>$G$6</formula>
    </cfRule>
    <cfRule type="cellIs" dxfId="11850" priority="1218" operator="lessThan">
      <formula>$G$6</formula>
    </cfRule>
  </conditionalFormatting>
  <conditionalFormatting sqref="I138">
    <cfRule type="cellIs" dxfId="11849" priority="1215" operator="greaterThanOrEqual">
      <formula>$G$6</formula>
    </cfRule>
    <cfRule type="cellIs" dxfId="11848" priority="1216" operator="lessThan">
      <formula>$G$6</formula>
    </cfRule>
  </conditionalFormatting>
  <conditionalFormatting sqref="I139">
    <cfRule type="cellIs" dxfId="11847" priority="1213" operator="greaterThanOrEqual">
      <formula>$G$6</formula>
    </cfRule>
    <cfRule type="cellIs" dxfId="11846" priority="1214" operator="lessThan">
      <formula>$G$6</formula>
    </cfRule>
  </conditionalFormatting>
  <conditionalFormatting sqref="I140">
    <cfRule type="cellIs" dxfId="11845" priority="1211" operator="greaterThanOrEqual">
      <formula>$G$6</formula>
    </cfRule>
    <cfRule type="cellIs" dxfId="11844" priority="1212" operator="lessThan">
      <formula>$G$6</formula>
    </cfRule>
  </conditionalFormatting>
  <conditionalFormatting sqref="I141">
    <cfRule type="cellIs" dxfId="11843" priority="1209" operator="greaterThanOrEqual">
      <formula>$I$6</formula>
    </cfRule>
    <cfRule type="cellIs" dxfId="11842" priority="1210" operator="lessThan">
      <formula>$I$6</formula>
    </cfRule>
  </conditionalFormatting>
  <conditionalFormatting sqref="I141">
    <cfRule type="cellIs" dxfId="11841" priority="1207" operator="greaterThanOrEqual">
      <formula>$G$6</formula>
    </cfRule>
    <cfRule type="cellIs" dxfId="11840" priority="1208" operator="lessThan">
      <formula>$G$6</formula>
    </cfRule>
  </conditionalFormatting>
  <conditionalFormatting sqref="K131">
    <cfRule type="cellIs" dxfId="11839" priority="1205" operator="greaterThanOrEqual">
      <formula>$G$6</formula>
    </cfRule>
    <cfRule type="cellIs" dxfId="11838" priority="1206" operator="lessThan">
      <formula>$G$6</formula>
    </cfRule>
  </conditionalFormatting>
  <conditionalFormatting sqref="K132">
    <cfRule type="cellIs" dxfId="11837" priority="1203" operator="greaterThanOrEqual">
      <formula>$G$6</formula>
    </cfRule>
    <cfRule type="cellIs" dxfId="11836" priority="1204" operator="lessThan">
      <formula>$G$6</formula>
    </cfRule>
  </conditionalFormatting>
  <conditionalFormatting sqref="K133">
    <cfRule type="cellIs" dxfId="11835" priority="1201" operator="greaterThanOrEqual">
      <formula>$G$6</formula>
    </cfRule>
    <cfRule type="cellIs" dxfId="11834" priority="1202" operator="lessThan">
      <formula>$G$6</formula>
    </cfRule>
  </conditionalFormatting>
  <conditionalFormatting sqref="K134">
    <cfRule type="cellIs" dxfId="11833" priority="1199" operator="greaterThanOrEqual">
      <formula>$G$6</formula>
    </cfRule>
    <cfRule type="cellIs" dxfId="11832" priority="1200" operator="lessThan">
      <formula>$G$6</formula>
    </cfRule>
  </conditionalFormatting>
  <conditionalFormatting sqref="K135">
    <cfRule type="cellIs" dxfId="11831" priority="1197" operator="greaterThanOrEqual">
      <formula>$G$6</formula>
    </cfRule>
    <cfRule type="cellIs" dxfId="11830" priority="1198" operator="lessThan">
      <formula>$G$6</formula>
    </cfRule>
  </conditionalFormatting>
  <conditionalFormatting sqref="K136">
    <cfRule type="cellIs" dxfId="11829" priority="1195" operator="greaterThanOrEqual">
      <formula>$G$6</formula>
    </cfRule>
    <cfRule type="cellIs" dxfId="11828" priority="1196" operator="lessThan">
      <formula>$G$6</formula>
    </cfRule>
  </conditionalFormatting>
  <conditionalFormatting sqref="K137">
    <cfRule type="cellIs" dxfId="11827" priority="1193" operator="greaterThanOrEqual">
      <formula>$G$6</formula>
    </cfRule>
    <cfRule type="cellIs" dxfId="11826" priority="1194" operator="lessThan">
      <formula>$G$6</formula>
    </cfRule>
  </conditionalFormatting>
  <conditionalFormatting sqref="K138">
    <cfRule type="cellIs" dxfId="11825" priority="1191" operator="greaterThanOrEqual">
      <formula>$G$6</formula>
    </cfRule>
    <cfRule type="cellIs" dxfId="11824" priority="1192" operator="lessThan">
      <formula>$G$6</formula>
    </cfRule>
  </conditionalFormatting>
  <conditionalFormatting sqref="K139">
    <cfRule type="cellIs" dxfId="11823" priority="1189" operator="greaterThanOrEqual">
      <formula>$G$6</formula>
    </cfRule>
    <cfRule type="cellIs" dxfId="11822" priority="1190" operator="lessThan">
      <formula>$G$6</formula>
    </cfRule>
  </conditionalFormatting>
  <conditionalFormatting sqref="K140">
    <cfRule type="cellIs" dxfId="11821" priority="1187" operator="greaterThanOrEqual">
      <formula>$G$6</formula>
    </cfRule>
    <cfRule type="cellIs" dxfId="11820" priority="1188" operator="lessThan">
      <formula>$G$6</formula>
    </cfRule>
  </conditionalFormatting>
  <conditionalFormatting sqref="K141">
    <cfRule type="cellIs" dxfId="11819" priority="1185" operator="greaterThanOrEqual">
      <formula>$I$6</formula>
    </cfRule>
    <cfRule type="cellIs" dxfId="11818" priority="1186" operator="lessThan">
      <formula>$I$6</formula>
    </cfRule>
  </conditionalFormatting>
  <conditionalFormatting sqref="K141">
    <cfRule type="cellIs" dxfId="11817" priority="1183" operator="greaterThanOrEqual">
      <formula>$G$6</formula>
    </cfRule>
    <cfRule type="cellIs" dxfId="11816" priority="1184" operator="lessThan">
      <formula>$G$6</formula>
    </cfRule>
  </conditionalFormatting>
  <conditionalFormatting sqref="B142">
    <cfRule type="timePeriod" dxfId="11815" priority="1182" timePeriod="today">
      <formula>FLOOR(B142,1)=TODAY()</formula>
    </cfRule>
  </conditionalFormatting>
  <conditionalFormatting sqref="B142">
    <cfRule type="timePeriod" dxfId="11814" priority="1181" timePeriod="today">
      <formula>FLOOR(B142,1)=TODAY()</formula>
    </cfRule>
  </conditionalFormatting>
  <conditionalFormatting sqref="B143">
    <cfRule type="timePeriod" dxfId="11813" priority="1180" timePeriod="today">
      <formula>FLOOR(B143,1)=TODAY()</formula>
    </cfRule>
  </conditionalFormatting>
  <conditionalFormatting sqref="B144">
    <cfRule type="timePeriod" dxfId="11812" priority="1179" timePeriod="today">
      <formula>FLOOR(B144,1)=TODAY()</formula>
    </cfRule>
  </conditionalFormatting>
  <conditionalFormatting sqref="B145">
    <cfRule type="timePeriod" dxfId="11811" priority="1178" timePeriod="today">
      <formula>FLOOR(B145,1)=TODAY()</formula>
    </cfRule>
  </conditionalFormatting>
  <conditionalFormatting sqref="B146">
    <cfRule type="timePeriod" dxfId="11810" priority="1177" timePeriod="today">
      <formula>FLOOR(B146,1)=TODAY()</formula>
    </cfRule>
  </conditionalFormatting>
  <conditionalFormatting sqref="B146">
    <cfRule type="timePeriod" dxfId="11809" priority="1176" timePeriod="today">
      <formula>FLOOR(B146,1)=TODAY()</formula>
    </cfRule>
  </conditionalFormatting>
  <conditionalFormatting sqref="B146">
    <cfRule type="timePeriod" dxfId="11808" priority="1175" timePeriod="today">
      <formula>FLOOR(B146,1)=TODAY()</formula>
    </cfRule>
  </conditionalFormatting>
  <conditionalFormatting sqref="B147">
    <cfRule type="timePeriod" dxfId="11807" priority="1174" timePeriod="today">
      <formula>FLOOR(B147,1)=TODAY()</formula>
    </cfRule>
  </conditionalFormatting>
  <conditionalFormatting sqref="B147">
    <cfRule type="timePeriod" dxfId="11806" priority="1173" timePeriod="today">
      <formula>FLOOR(B147,1)=TODAY()</formula>
    </cfRule>
  </conditionalFormatting>
  <conditionalFormatting sqref="B147">
    <cfRule type="timePeriod" dxfId="11805" priority="1172" timePeriod="today">
      <formula>FLOOR(B147,1)=TODAY()</formula>
    </cfRule>
  </conditionalFormatting>
  <conditionalFormatting sqref="B148">
    <cfRule type="timePeriod" dxfId="11804" priority="1171" timePeriod="today">
      <formula>FLOOR(B148,1)=TODAY()</formula>
    </cfRule>
  </conditionalFormatting>
  <conditionalFormatting sqref="B148">
    <cfRule type="timePeriod" dxfId="11803" priority="1170" timePeriod="today">
      <formula>FLOOR(B148,1)=TODAY()</formula>
    </cfRule>
  </conditionalFormatting>
  <conditionalFormatting sqref="B148">
    <cfRule type="timePeriod" dxfId="11802" priority="1169" timePeriod="today">
      <formula>FLOOR(B148,1)=TODAY()</formula>
    </cfRule>
  </conditionalFormatting>
  <conditionalFormatting sqref="B149">
    <cfRule type="timePeriod" dxfId="11801" priority="1168" timePeriod="today">
      <formula>FLOOR(B149,1)=TODAY()</formula>
    </cfRule>
  </conditionalFormatting>
  <conditionalFormatting sqref="B150">
    <cfRule type="timePeriod" dxfId="11800" priority="1167" timePeriod="today">
      <formula>FLOOR(B150,1)=TODAY()</formula>
    </cfRule>
  </conditionalFormatting>
  <conditionalFormatting sqref="B151">
    <cfRule type="timePeriod" dxfId="11799" priority="1166" timePeriod="today">
      <formula>FLOOR(B151,1)=TODAY()</formula>
    </cfRule>
  </conditionalFormatting>
  <conditionalFormatting sqref="B152">
    <cfRule type="timePeriod" dxfId="11798" priority="1165" timePeriod="today">
      <formula>FLOOR(B152,1)=TODAY()</formula>
    </cfRule>
  </conditionalFormatting>
  <conditionalFormatting sqref="B152">
    <cfRule type="timePeriod" dxfId="11797" priority="1164" timePeriod="today">
      <formula>FLOOR(B152,1)=TODAY()</formula>
    </cfRule>
  </conditionalFormatting>
  <conditionalFormatting sqref="B152">
    <cfRule type="timePeriod" dxfId="11796" priority="1163" timePeriod="today">
      <formula>FLOOR(B152,1)=TODAY()</formula>
    </cfRule>
  </conditionalFormatting>
  <conditionalFormatting sqref="B152">
    <cfRule type="timePeriod" dxfId="11795" priority="1162" timePeriod="today">
      <formula>FLOOR(B152,1)=TODAY()</formula>
    </cfRule>
  </conditionalFormatting>
  <conditionalFormatting sqref="B153">
    <cfRule type="timePeriod" dxfId="11794" priority="1161" timePeriod="today">
      <formula>FLOOR(B153,1)=TODAY()</formula>
    </cfRule>
  </conditionalFormatting>
  <conditionalFormatting sqref="B153">
    <cfRule type="timePeriod" dxfId="11793" priority="1160" timePeriod="today">
      <formula>FLOOR(B153,1)=TODAY()</formula>
    </cfRule>
  </conditionalFormatting>
  <conditionalFormatting sqref="B153">
    <cfRule type="timePeriod" dxfId="11792" priority="1159" timePeriod="today">
      <formula>FLOOR(B153,1)=TODAY()</formula>
    </cfRule>
  </conditionalFormatting>
  <conditionalFormatting sqref="B153">
    <cfRule type="timePeriod" dxfId="11791" priority="1158" timePeriod="today">
      <formula>FLOOR(B153,1)=TODAY()</formula>
    </cfRule>
  </conditionalFormatting>
  <conditionalFormatting sqref="B154">
    <cfRule type="timePeriod" dxfId="11790" priority="1157" timePeriod="today">
      <formula>FLOOR(B154,1)=TODAY()</formula>
    </cfRule>
  </conditionalFormatting>
  <conditionalFormatting sqref="B154">
    <cfRule type="timePeriod" dxfId="11789" priority="1156" timePeriod="today">
      <formula>FLOOR(B154,1)=TODAY()</formula>
    </cfRule>
  </conditionalFormatting>
  <conditionalFormatting sqref="B154">
    <cfRule type="timePeriod" dxfId="11788" priority="1155" timePeriod="today">
      <formula>FLOOR(B154,1)=TODAY()</formula>
    </cfRule>
  </conditionalFormatting>
  <conditionalFormatting sqref="B154">
    <cfRule type="timePeriod" dxfId="11787" priority="1154" timePeriod="today">
      <formula>FLOOR(B154,1)=TODAY()</formula>
    </cfRule>
  </conditionalFormatting>
  <conditionalFormatting sqref="C142">
    <cfRule type="cellIs" dxfId="11786" priority="1152" operator="greaterThanOrEqual">
      <formula>$G$6</formula>
    </cfRule>
    <cfRule type="cellIs" dxfId="11785" priority="1153" operator="lessThan">
      <formula>$G$6</formula>
    </cfRule>
  </conditionalFormatting>
  <conditionalFormatting sqref="C143">
    <cfRule type="cellIs" dxfId="11784" priority="1150" operator="greaterThanOrEqual">
      <formula>$G$6</formula>
    </cfRule>
    <cfRule type="cellIs" dxfId="11783" priority="1151" operator="lessThan">
      <formula>$G$6</formula>
    </cfRule>
  </conditionalFormatting>
  <conditionalFormatting sqref="C144">
    <cfRule type="cellIs" dxfId="11782" priority="1148" operator="greaterThanOrEqual">
      <formula>$G$6</formula>
    </cfRule>
    <cfRule type="cellIs" dxfId="11781" priority="1149" operator="lessThan">
      <formula>$G$6</formula>
    </cfRule>
  </conditionalFormatting>
  <conditionalFormatting sqref="C144">
    <cfRule type="cellIs" dxfId="11780" priority="1146" operator="greaterThanOrEqual">
      <formula>$G$6</formula>
    </cfRule>
    <cfRule type="cellIs" dxfId="11779" priority="1147" operator="lessThan">
      <formula>$G$6</formula>
    </cfRule>
  </conditionalFormatting>
  <conditionalFormatting sqref="C145">
    <cfRule type="cellIs" dxfId="11778" priority="1144" operator="greaterThanOrEqual">
      <formula>$G$6</formula>
    </cfRule>
    <cfRule type="cellIs" dxfId="11777" priority="1145" operator="lessThan">
      <formula>$G$6</formula>
    </cfRule>
  </conditionalFormatting>
  <conditionalFormatting sqref="C145">
    <cfRule type="cellIs" dxfId="11776" priority="1142" operator="greaterThanOrEqual">
      <formula>$G$6</formula>
    </cfRule>
    <cfRule type="cellIs" dxfId="11775" priority="1143" operator="lessThan">
      <formula>$G$6</formula>
    </cfRule>
  </conditionalFormatting>
  <conditionalFormatting sqref="C146">
    <cfRule type="cellIs" dxfId="11774" priority="1140" operator="greaterThanOrEqual">
      <formula>$G$6</formula>
    </cfRule>
    <cfRule type="cellIs" dxfId="11773" priority="1141" operator="lessThan">
      <formula>$G$6</formula>
    </cfRule>
  </conditionalFormatting>
  <conditionalFormatting sqref="C146">
    <cfRule type="cellIs" dxfId="11772" priority="1138" operator="greaterThanOrEqual">
      <formula>$G$6</formula>
    </cfRule>
    <cfRule type="cellIs" dxfId="11771" priority="1139" operator="lessThan">
      <formula>$G$6</formula>
    </cfRule>
  </conditionalFormatting>
  <conditionalFormatting sqref="C147">
    <cfRule type="cellIs" dxfId="11770" priority="1136" operator="greaterThanOrEqual">
      <formula>$G$6</formula>
    </cfRule>
    <cfRule type="cellIs" dxfId="11769" priority="1137" operator="lessThan">
      <formula>$G$6</formula>
    </cfRule>
  </conditionalFormatting>
  <conditionalFormatting sqref="C147">
    <cfRule type="cellIs" dxfId="11768" priority="1134" operator="greaterThanOrEqual">
      <formula>$G$6</formula>
    </cfRule>
    <cfRule type="cellIs" dxfId="11767" priority="1135" operator="lessThan">
      <formula>$G$6</formula>
    </cfRule>
  </conditionalFormatting>
  <conditionalFormatting sqref="C147">
    <cfRule type="cellIs" dxfId="11766" priority="1132" operator="greaterThanOrEqual">
      <formula>$G$6</formula>
    </cfRule>
    <cfRule type="cellIs" dxfId="11765" priority="1133" operator="lessThan">
      <formula>$G$6</formula>
    </cfRule>
  </conditionalFormatting>
  <conditionalFormatting sqref="C148">
    <cfRule type="cellIs" dxfId="11764" priority="1130" operator="greaterThanOrEqual">
      <formula>$G$6</formula>
    </cfRule>
    <cfRule type="cellIs" dxfId="11763" priority="1131" operator="lessThan">
      <formula>$G$6</formula>
    </cfRule>
  </conditionalFormatting>
  <conditionalFormatting sqref="C148">
    <cfRule type="cellIs" dxfId="11762" priority="1128" operator="greaterThanOrEqual">
      <formula>$G$6</formula>
    </cfRule>
    <cfRule type="cellIs" dxfId="11761" priority="1129" operator="lessThan">
      <formula>$G$6</formula>
    </cfRule>
  </conditionalFormatting>
  <conditionalFormatting sqref="C148">
    <cfRule type="cellIs" dxfId="11760" priority="1126" operator="greaterThanOrEqual">
      <formula>$G$6</formula>
    </cfRule>
    <cfRule type="cellIs" dxfId="11759" priority="1127" operator="lessThan">
      <formula>$G$6</formula>
    </cfRule>
  </conditionalFormatting>
  <conditionalFormatting sqref="C149">
    <cfRule type="cellIs" dxfId="11758" priority="1124" operator="greaterThanOrEqual">
      <formula>$G$6</formula>
    </cfRule>
    <cfRule type="cellIs" dxfId="11757" priority="1125" operator="lessThan">
      <formula>$G$6</formula>
    </cfRule>
  </conditionalFormatting>
  <conditionalFormatting sqref="C149">
    <cfRule type="cellIs" dxfId="11756" priority="1122" operator="greaterThanOrEqual">
      <formula>$G$6</formula>
    </cfRule>
    <cfRule type="cellIs" dxfId="11755" priority="1123" operator="lessThan">
      <formula>$G$6</formula>
    </cfRule>
  </conditionalFormatting>
  <conditionalFormatting sqref="C149">
    <cfRule type="cellIs" dxfId="11754" priority="1120" operator="greaterThanOrEqual">
      <formula>$G$6</formula>
    </cfRule>
    <cfRule type="cellIs" dxfId="11753" priority="1121" operator="lessThan">
      <formula>$G$6</formula>
    </cfRule>
  </conditionalFormatting>
  <conditionalFormatting sqref="C149">
    <cfRule type="cellIs" dxfId="11752" priority="1118" operator="greaterThanOrEqual">
      <formula>$G$6</formula>
    </cfRule>
    <cfRule type="cellIs" dxfId="11751" priority="1119" operator="lessThan">
      <formula>$G$6</formula>
    </cfRule>
  </conditionalFormatting>
  <conditionalFormatting sqref="C150">
    <cfRule type="cellIs" dxfId="11750" priority="1116" operator="greaterThanOrEqual">
      <formula>$G$6</formula>
    </cfRule>
    <cfRule type="cellIs" dxfId="11749" priority="1117" operator="lessThan">
      <formula>$G$6</formula>
    </cfRule>
  </conditionalFormatting>
  <conditionalFormatting sqref="C150">
    <cfRule type="cellIs" dxfId="11748" priority="1114" operator="greaterThanOrEqual">
      <formula>$G$6</formula>
    </cfRule>
    <cfRule type="cellIs" dxfId="11747" priority="1115" operator="lessThan">
      <formula>$G$6</formula>
    </cfRule>
  </conditionalFormatting>
  <conditionalFormatting sqref="C150">
    <cfRule type="cellIs" dxfId="11746" priority="1112" operator="greaterThanOrEqual">
      <formula>$G$6</formula>
    </cfRule>
    <cfRule type="cellIs" dxfId="11745" priority="1113" operator="lessThan">
      <formula>$G$6</formula>
    </cfRule>
  </conditionalFormatting>
  <conditionalFormatting sqref="C150">
    <cfRule type="cellIs" dxfId="11744" priority="1110" operator="greaterThanOrEqual">
      <formula>$G$6</formula>
    </cfRule>
    <cfRule type="cellIs" dxfId="11743" priority="1111" operator="lessThan">
      <formula>$G$6</formula>
    </cfRule>
  </conditionalFormatting>
  <conditionalFormatting sqref="C151">
    <cfRule type="cellIs" dxfId="11742" priority="1108" operator="greaterThanOrEqual">
      <formula>$G$6</formula>
    </cfRule>
    <cfRule type="cellIs" dxfId="11741" priority="1109" operator="lessThan">
      <formula>$G$6</formula>
    </cfRule>
  </conditionalFormatting>
  <conditionalFormatting sqref="C151">
    <cfRule type="cellIs" dxfId="11740" priority="1106" operator="greaterThanOrEqual">
      <formula>$G$6</formula>
    </cfRule>
    <cfRule type="cellIs" dxfId="11739" priority="1107" operator="lessThan">
      <formula>$G$6</formula>
    </cfRule>
  </conditionalFormatting>
  <conditionalFormatting sqref="C151">
    <cfRule type="cellIs" dxfId="11738" priority="1104" operator="greaterThanOrEqual">
      <formula>$G$6</formula>
    </cfRule>
    <cfRule type="cellIs" dxfId="11737" priority="1105" operator="lessThan">
      <formula>$G$6</formula>
    </cfRule>
  </conditionalFormatting>
  <conditionalFormatting sqref="C151">
    <cfRule type="cellIs" dxfId="11736" priority="1102" operator="greaterThanOrEqual">
      <formula>$G$6</formula>
    </cfRule>
    <cfRule type="cellIs" dxfId="11735" priority="1103" operator="lessThan">
      <formula>$G$6</formula>
    </cfRule>
  </conditionalFormatting>
  <conditionalFormatting sqref="C152">
    <cfRule type="expression" dxfId="11734" priority="1098">
      <formula>C152&lt;=$H$5</formula>
    </cfRule>
    <cfRule type="expression" dxfId="11733" priority="1099">
      <formula>AND(C152&gt;$H$5,C152&lt;=$H$6)</formula>
    </cfRule>
    <cfRule type="expression" dxfId="11732" priority="1100">
      <formula>AND(C152&gt;$H$6,C152&lt;=$H$4)</formula>
    </cfRule>
    <cfRule type="expression" dxfId="11731" priority="1101">
      <formula>C152&gt;$H$4</formula>
    </cfRule>
  </conditionalFormatting>
  <conditionalFormatting sqref="C152">
    <cfRule type="cellIs" dxfId="11730" priority="1096" operator="greaterThanOrEqual">
      <formula>$G$6</formula>
    </cfRule>
    <cfRule type="cellIs" dxfId="11729" priority="1097" operator="lessThan">
      <formula>$G$6</formula>
    </cfRule>
  </conditionalFormatting>
  <conditionalFormatting sqref="C152">
    <cfRule type="cellIs" dxfId="11728" priority="1094" operator="greaterThanOrEqual">
      <formula>$G$6</formula>
    </cfRule>
    <cfRule type="cellIs" dxfId="11727" priority="1095" operator="lessThan">
      <formula>$G$6</formula>
    </cfRule>
  </conditionalFormatting>
  <conditionalFormatting sqref="C152">
    <cfRule type="cellIs" dxfId="11726" priority="1092" operator="greaterThanOrEqual">
      <formula>$G$6</formula>
    </cfRule>
    <cfRule type="cellIs" dxfId="11725" priority="1093" operator="lessThan">
      <formula>$G$6</formula>
    </cfRule>
  </conditionalFormatting>
  <conditionalFormatting sqref="C152">
    <cfRule type="cellIs" dxfId="11724" priority="1090" operator="greaterThanOrEqual">
      <formula>$G$6</formula>
    </cfRule>
    <cfRule type="cellIs" dxfId="11723" priority="1091" operator="lessThan">
      <formula>$G$6</formula>
    </cfRule>
  </conditionalFormatting>
  <conditionalFormatting sqref="C152">
    <cfRule type="cellIs" dxfId="11722" priority="1088" operator="greaterThanOrEqual">
      <formula>$G$6</formula>
    </cfRule>
    <cfRule type="cellIs" dxfId="11721" priority="1089" operator="lessThan">
      <formula>$G$6</formula>
    </cfRule>
  </conditionalFormatting>
  <conditionalFormatting sqref="C153">
    <cfRule type="expression" dxfId="11720" priority="1084">
      <formula>C153&lt;=$H$5</formula>
    </cfRule>
    <cfRule type="expression" dxfId="11719" priority="1085">
      <formula>AND(C153&gt;$H$5,C153&lt;=$H$6)</formula>
    </cfRule>
    <cfRule type="expression" dxfId="11718" priority="1086">
      <formula>AND(C153&gt;$H$6,C153&lt;=$H$4)</formula>
    </cfRule>
    <cfRule type="expression" dxfId="11717" priority="1087">
      <formula>C153&gt;$H$4</formula>
    </cfRule>
  </conditionalFormatting>
  <conditionalFormatting sqref="C153">
    <cfRule type="cellIs" dxfId="11716" priority="1082" operator="greaterThanOrEqual">
      <formula>$G$6</formula>
    </cfRule>
    <cfRule type="cellIs" dxfId="11715" priority="1083" operator="lessThan">
      <formula>$G$6</formula>
    </cfRule>
  </conditionalFormatting>
  <conditionalFormatting sqref="C153">
    <cfRule type="cellIs" dxfId="11714" priority="1080" operator="greaterThanOrEqual">
      <formula>$G$6</formula>
    </cfRule>
    <cfRule type="cellIs" dxfId="11713" priority="1081" operator="lessThan">
      <formula>$G$6</formula>
    </cfRule>
  </conditionalFormatting>
  <conditionalFormatting sqref="C153">
    <cfRule type="cellIs" dxfId="11712" priority="1078" operator="greaterThanOrEqual">
      <formula>$G$6</formula>
    </cfRule>
    <cfRule type="cellIs" dxfId="11711" priority="1079" operator="lessThan">
      <formula>$G$6</formula>
    </cfRule>
  </conditionalFormatting>
  <conditionalFormatting sqref="C153">
    <cfRule type="cellIs" dxfId="11710" priority="1076" operator="greaterThanOrEqual">
      <formula>$G$6</formula>
    </cfRule>
    <cfRule type="cellIs" dxfId="11709" priority="1077" operator="lessThan">
      <formula>$G$6</formula>
    </cfRule>
  </conditionalFormatting>
  <conditionalFormatting sqref="C153">
    <cfRule type="cellIs" dxfId="11708" priority="1074" operator="greaterThanOrEqual">
      <formula>$G$6</formula>
    </cfRule>
    <cfRule type="cellIs" dxfId="11707" priority="1075" operator="lessThan">
      <formula>$G$6</formula>
    </cfRule>
  </conditionalFormatting>
  <conditionalFormatting sqref="C154">
    <cfRule type="expression" dxfId="11706" priority="1070">
      <formula>C154&lt;=$H$5</formula>
    </cfRule>
    <cfRule type="expression" dxfId="11705" priority="1071">
      <formula>AND(C154&gt;$H$5,C154&lt;=$H$6)</formula>
    </cfRule>
    <cfRule type="expression" dxfId="11704" priority="1072">
      <formula>AND(C154&gt;$H$6,C154&lt;=$H$4)</formula>
    </cfRule>
    <cfRule type="expression" dxfId="11703" priority="1073">
      <formula>C154&gt;$H$4</formula>
    </cfRule>
  </conditionalFormatting>
  <conditionalFormatting sqref="C154">
    <cfRule type="cellIs" dxfId="11702" priority="1068" operator="greaterThanOrEqual">
      <formula>$G$6</formula>
    </cfRule>
    <cfRule type="cellIs" dxfId="11701" priority="1069" operator="lessThan">
      <formula>$G$6</formula>
    </cfRule>
  </conditionalFormatting>
  <conditionalFormatting sqref="C154">
    <cfRule type="cellIs" dxfId="11700" priority="1066" operator="greaterThanOrEqual">
      <formula>$G$6</formula>
    </cfRule>
    <cfRule type="cellIs" dxfId="11699" priority="1067" operator="lessThan">
      <formula>$G$6</formula>
    </cfRule>
  </conditionalFormatting>
  <conditionalFormatting sqref="C154">
    <cfRule type="cellIs" dxfId="11698" priority="1064" operator="greaterThanOrEqual">
      <formula>$G$6</formula>
    </cfRule>
    <cfRule type="cellIs" dxfId="11697" priority="1065" operator="lessThan">
      <formula>$G$6</formula>
    </cfRule>
  </conditionalFormatting>
  <conditionalFormatting sqref="C154">
    <cfRule type="cellIs" dxfId="11696" priority="1062" operator="greaterThanOrEqual">
      <formula>$G$6</formula>
    </cfRule>
    <cfRule type="cellIs" dxfId="11695" priority="1063" operator="lessThan">
      <formula>$G$6</formula>
    </cfRule>
  </conditionalFormatting>
  <conditionalFormatting sqref="C154">
    <cfRule type="cellIs" dxfId="11694" priority="1060" operator="greaterThanOrEqual">
      <formula>$G$6</formula>
    </cfRule>
    <cfRule type="cellIs" dxfId="11693" priority="1061" operator="lessThan">
      <formula>$G$6</formula>
    </cfRule>
  </conditionalFormatting>
  <conditionalFormatting sqref="D142">
    <cfRule type="cellIs" dxfId="11692" priority="1058" operator="greaterThanOrEqual">
      <formula>$G$6</formula>
    </cfRule>
    <cfRule type="cellIs" dxfId="11691" priority="1059" operator="lessThan">
      <formula>$G$6</formula>
    </cfRule>
  </conditionalFormatting>
  <conditionalFormatting sqref="D143">
    <cfRule type="cellIs" dxfId="11690" priority="1056" operator="greaterThanOrEqual">
      <formula>$G$6</formula>
    </cfRule>
    <cfRule type="cellIs" dxfId="11689" priority="1057" operator="lessThan">
      <formula>$G$6</formula>
    </cfRule>
  </conditionalFormatting>
  <conditionalFormatting sqref="D144">
    <cfRule type="cellIs" dxfId="11688" priority="1054" operator="greaterThanOrEqual">
      <formula>$G$6</formula>
    </cfRule>
    <cfRule type="cellIs" dxfId="11687" priority="1055" operator="lessThan">
      <formula>$G$6</formula>
    </cfRule>
  </conditionalFormatting>
  <conditionalFormatting sqref="D144">
    <cfRule type="cellIs" dxfId="11686" priority="1052" operator="greaterThanOrEqual">
      <formula>$G$6</formula>
    </cfRule>
    <cfRule type="cellIs" dxfId="11685" priority="1053" operator="lessThan">
      <formula>$G$6</formula>
    </cfRule>
  </conditionalFormatting>
  <conditionalFormatting sqref="D145">
    <cfRule type="cellIs" dxfId="11684" priority="1050" operator="greaterThanOrEqual">
      <formula>$G$6</formula>
    </cfRule>
    <cfRule type="cellIs" dxfId="11683" priority="1051" operator="lessThan">
      <formula>$G$6</formula>
    </cfRule>
  </conditionalFormatting>
  <conditionalFormatting sqref="D145">
    <cfRule type="cellIs" dxfId="11682" priority="1048" operator="greaterThanOrEqual">
      <formula>$G$6</formula>
    </cfRule>
    <cfRule type="cellIs" dxfId="11681" priority="1049" operator="lessThan">
      <formula>$G$6</formula>
    </cfRule>
  </conditionalFormatting>
  <conditionalFormatting sqref="D146">
    <cfRule type="cellIs" dxfId="11680" priority="1046" operator="greaterThanOrEqual">
      <formula>$G$6</formula>
    </cfRule>
    <cfRule type="cellIs" dxfId="11679" priority="1047" operator="lessThan">
      <formula>$G$6</formula>
    </cfRule>
  </conditionalFormatting>
  <conditionalFormatting sqref="D146">
    <cfRule type="cellIs" dxfId="11678" priority="1044" operator="greaterThanOrEqual">
      <formula>$G$6</formula>
    </cfRule>
    <cfRule type="cellIs" dxfId="11677" priority="1045" operator="lessThan">
      <formula>$G$6</formula>
    </cfRule>
  </conditionalFormatting>
  <conditionalFormatting sqref="D147">
    <cfRule type="cellIs" dxfId="11676" priority="1042" operator="greaterThanOrEqual">
      <formula>$G$6</formula>
    </cfRule>
    <cfRule type="cellIs" dxfId="11675" priority="1043" operator="lessThan">
      <formula>$G$6</formula>
    </cfRule>
  </conditionalFormatting>
  <conditionalFormatting sqref="D147">
    <cfRule type="cellIs" dxfId="11674" priority="1040" operator="greaterThanOrEqual">
      <formula>$G$6</formula>
    </cfRule>
    <cfRule type="cellIs" dxfId="11673" priority="1041" operator="lessThan">
      <formula>$G$6</formula>
    </cfRule>
  </conditionalFormatting>
  <conditionalFormatting sqref="D147">
    <cfRule type="cellIs" dxfId="11672" priority="1038" operator="greaterThanOrEqual">
      <formula>$G$6</formula>
    </cfRule>
    <cfRule type="cellIs" dxfId="11671" priority="1039" operator="lessThan">
      <formula>$G$6</formula>
    </cfRule>
  </conditionalFormatting>
  <conditionalFormatting sqref="D148">
    <cfRule type="cellIs" dxfId="11670" priority="1036" operator="greaterThanOrEqual">
      <formula>$G$6</formula>
    </cfRule>
    <cfRule type="cellIs" dxfId="11669" priority="1037" operator="lessThan">
      <formula>$G$6</formula>
    </cfRule>
  </conditionalFormatting>
  <conditionalFormatting sqref="D148">
    <cfRule type="cellIs" dxfId="11668" priority="1034" operator="greaterThanOrEqual">
      <formula>$G$6</formula>
    </cfRule>
    <cfRule type="cellIs" dxfId="11667" priority="1035" operator="lessThan">
      <formula>$G$6</formula>
    </cfRule>
  </conditionalFormatting>
  <conditionalFormatting sqref="D148">
    <cfRule type="cellIs" dxfId="11666" priority="1032" operator="greaterThanOrEqual">
      <formula>$G$6</formula>
    </cfRule>
    <cfRule type="cellIs" dxfId="11665" priority="1033" operator="lessThan">
      <formula>$G$6</formula>
    </cfRule>
  </conditionalFormatting>
  <conditionalFormatting sqref="D149">
    <cfRule type="cellIs" dxfId="11664" priority="1030" operator="greaterThanOrEqual">
      <formula>$G$6</formula>
    </cfRule>
    <cfRule type="cellIs" dxfId="11663" priority="1031" operator="lessThan">
      <formula>$G$6</formula>
    </cfRule>
  </conditionalFormatting>
  <conditionalFormatting sqref="D149">
    <cfRule type="cellIs" dxfId="11662" priority="1028" operator="greaterThanOrEqual">
      <formula>$G$6</formula>
    </cfRule>
    <cfRule type="cellIs" dxfId="11661" priority="1029" operator="lessThan">
      <formula>$G$6</formula>
    </cfRule>
  </conditionalFormatting>
  <conditionalFormatting sqref="D149">
    <cfRule type="cellIs" dxfId="11660" priority="1026" operator="greaterThanOrEqual">
      <formula>$G$6</formula>
    </cfRule>
    <cfRule type="cellIs" dxfId="11659" priority="1027" operator="lessThan">
      <formula>$G$6</formula>
    </cfRule>
  </conditionalFormatting>
  <conditionalFormatting sqref="D149">
    <cfRule type="cellIs" dxfId="11658" priority="1024" operator="greaterThanOrEqual">
      <formula>$G$6</formula>
    </cfRule>
    <cfRule type="cellIs" dxfId="11657" priority="1025" operator="lessThan">
      <formula>$G$6</formula>
    </cfRule>
  </conditionalFormatting>
  <conditionalFormatting sqref="D150">
    <cfRule type="cellIs" dxfId="11656" priority="1022" operator="greaterThanOrEqual">
      <formula>$G$6</formula>
    </cfRule>
    <cfRule type="cellIs" dxfId="11655" priority="1023" operator="lessThan">
      <formula>$G$6</formula>
    </cfRule>
  </conditionalFormatting>
  <conditionalFormatting sqref="D150">
    <cfRule type="cellIs" dxfId="11654" priority="1020" operator="greaterThanOrEqual">
      <formula>$G$6</formula>
    </cfRule>
    <cfRule type="cellIs" dxfId="11653" priority="1021" operator="lessThan">
      <formula>$G$6</formula>
    </cfRule>
  </conditionalFormatting>
  <conditionalFormatting sqref="D150">
    <cfRule type="cellIs" dxfId="11652" priority="1018" operator="greaterThanOrEqual">
      <formula>$G$6</formula>
    </cfRule>
    <cfRule type="cellIs" dxfId="11651" priority="1019" operator="lessThan">
      <formula>$G$6</formula>
    </cfRule>
  </conditionalFormatting>
  <conditionalFormatting sqref="D150">
    <cfRule type="cellIs" dxfId="11650" priority="1016" operator="greaterThanOrEqual">
      <formula>$G$6</formula>
    </cfRule>
    <cfRule type="cellIs" dxfId="11649" priority="1017" operator="lessThan">
      <formula>$G$6</formula>
    </cfRule>
  </conditionalFormatting>
  <conditionalFormatting sqref="D151">
    <cfRule type="cellIs" dxfId="11648" priority="1014" operator="greaterThanOrEqual">
      <formula>$G$6</formula>
    </cfRule>
    <cfRule type="cellIs" dxfId="11647" priority="1015" operator="lessThan">
      <formula>$G$6</formula>
    </cfRule>
  </conditionalFormatting>
  <conditionalFormatting sqref="D151">
    <cfRule type="cellIs" dxfId="11646" priority="1012" operator="greaterThanOrEqual">
      <formula>$G$6</formula>
    </cfRule>
    <cfRule type="cellIs" dxfId="11645" priority="1013" operator="lessThan">
      <formula>$G$6</formula>
    </cfRule>
  </conditionalFormatting>
  <conditionalFormatting sqref="D151">
    <cfRule type="cellIs" dxfId="11644" priority="1010" operator="greaterThanOrEqual">
      <formula>$G$6</formula>
    </cfRule>
    <cfRule type="cellIs" dxfId="11643" priority="1011" operator="lessThan">
      <formula>$G$6</formula>
    </cfRule>
  </conditionalFormatting>
  <conditionalFormatting sqref="D151">
    <cfRule type="cellIs" dxfId="11642" priority="1008" operator="greaterThanOrEqual">
      <formula>$G$6</formula>
    </cfRule>
    <cfRule type="cellIs" dxfId="11641" priority="1009" operator="lessThan">
      <formula>$G$6</formula>
    </cfRule>
  </conditionalFormatting>
  <conditionalFormatting sqref="D152">
    <cfRule type="expression" dxfId="11640" priority="1004">
      <formula>D152&lt;=$H$5</formula>
    </cfRule>
    <cfRule type="expression" dxfId="11639" priority="1005">
      <formula>AND(D152&gt;$H$5,D152&lt;=$H$6)</formula>
    </cfRule>
    <cfRule type="expression" dxfId="11638" priority="1006">
      <formula>AND(D152&gt;$H$6,D152&lt;=$H$4)</formula>
    </cfRule>
    <cfRule type="expression" dxfId="11637" priority="1007">
      <formula>D152&gt;$H$4</formula>
    </cfRule>
  </conditionalFormatting>
  <conditionalFormatting sqref="D152">
    <cfRule type="cellIs" dxfId="11636" priority="1002" operator="greaterThanOrEqual">
      <formula>$G$6</formula>
    </cfRule>
    <cfRule type="cellIs" dxfId="11635" priority="1003" operator="lessThan">
      <formula>$G$6</formula>
    </cfRule>
  </conditionalFormatting>
  <conditionalFormatting sqref="D152">
    <cfRule type="cellIs" dxfId="11634" priority="1000" operator="greaterThanOrEqual">
      <formula>$G$6</formula>
    </cfRule>
    <cfRule type="cellIs" dxfId="11633" priority="1001" operator="lessThan">
      <formula>$G$6</formula>
    </cfRule>
  </conditionalFormatting>
  <conditionalFormatting sqref="D152">
    <cfRule type="cellIs" dxfId="11632" priority="998" operator="greaterThanOrEqual">
      <formula>$G$6</formula>
    </cfRule>
    <cfRule type="cellIs" dxfId="11631" priority="999" operator="lessThan">
      <formula>$G$6</formula>
    </cfRule>
  </conditionalFormatting>
  <conditionalFormatting sqref="D152">
    <cfRule type="cellIs" dxfId="11630" priority="996" operator="greaterThanOrEqual">
      <formula>$G$6</formula>
    </cfRule>
    <cfRule type="cellIs" dxfId="11629" priority="997" operator="lessThan">
      <formula>$G$6</formula>
    </cfRule>
  </conditionalFormatting>
  <conditionalFormatting sqref="D152">
    <cfRule type="cellIs" dxfId="11628" priority="994" operator="greaterThanOrEqual">
      <formula>$G$6</formula>
    </cfRule>
    <cfRule type="cellIs" dxfId="11627" priority="995" operator="lessThan">
      <formula>$G$6</formula>
    </cfRule>
  </conditionalFormatting>
  <conditionalFormatting sqref="D153">
    <cfRule type="expression" dxfId="11626" priority="990">
      <formula>D153&lt;=$H$5</formula>
    </cfRule>
    <cfRule type="expression" dxfId="11625" priority="991">
      <formula>AND(D153&gt;$H$5,D153&lt;=$H$6)</formula>
    </cfRule>
    <cfRule type="expression" dxfId="11624" priority="992">
      <formula>AND(D153&gt;$H$6,D153&lt;=$H$4)</formula>
    </cfRule>
    <cfRule type="expression" dxfId="11623" priority="993">
      <formula>D153&gt;$H$4</formula>
    </cfRule>
  </conditionalFormatting>
  <conditionalFormatting sqref="D153">
    <cfRule type="cellIs" dxfId="11622" priority="988" operator="greaterThanOrEqual">
      <formula>$G$6</formula>
    </cfRule>
    <cfRule type="cellIs" dxfId="11621" priority="989" operator="lessThan">
      <formula>$G$6</formula>
    </cfRule>
  </conditionalFormatting>
  <conditionalFormatting sqref="D153">
    <cfRule type="cellIs" dxfId="11620" priority="986" operator="greaterThanOrEqual">
      <formula>$G$6</formula>
    </cfRule>
    <cfRule type="cellIs" dxfId="11619" priority="987" operator="lessThan">
      <formula>$G$6</formula>
    </cfRule>
  </conditionalFormatting>
  <conditionalFormatting sqref="D153">
    <cfRule type="cellIs" dxfId="11618" priority="984" operator="greaterThanOrEqual">
      <formula>$G$6</formula>
    </cfRule>
    <cfRule type="cellIs" dxfId="11617" priority="985" operator="lessThan">
      <formula>$G$6</formula>
    </cfRule>
  </conditionalFormatting>
  <conditionalFormatting sqref="D153">
    <cfRule type="cellIs" dxfId="11616" priority="982" operator="greaterThanOrEqual">
      <formula>$G$6</formula>
    </cfRule>
    <cfRule type="cellIs" dxfId="11615" priority="983" operator="lessThan">
      <formula>$G$6</formula>
    </cfRule>
  </conditionalFormatting>
  <conditionalFormatting sqref="D153">
    <cfRule type="cellIs" dxfId="11614" priority="980" operator="greaterThanOrEqual">
      <formula>$G$6</formula>
    </cfRule>
    <cfRule type="cellIs" dxfId="11613" priority="981" operator="lessThan">
      <formula>$G$6</formula>
    </cfRule>
  </conditionalFormatting>
  <conditionalFormatting sqref="D154">
    <cfRule type="expression" dxfId="11612" priority="976">
      <formula>D154&lt;=$H$5</formula>
    </cfRule>
    <cfRule type="expression" dxfId="11611" priority="977">
      <formula>AND(D154&gt;$H$5,D154&lt;=$H$6)</formula>
    </cfRule>
    <cfRule type="expression" dxfId="11610" priority="978">
      <formula>AND(D154&gt;$H$6,D154&lt;=$H$4)</formula>
    </cfRule>
    <cfRule type="expression" dxfId="11609" priority="979">
      <formula>D154&gt;$H$4</formula>
    </cfRule>
  </conditionalFormatting>
  <conditionalFormatting sqref="D154">
    <cfRule type="cellIs" dxfId="11608" priority="974" operator="greaterThanOrEqual">
      <formula>$G$6</formula>
    </cfRule>
    <cfRule type="cellIs" dxfId="11607" priority="975" operator="lessThan">
      <formula>$G$6</formula>
    </cfRule>
  </conditionalFormatting>
  <conditionalFormatting sqref="D154">
    <cfRule type="cellIs" dxfId="11606" priority="972" operator="greaterThanOrEqual">
      <formula>$G$6</formula>
    </cfRule>
    <cfRule type="cellIs" dxfId="11605" priority="973" operator="lessThan">
      <formula>$G$6</formula>
    </cfRule>
  </conditionalFormatting>
  <conditionalFormatting sqref="D154">
    <cfRule type="cellIs" dxfId="11604" priority="970" operator="greaterThanOrEqual">
      <formula>$G$6</formula>
    </cfRule>
    <cfRule type="cellIs" dxfId="11603" priority="971" operator="lessThan">
      <formula>$G$6</formula>
    </cfRule>
  </conditionalFormatting>
  <conditionalFormatting sqref="D154">
    <cfRule type="cellIs" dxfId="11602" priority="968" operator="greaterThanOrEqual">
      <formula>$G$6</formula>
    </cfRule>
    <cfRule type="cellIs" dxfId="11601" priority="969" operator="lessThan">
      <formula>$G$6</formula>
    </cfRule>
  </conditionalFormatting>
  <conditionalFormatting sqref="D154">
    <cfRule type="cellIs" dxfId="11600" priority="966" operator="greaterThanOrEqual">
      <formula>$G$6</formula>
    </cfRule>
    <cfRule type="cellIs" dxfId="11599" priority="967" operator="lessThan">
      <formula>$G$6</formula>
    </cfRule>
  </conditionalFormatting>
  <conditionalFormatting sqref="K154">
    <cfRule type="cellIs" dxfId="11598" priority="402" operator="greaterThanOrEqual">
      <formula>$G$6</formula>
    </cfRule>
    <cfRule type="cellIs" dxfId="11597" priority="403" operator="lessThan">
      <formula>$G$6</formula>
    </cfRule>
  </conditionalFormatting>
  <conditionalFormatting sqref="K165">
    <cfRule type="cellIs" dxfId="11596" priority="206" operator="greaterThanOrEqual">
      <formula>$G$6</formula>
    </cfRule>
    <cfRule type="cellIs" dxfId="11595" priority="207" operator="lessThan">
      <formula>$G$6</formula>
    </cfRule>
  </conditionalFormatting>
  <conditionalFormatting sqref="E142">
    <cfRule type="cellIs" dxfId="11594" priority="964" operator="greaterThanOrEqual">
      <formula>$G$6</formula>
    </cfRule>
    <cfRule type="cellIs" dxfId="11593" priority="965" operator="lessThan">
      <formula>$G$6</formula>
    </cfRule>
  </conditionalFormatting>
  <conditionalFormatting sqref="E143">
    <cfRule type="cellIs" dxfId="11592" priority="962" operator="greaterThanOrEqual">
      <formula>$G$6</formula>
    </cfRule>
    <cfRule type="cellIs" dxfId="11591" priority="963" operator="lessThan">
      <formula>$G$6</formula>
    </cfRule>
  </conditionalFormatting>
  <conditionalFormatting sqref="E144">
    <cfRule type="cellIs" dxfId="11590" priority="960" operator="greaterThanOrEqual">
      <formula>$G$6</formula>
    </cfRule>
    <cfRule type="cellIs" dxfId="11589" priority="961" operator="lessThan">
      <formula>$G$6</formula>
    </cfRule>
  </conditionalFormatting>
  <conditionalFormatting sqref="E144">
    <cfRule type="cellIs" dxfId="11588" priority="958" operator="greaterThanOrEqual">
      <formula>$G$6</formula>
    </cfRule>
    <cfRule type="cellIs" dxfId="11587" priority="959" operator="lessThan">
      <formula>$G$6</formula>
    </cfRule>
  </conditionalFormatting>
  <conditionalFormatting sqref="E145">
    <cfRule type="cellIs" dxfId="11586" priority="956" operator="greaterThanOrEqual">
      <formula>$G$6</formula>
    </cfRule>
    <cfRule type="cellIs" dxfId="11585" priority="957" operator="lessThan">
      <formula>$G$6</formula>
    </cfRule>
  </conditionalFormatting>
  <conditionalFormatting sqref="E145">
    <cfRule type="cellIs" dxfId="11584" priority="954" operator="greaterThanOrEqual">
      <formula>$G$6</formula>
    </cfRule>
    <cfRule type="cellIs" dxfId="11583" priority="955" operator="lessThan">
      <formula>$G$6</formula>
    </cfRule>
  </conditionalFormatting>
  <conditionalFormatting sqref="E146">
    <cfRule type="cellIs" dxfId="11582" priority="952" operator="greaterThanOrEqual">
      <formula>$G$6</formula>
    </cfRule>
    <cfRule type="cellIs" dxfId="11581" priority="953" operator="lessThan">
      <formula>$G$6</formula>
    </cfRule>
  </conditionalFormatting>
  <conditionalFormatting sqref="E146">
    <cfRule type="cellIs" dxfId="11580" priority="950" operator="greaterThanOrEqual">
      <formula>$G$6</formula>
    </cfRule>
    <cfRule type="cellIs" dxfId="11579" priority="951" operator="lessThan">
      <formula>$G$6</formula>
    </cfRule>
  </conditionalFormatting>
  <conditionalFormatting sqref="E147">
    <cfRule type="cellIs" dxfId="11578" priority="948" operator="greaterThanOrEqual">
      <formula>$G$6</formula>
    </cfRule>
    <cfRule type="cellIs" dxfId="11577" priority="949" operator="lessThan">
      <formula>$G$6</formula>
    </cfRule>
  </conditionalFormatting>
  <conditionalFormatting sqref="E147">
    <cfRule type="cellIs" dxfId="11576" priority="946" operator="greaterThanOrEqual">
      <formula>$G$6</formula>
    </cfRule>
    <cfRule type="cellIs" dxfId="11575" priority="947" operator="lessThan">
      <formula>$G$6</formula>
    </cfRule>
  </conditionalFormatting>
  <conditionalFormatting sqref="E147">
    <cfRule type="cellIs" dxfId="11574" priority="944" operator="greaterThanOrEqual">
      <formula>$G$6</formula>
    </cfRule>
    <cfRule type="cellIs" dxfId="11573" priority="945" operator="lessThan">
      <formula>$G$6</formula>
    </cfRule>
  </conditionalFormatting>
  <conditionalFormatting sqref="E148">
    <cfRule type="cellIs" dxfId="11572" priority="942" operator="greaterThanOrEqual">
      <formula>$G$6</formula>
    </cfRule>
    <cfRule type="cellIs" dxfId="11571" priority="943" operator="lessThan">
      <formula>$G$6</formula>
    </cfRule>
  </conditionalFormatting>
  <conditionalFormatting sqref="E148">
    <cfRule type="cellIs" dxfId="11570" priority="940" operator="greaterThanOrEqual">
      <formula>$G$6</formula>
    </cfRule>
    <cfRule type="cellIs" dxfId="11569" priority="941" operator="lessThan">
      <formula>$G$6</formula>
    </cfRule>
  </conditionalFormatting>
  <conditionalFormatting sqref="E148">
    <cfRule type="cellIs" dxfId="11568" priority="938" operator="greaterThanOrEqual">
      <formula>$G$6</formula>
    </cfRule>
    <cfRule type="cellIs" dxfId="11567" priority="939" operator="lessThan">
      <formula>$G$6</formula>
    </cfRule>
  </conditionalFormatting>
  <conditionalFormatting sqref="E149">
    <cfRule type="cellIs" dxfId="11566" priority="936" operator="greaterThanOrEqual">
      <formula>$G$6</formula>
    </cfRule>
    <cfRule type="cellIs" dxfId="11565" priority="937" operator="lessThan">
      <formula>$G$6</formula>
    </cfRule>
  </conditionalFormatting>
  <conditionalFormatting sqref="E149">
    <cfRule type="cellIs" dxfId="11564" priority="934" operator="greaterThanOrEqual">
      <formula>$G$6</formula>
    </cfRule>
    <cfRule type="cellIs" dxfId="11563" priority="935" operator="lessThan">
      <formula>$G$6</formula>
    </cfRule>
  </conditionalFormatting>
  <conditionalFormatting sqref="E149">
    <cfRule type="cellIs" dxfId="11562" priority="932" operator="greaterThanOrEqual">
      <formula>$G$6</formula>
    </cfRule>
    <cfRule type="cellIs" dxfId="11561" priority="933" operator="lessThan">
      <formula>$G$6</formula>
    </cfRule>
  </conditionalFormatting>
  <conditionalFormatting sqref="E149">
    <cfRule type="cellIs" dxfId="11560" priority="930" operator="greaterThanOrEqual">
      <formula>$G$6</formula>
    </cfRule>
    <cfRule type="cellIs" dxfId="11559" priority="931" operator="lessThan">
      <formula>$G$6</formula>
    </cfRule>
  </conditionalFormatting>
  <conditionalFormatting sqref="E150">
    <cfRule type="cellIs" dxfId="11558" priority="928" operator="greaterThanOrEqual">
      <formula>$G$6</formula>
    </cfRule>
    <cfRule type="cellIs" dxfId="11557" priority="929" operator="lessThan">
      <formula>$G$6</formula>
    </cfRule>
  </conditionalFormatting>
  <conditionalFormatting sqref="E150">
    <cfRule type="cellIs" dxfId="11556" priority="926" operator="greaterThanOrEqual">
      <formula>$G$6</formula>
    </cfRule>
    <cfRule type="cellIs" dxfId="11555" priority="927" operator="lessThan">
      <formula>$G$6</formula>
    </cfRule>
  </conditionalFormatting>
  <conditionalFormatting sqref="E150">
    <cfRule type="cellIs" dxfId="11554" priority="924" operator="greaterThanOrEqual">
      <formula>$G$6</formula>
    </cfRule>
    <cfRule type="cellIs" dxfId="11553" priority="925" operator="lessThan">
      <formula>$G$6</formula>
    </cfRule>
  </conditionalFormatting>
  <conditionalFormatting sqref="E150">
    <cfRule type="cellIs" dxfId="11552" priority="922" operator="greaterThanOrEqual">
      <formula>$G$6</formula>
    </cfRule>
    <cfRule type="cellIs" dxfId="11551" priority="923" operator="lessThan">
      <formula>$G$6</formula>
    </cfRule>
  </conditionalFormatting>
  <conditionalFormatting sqref="E151">
    <cfRule type="cellIs" dxfId="11550" priority="920" operator="greaterThanOrEqual">
      <formula>$G$6</formula>
    </cfRule>
    <cfRule type="cellIs" dxfId="11549" priority="921" operator="lessThan">
      <formula>$G$6</formula>
    </cfRule>
  </conditionalFormatting>
  <conditionalFormatting sqref="E151">
    <cfRule type="cellIs" dxfId="11548" priority="918" operator="greaterThanOrEqual">
      <formula>$G$6</formula>
    </cfRule>
    <cfRule type="cellIs" dxfId="11547" priority="919" operator="lessThan">
      <formula>$G$6</formula>
    </cfRule>
  </conditionalFormatting>
  <conditionalFormatting sqref="E151">
    <cfRule type="cellIs" dxfId="11546" priority="916" operator="greaterThanOrEqual">
      <formula>$G$6</formula>
    </cfRule>
    <cfRule type="cellIs" dxfId="11545" priority="917" operator="lessThan">
      <formula>$G$6</formula>
    </cfRule>
  </conditionalFormatting>
  <conditionalFormatting sqref="E151">
    <cfRule type="cellIs" dxfId="11544" priority="914" operator="greaterThanOrEqual">
      <formula>$G$6</formula>
    </cfRule>
    <cfRule type="cellIs" dxfId="11543" priority="915" operator="lessThan">
      <formula>$G$6</formula>
    </cfRule>
  </conditionalFormatting>
  <conditionalFormatting sqref="E152">
    <cfRule type="expression" dxfId="11542" priority="910">
      <formula>E152&lt;=$H$5</formula>
    </cfRule>
    <cfRule type="expression" dxfId="11541" priority="911">
      <formula>AND(E152&gt;$H$5,E152&lt;=$H$6)</formula>
    </cfRule>
    <cfRule type="expression" dxfId="11540" priority="912">
      <formula>AND(E152&gt;$H$6,E152&lt;=$H$4)</formula>
    </cfRule>
    <cfRule type="expression" dxfId="11539" priority="913">
      <formula>E152&gt;$H$4</formula>
    </cfRule>
  </conditionalFormatting>
  <conditionalFormatting sqref="E152">
    <cfRule type="cellIs" dxfId="11538" priority="908" operator="greaterThanOrEqual">
      <formula>$G$6</formula>
    </cfRule>
    <cfRule type="cellIs" dxfId="11537" priority="909" operator="lessThan">
      <formula>$G$6</formula>
    </cfRule>
  </conditionalFormatting>
  <conditionalFormatting sqref="E152">
    <cfRule type="cellIs" dxfId="11536" priority="906" operator="greaterThanOrEqual">
      <formula>$G$6</formula>
    </cfRule>
    <cfRule type="cellIs" dxfId="11535" priority="907" operator="lessThan">
      <formula>$G$6</formula>
    </cfRule>
  </conditionalFormatting>
  <conditionalFormatting sqref="E152">
    <cfRule type="cellIs" dxfId="11534" priority="904" operator="greaterThanOrEqual">
      <formula>$G$6</formula>
    </cfRule>
    <cfRule type="cellIs" dxfId="11533" priority="905" operator="lessThan">
      <formula>$G$6</formula>
    </cfRule>
  </conditionalFormatting>
  <conditionalFormatting sqref="E152">
    <cfRule type="cellIs" dxfId="11532" priority="902" operator="greaterThanOrEqual">
      <formula>$G$6</formula>
    </cfRule>
    <cfRule type="cellIs" dxfId="11531" priority="903" operator="lessThan">
      <formula>$G$6</formula>
    </cfRule>
  </conditionalFormatting>
  <conditionalFormatting sqref="E152">
    <cfRule type="cellIs" dxfId="11530" priority="900" operator="greaterThanOrEqual">
      <formula>$G$6</formula>
    </cfRule>
    <cfRule type="cellIs" dxfId="11529" priority="901" operator="lessThan">
      <formula>$G$6</formula>
    </cfRule>
  </conditionalFormatting>
  <conditionalFormatting sqref="E153">
    <cfRule type="expression" dxfId="11528" priority="896">
      <formula>E153&lt;=$H$5</formula>
    </cfRule>
    <cfRule type="expression" dxfId="11527" priority="897">
      <formula>AND(E153&gt;$H$5,E153&lt;=$H$6)</formula>
    </cfRule>
    <cfRule type="expression" dxfId="11526" priority="898">
      <formula>AND(E153&gt;$H$6,E153&lt;=$H$4)</formula>
    </cfRule>
    <cfRule type="expression" dxfId="11525" priority="899">
      <formula>E153&gt;$H$4</formula>
    </cfRule>
  </conditionalFormatting>
  <conditionalFormatting sqref="E153">
    <cfRule type="cellIs" dxfId="11524" priority="894" operator="greaterThanOrEqual">
      <formula>$G$6</formula>
    </cfRule>
    <cfRule type="cellIs" dxfId="11523" priority="895" operator="lessThan">
      <formula>$G$6</formula>
    </cfRule>
  </conditionalFormatting>
  <conditionalFormatting sqref="E153">
    <cfRule type="cellIs" dxfId="11522" priority="892" operator="greaterThanOrEqual">
      <formula>$G$6</formula>
    </cfRule>
    <cfRule type="cellIs" dxfId="11521" priority="893" operator="lessThan">
      <formula>$G$6</formula>
    </cfRule>
  </conditionalFormatting>
  <conditionalFormatting sqref="E153">
    <cfRule type="cellIs" dxfId="11520" priority="890" operator="greaterThanOrEqual">
      <formula>$G$6</formula>
    </cfRule>
    <cfRule type="cellIs" dxfId="11519" priority="891" operator="lessThan">
      <formula>$G$6</formula>
    </cfRule>
  </conditionalFormatting>
  <conditionalFormatting sqref="E153">
    <cfRule type="cellIs" dxfId="11518" priority="888" operator="greaterThanOrEqual">
      <formula>$G$6</formula>
    </cfRule>
    <cfRule type="cellIs" dxfId="11517" priority="889" operator="lessThan">
      <formula>$G$6</formula>
    </cfRule>
  </conditionalFormatting>
  <conditionalFormatting sqref="E153">
    <cfRule type="cellIs" dxfId="11516" priority="886" operator="greaterThanOrEqual">
      <formula>$G$6</formula>
    </cfRule>
    <cfRule type="cellIs" dxfId="11515" priority="887" operator="lessThan">
      <formula>$G$6</formula>
    </cfRule>
  </conditionalFormatting>
  <conditionalFormatting sqref="E154">
    <cfRule type="expression" dxfId="11514" priority="882">
      <formula>E154&lt;=$H$5</formula>
    </cfRule>
    <cfRule type="expression" dxfId="11513" priority="883">
      <formula>AND(E154&gt;$H$5,E154&lt;=$H$6)</formula>
    </cfRule>
    <cfRule type="expression" dxfId="11512" priority="884">
      <formula>AND(E154&gt;$H$6,E154&lt;=$H$4)</formula>
    </cfRule>
    <cfRule type="expression" dxfId="11511" priority="885">
      <formula>E154&gt;$H$4</formula>
    </cfRule>
  </conditionalFormatting>
  <conditionalFormatting sqref="E154">
    <cfRule type="cellIs" dxfId="11510" priority="880" operator="greaterThanOrEqual">
      <formula>$G$6</formula>
    </cfRule>
    <cfRule type="cellIs" dxfId="11509" priority="881" operator="lessThan">
      <formula>$G$6</formula>
    </cfRule>
  </conditionalFormatting>
  <conditionalFormatting sqref="E154">
    <cfRule type="cellIs" dxfId="11508" priority="878" operator="greaterThanOrEqual">
      <formula>$G$6</formula>
    </cfRule>
    <cfRule type="cellIs" dxfId="11507" priority="879" operator="lessThan">
      <formula>$G$6</formula>
    </cfRule>
  </conditionalFormatting>
  <conditionalFormatting sqref="E154">
    <cfRule type="cellIs" dxfId="11506" priority="876" operator="greaterThanOrEqual">
      <formula>$G$6</formula>
    </cfRule>
    <cfRule type="cellIs" dxfId="11505" priority="877" operator="lessThan">
      <formula>$G$6</formula>
    </cfRule>
  </conditionalFormatting>
  <conditionalFormatting sqref="E154">
    <cfRule type="cellIs" dxfId="11504" priority="874" operator="greaterThanOrEqual">
      <formula>$G$6</formula>
    </cfRule>
    <cfRule type="cellIs" dxfId="11503" priority="875" operator="lessThan">
      <formula>$G$6</formula>
    </cfRule>
  </conditionalFormatting>
  <conditionalFormatting sqref="E154">
    <cfRule type="cellIs" dxfId="11502" priority="872" operator="greaterThanOrEqual">
      <formula>$G$6</formula>
    </cfRule>
    <cfRule type="cellIs" dxfId="11501" priority="873" operator="lessThan">
      <formula>$G$6</formula>
    </cfRule>
  </conditionalFormatting>
  <conditionalFormatting sqref="F142">
    <cfRule type="cellIs" dxfId="11500" priority="870" operator="greaterThanOrEqual">
      <formula>$G$6</formula>
    </cfRule>
    <cfRule type="cellIs" dxfId="11499" priority="871" operator="lessThan">
      <formula>$G$6</formula>
    </cfRule>
  </conditionalFormatting>
  <conditionalFormatting sqref="F143">
    <cfRule type="cellIs" dxfId="11498" priority="868" operator="greaterThanOrEqual">
      <formula>$G$6</formula>
    </cfRule>
    <cfRule type="cellIs" dxfId="11497" priority="869" operator="lessThan">
      <formula>$G$6</formula>
    </cfRule>
  </conditionalFormatting>
  <conditionalFormatting sqref="F144">
    <cfRule type="cellIs" dxfId="11496" priority="866" operator="greaterThanOrEqual">
      <formula>$G$6</formula>
    </cfRule>
    <cfRule type="cellIs" dxfId="11495" priority="867" operator="lessThan">
      <formula>$G$6</formula>
    </cfRule>
  </conditionalFormatting>
  <conditionalFormatting sqref="F144">
    <cfRule type="cellIs" dxfId="11494" priority="864" operator="greaterThanOrEqual">
      <formula>$G$6</formula>
    </cfRule>
    <cfRule type="cellIs" dxfId="11493" priority="865" operator="lessThan">
      <formula>$G$6</formula>
    </cfRule>
  </conditionalFormatting>
  <conditionalFormatting sqref="F145">
    <cfRule type="cellIs" dxfId="11492" priority="862" operator="greaterThanOrEqual">
      <formula>$G$6</formula>
    </cfRule>
    <cfRule type="cellIs" dxfId="11491" priority="863" operator="lessThan">
      <formula>$G$6</formula>
    </cfRule>
  </conditionalFormatting>
  <conditionalFormatting sqref="F145">
    <cfRule type="cellIs" dxfId="11490" priority="860" operator="greaterThanOrEqual">
      <formula>$G$6</formula>
    </cfRule>
    <cfRule type="cellIs" dxfId="11489" priority="861" operator="lessThan">
      <formula>$G$6</formula>
    </cfRule>
  </conditionalFormatting>
  <conditionalFormatting sqref="F146">
    <cfRule type="cellIs" dxfId="11488" priority="858" operator="greaterThanOrEqual">
      <formula>$G$6</formula>
    </cfRule>
    <cfRule type="cellIs" dxfId="11487" priority="859" operator="lessThan">
      <formula>$G$6</formula>
    </cfRule>
  </conditionalFormatting>
  <conditionalFormatting sqref="F146">
    <cfRule type="cellIs" dxfId="11486" priority="856" operator="greaterThanOrEqual">
      <formula>$G$6</formula>
    </cfRule>
    <cfRule type="cellIs" dxfId="11485" priority="857" operator="lessThan">
      <formula>$G$6</formula>
    </cfRule>
  </conditionalFormatting>
  <conditionalFormatting sqref="F147">
    <cfRule type="cellIs" dxfId="11484" priority="854" operator="greaterThanOrEqual">
      <formula>$G$6</formula>
    </cfRule>
    <cfRule type="cellIs" dxfId="11483" priority="855" operator="lessThan">
      <formula>$G$6</formula>
    </cfRule>
  </conditionalFormatting>
  <conditionalFormatting sqref="F147">
    <cfRule type="cellIs" dxfId="11482" priority="852" operator="greaterThanOrEqual">
      <formula>$G$6</formula>
    </cfRule>
    <cfRule type="cellIs" dxfId="11481" priority="853" operator="lessThan">
      <formula>$G$6</formula>
    </cfRule>
  </conditionalFormatting>
  <conditionalFormatting sqref="F147">
    <cfRule type="cellIs" dxfId="11480" priority="850" operator="greaterThanOrEqual">
      <formula>$G$6</formula>
    </cfRule>
    <cfRule type="cellIs" dxfId="11479" priority="851" operator="lessThan">
      <formula>$G$6</formula>
    </cfRule>
  </conditionalFormatting>
  <conditionalFormatting sqref="F148">
    <cfRule type="cellIs" dxfId="11478" priority="848" operator="greaterThanOrEqual">
      <formula>$G$6</formula>
    </cfRule>
    <cfRule type="cellIs" dxfId="11477" priority="849" operator="lessThan">
      <formula>$G$6</formula>
    </cfRule>
  </conditionalFormatting>
  <conditionalFormatting sqref="F148">
    <cfRule type="cellIs" dxfId="11476" priority="846" operator="greaterThanOrEqual">
      <formula>$G$6</formula>
    </cfRule>
    <cfRule type="cellIs" dxfId="11475" priority="847" operator="lessThan">
      <formula>$G$6</formula>
    </cfRule>
  </conditionalFormatting>
  <conditionalFormatting sqref="F148">
    <cfRule type="cellIs" dxfId="11474" priority="844" operator="greaterThanOrEqual">
      <formula>$G$6</formula>
    </cfRule>
    <cfRule type="cellIs" dxfId="11473" priority="845" operator="lessThan">
      <formula>$G$6</formula>
    </cfRule>
  </conditionalFormatting>
  <conditionalFormatting sqref="F149">
    <cfRule type="cellIs" dxfId="11472" priority="842" operator="greaterThanOrEqual">
      <formula>$G$6</formula>
    </cfRule>
    <cfRule type="cellIs" dxfId="11471" priority="843" operator="lessThan">
      <formula>$G$6</formula>
    </cfRule>
  </conditionalFormatting>
  <conditionalFormatting sqref="F149">
    <cfRule type="cellIs" dxfId="11470" priority="840" operator="greaterThanOrEqual">
      <formula>$G$6</formula>
    </cfRule>
    <cfRule type="cellIs" dxfId="11469" priority="841" operator="lessThan">
      <formula>$G$6</formula>
    </cfRule>
  </conditionalFormatting>
  <conditionalFormatting sqref="F149">
    <cfRule type="cellIs" dxfId="11468" priority="838" operator="greaterThanOrEqual">
      <formula>$G$6</formula>
    </cfRule>
    <cfRule type="cellIs" dxfId="11467" priority="839" operator="lessThan">
      <formula>$G$6</formula>
    </cfRule>
  </conditionalFormatting>
  <conditionalFormatting sqref="F149">
    <cfRule type="cellIs" dxfId="11466" priority="836" operator="greaterThanOrEqual">
      <formula>$G$6</formula>
    </cfRule>
    <cfRule type="cellIs" dxfId="11465" priority="837" operator="lessThan">
      <formula>$G$6</formula>
    </cfRule>
  </conditionalFormatting>
  <conditionalFormatting sqref="F150">
    <cfRule type="cellIs" dxfId="11464" priority="834" operator="greaterThanOrEqual">
      <formula>$G$6</formula>
    </cfRule>
    <cfRule type="cellIs" dxfId="11463" priority="835" operator="lessThan">
      <formula>$G$6</formula>
    </cfRule>
  </conditionalFormatting>
  <conditionalFormatting sqref="F150">
    <cfRule type="cellIs" dxfId="11462" priority="832" operator="greaterThanOrEqual">
      <formula>$G$6</formula>
    </cfRule>
    <cfRule type="cellIs" dxfId="11461" priority="833" operator="lessThan">
      <formula>$G$6</formula>
    </cfRule>
  </conditionalFormatting>
  <conditionalFormatting sqref="F150">
    <cfRule type="cellIs" dxfId="11460" priority="830" operator="greaterThanOrEqual">
      <formula>$G$6</formula>
    </cfRule>
    <cfRule type="cellIs" dxfId="11459" priority="831" operator="lessThan">
      <formula>$G$6</formula>
    </cfRule>
  </conditionalFormatting>
  <conditionalFormatting sqref="F150">
    <cfRule type="cellIs" dxfId="11458" priority="828" operator="greaterThanOrEqual">
      <formula>$G$6</formula>
    </cfRule>
    <cfRule type="cellIs" dxfId="11457" priority="829" operator="lessThan">
      <formula>$G$6</formula>
    </cfRule>
  </conditionalFormatting>
  <conditionalFormatting sqref="F151">
    <cfRule type="cellIs" dxfId="11456" priority="826" operator="greaterThanOrEqual">
      <formula>$G$6</formula>
    </cfRule>
    <cfRule type="cellIs" dxfId="11455" priority="827" operator="lessThan">
      <formula>$G$6</formula>
    </cfRule>
  </conditionalFormatting>
  <conditionalFormatting sqref="F151">
    <cfRule type="cellIs" dxfId="11454" priority="824" operator="greaterThanOrEqual">
      <formula>$G$6</formula>
    </cfRule>
    <cfRule type="cellIs" dxfId="11453" priority="825" operator="lessThan">
      <formula>$G$6</formula>
    </cfRule>
  </conditionalFormatting>
  <conditionalFormatting sqref="F151">
    <cfRule type="cellIs" dxfId="11452" priority="822" operator="greaterThanOrEqual">
      <formula>$G$6</formula>
    </cfRule>
    <cfRule type="cellIs" dxfId="11451" priority="823" operator="lessThan">
      <formula>$G$6</formula>
    </cfRule>
  </conditionalFormatting>
  <conditionalFormatting sqref="F151">
    <cfRule type="cellIs" dxfId="11450" priority="820" operator="greaterThanOrEqual">
      <formula>$G$6</formula>
    </cfRule>
    <cfRule type="cellIs" dxfId="11449" priority="821" operator="lessThan">
      <formula>$G$6</formula>
    </cfRule>
  </conditionalFormatting>
  <conditionalFormatting sqref="F152">
    <cfRule type="expression" dxfId="11448" priority="816">
      <formula>F152&lt;=$H$5</formula>
    </cfRule>
    <cfRule type="expression" dxfId="11447" priority="817">
      <formula>AND(F152&gt;$H$5,F152&lt;=$H$6)</formula>
    </cfRule>
    <cfRule type="expression" dxfId="11446" priority="818">
      <formula>AND(F152&gt;$H$6,F152&lt;=$H$4)</formula>
    </cfRule>
    <cfRule type="expression" dxfId="11445" priority="819">
      <formula>F152&gt;$H$4</formula>
    </cfRule>
  </conditionalFormatting>
  <conditionalFormatting sqref="F152">
    <cfRule type="cellIs" dxfId="11444" priority="814" operator="greaterThanOrEqual">
      <formula>$G$6</formula>
    </cfRule>
    <cfRule type="cellIs" dxfId="11443" priority="815" operator="lessThan">
      <formula>$G$6</formula>
    </cfRule>
  </conditionalFormatting>
  <conditionalFormatting sqref="F152">
    <cfRule type="cellIs" dxfId="11442" priority="812" operator="greaterThanOrEqual">
      <formula>$G$6</formula>
    </cfRule>
    <cfRule type="cellIs" dxfId="11441" priority="813" operator="lessThan">
      <formula>$G$6</formula>
    </cfRule>
  </conditionalFormatting>
  <conditionalFormatting sqref="F152">
    <cfRule type="cellIs" dxfId="11440" priority="810" operator="greaterThanOrEqual">
      <formula>$G$6</formula>
    </cfRule>
    <cfRule type="cellIs" dxfId="11439" priority="811" operator="lessThan">
      <formula>$G$6</formula>
    </cfRule>
  </conditionalFormatting>
  <conditionalFormatting sqref="F152">
    <cfRule type="cellIs" dxfId="11438" priority="808" operator="greaterThanOrEqual">
      <formula>$G$6</formula>
    </cfRule>
    <cfRule type="cellIs" dxfId="11437" priority="809" operator="lessThan">
      <formula>$G$6</formula>
    </cfRule>
  </conditionalFormatting>
  <conditionalFormatting sqref="F152">
    <cfRule type="cellIs" dxfId="11436" priority="806" operator="greaterThanOrEqual">
      <formula>$G$6</formula>
    </cfRule>
    <cfRule type="cellIs" dxfId="11435" priority="807" operator="lessThan">
      <formula>$G$6</formula>
    </cfRule>
  </conditionalFormatting>
  <conditionalFormatting sqref="F153">
    <cfRule type="expression" dxfId="11434" priority="802">
      <formula>F153&lt;=$H$5</formula>
    </cfRule>
    <cfRule type="expression" dxfId="11433" priority="803">
      <formula>AND(F153&gt;$H$5,F153&lt;=$H$6)</formula>
    </cfRule>
    <cfRule type="expression" dxfId="11432" priority="804">
      <formula>AND(F153&gt;$H$6,F153&lt;=$H$4)</formula>
    </cfRule>
    <cfRule type="expression" dxfId="11431" priority="805">
      <formula>F153&gt;$H$4</formula>
    </cfRule>
  </conditionalFormatting>
  <conditionalFormatting sqref="F153">
    <cfRule type="cellIs" dxfId="11430" priority="800" operator="greaterThanOrEqual">
      <formula>$G$6</formula>
    </cfRule>
    <cfRule type="cellIs" dxfId="11429" priority="801" operator="lessThan">
      <formula>$G$6</formula>
    </cfRule>
  </conditionalFormatting>
  <conditionalFormatting sqref="F153">
    <cfRule type="cellIs" dxfId="11428" priority="798" operator="greaterThanOrEqual">
      <formula>$G$6</formula>
    </cfRule>
    <cfRule type="cellIs" dxfId="11427" priority="799" operator="lessThan">
      <formula>$G$6</formula>
    </cfRule>
  </conditionalFormatting>
  <conditionalFormatting sqref="F153">
    <cfRule type="cellIs" dxfId="11426" priority="796" operator="greaterThanOrEqual">
      <formula>$G$6</formula>
    </cfRule>
    <cfRule type="cellIs" dxfId="11425" priority="797" operator="lessThan">
      <formula>$G$6</formula>
    </cfRule>
  </conditionalFormatting>
  <conditionalFormatting sqref="F153">
    <cfRule type="cellIs" dxfId="11424" priority="794" operator="greaterThanOrEqual">
      <formula>$G$6</formula>
    </cfRule>
    <cfRule type="cellIs" dxfId="11423" priority="795" operator="lessThan">
      <formula>$G$6</formula>
    </cfRule>
  </conditionalFormatting>
  <conditionalFormatting sqref="F153">
    <cfRule type="cellIs" dxfId="11422" priority="792" operator="greaterThanOrEqual">
      <formula>$G$6</formula>
    </cfRule>
    <cfRule type="cellIs" dxfId="11421" priority="793" operator="lessThan">
      <formula>$G$6</formula>
    </cfRule>
  </conditionalFormatting>
  <conditionalFormatting sqref="F154">
    <cfRule type="expression" dxfId="11420" priority="788">
      <formula>F154&lt;=$H$5</formula>
    </cfRule>
    <cfRule type="expression" dxfId="11419" priority="789">
      <formula>AND(F154&gt;$H$5,F154&lt;=$H$6)</formula>
    </cfRule>
    <cfRule type="expression" dxfId="11418" priority="790">
      <formula>AND(F154&gt;$H$6,F154&lt;=$H$4)</formula>
    </cfRule>
    <cfRule type="expression" dxfId="11417" priority="791">
      <formula>F154&gt;$H$4</formula>
    </cfRule>
  </conditionalFormatting>
  <conditionalFormatting sqref="F154">
    <cfRule type="cellIs" dxfId="11416" priority="786" operator="greaterThanOrEqual">
      <formula>$G$6</formula>
    </cfRule>
    <cfRule type="cellIs" dxfId="11415" priority="787" operator="lessThan">
      <formula>$G$6</formula>
    </cfRule>
  </conditionalFormatting>
  <conditionalFormatting sqref="F154">
    <cfRule type="cellIs" dxfId="11414" priority="784" operator="greaterThanOrEqual">
      <formula>$G$6</formula>
    </cfRule>
    <cfRule type="cellIs" dxfId="11413" priority="785" operator="lessThan">
      <formula>$G$6</formula>
    </cfRule>
  </conditionalFormatting>
  <conditionalFormatting sqref="F154">
    <cfRule type="cellIs" dxfId="11412" priority="782" operator="greaterThanOrEqual">
      <formula>$G$6</formula>
    </cfRule>
    <cfRule type="cellIs" dxfId="11411" priority="783" operator="lessThan">
      <formula>$G$6</formula>
    </cfRule>
  </conditionalFormatting>
  <conditionalFormatting sqref="F154">
    <cfRule type="cellIs" dxfId="11410" priority="780" operator="greaterThanOrEqual">
      <formula>$G$6</formula>
    </cfRule>
    <cfRule type="cellIs" dxfId="11409" priority="781" operator="lessThan">
      <formula>$G$6</formula>
    </cfRule>
  </conditionalFormatting>
  <conditionalFormatting sqref="F154">
    <cfRule type="cellIs" dxfId="11408" priority="778" operator="greaterThanOrEqual">
      <formula>$G$6</formula>
    </cfRule>
    <cfRule type="cellIs" dxfId="11407" priority="779" operator="lessThan">
      <formula>$G$6</formula>
    </cfRule>
  </conditionalFormatting>
  <conditionalFormatting sqref="G142">
    <cfRule type="cellIs" dxfId="11406" priority="776" operator="greaterThanOrEqual">
      <formula>$G$6</formula>
    </cfRule>
    <cfRule type="cellIs" dxfId="11405" priority="777" operator="lessThan">
      <formula>$G$6</formula>
    </cfRule>
  </conditionalFormatting>
  <conditionalFormatting sqref="G143">
    <cfRule type="cellIs" dxfId="11404" priority="774" operator="greaterThanOrEqual">
      <formula>$G$6</formula>
    </cfRule>
    <cfRule type="cellIs" dxfId="11403" priority="775" operator="lessThan">
      <formula>$G$6</formula>
    </cfRule>
  </conditionalFormatting>
  <conditionalFormatting sqref="G144">
    <cfRule type="cellIs" dxfId="11402" priority="772" operator="greaterThanOrEqual">
      <formula>$G$6</formula>
    </cfRule>
    <cfRule type="cellIs" dxfId="11401" priority="773" operator="lessThan">
      <formula>$G$6</formula>
    </cfRule>
  </conditionalFormatting>
  <conditionalFormatting sqref="G144">
    <cfRule type="cellIs" dxfId="11400" priority="770" operator="greaterThanOrEqual">
      <formula>$G$6</formula>
    </cfRule>
    <cfRule type="cellIs" dxfId="11399" priority="771" operator="lessThan">
      <formula>$G$6</formula>
    </cfRule>
  </conditionalFormatting>
  <conditionalFormatting sqref="G145">
    <cfRule type="cellIs" dxfId="11398" priority="768" operator="greaterThanOrEqual">
      <formula>$G$6</formula>
    </cfRule>
    <cfRule type="cellIs" dxfId="11397" priority="769" operator="lessThan">
      <formula>$G$6</formula>
    </cfRule>
  </conditionalFormatting>
  <conditionalFormatting sqref="G145">
    <cfRule type="cellIs" dxfId="11396" priority="766" operator="greaterThanOrEqual">
      <formula>$G$6</formula>
    </cfRule>
    <cfRule type="cellIs" dxfId="11395" priority="767" operator="lessThan">
      <formula>$G$6</formula>
    </cfRule>
  </conditionalFormatting>
  <conditionalFormatting sqref="G146">
    <cfRule type="cellIs" dxfId="11394" priority="764" operator="greaterThanOrEqual">
      <formula>$G$6</formula>
    </cfRule>
    <cfRule type="cellIs" dxfId="11393" priority="765" operator="lessThan">
      <formula>$G$6</formula>
    </cfRule>
  </conditionalFormatting>
  <conditionalFormatting sqref="G146">
    <cfRule type="cellIs" dxfId="11392" priority="762" operator="greaterThanOrEqual">
      <formula>$G$6</formula>
    </cfRule>
    <cfRule type="cellIs" dxfId="11391" priority="763" operator="lessThan">
      <formula>$G$6</formula>
    </cfRule>
  </conditionalFormatting>
  <conditionalFormatting sqref="G147">
    <cfRule type="cellIs" dxfId="11390" priority="760" operator="greaterThanOrEqual">
      <formula>$G$6</formula>
    </cfRule>
    <cfRule type="cellIs" dxfId="11389" priority="761" operator="lessThan">
      <formula>$G$6</formula>
    </cfRule>
  </conditionalFormatting>
  <conditionalFormatting sqref="G147">
    <cfRule type="cellIs" dxfId="11388" priority="758" operator="greaterThanOrEqual">
      <formula>$G$6</formula>
    </cfRule>
    <cfRule type="cellIs" dxfId="11387" priority="759" operator="lessThan">
      <formula>$G$6</formula>
    </cfRule>
  </conditionalFormatting>
  <conditionalFormatting sqref="G147">
    <cfRule type="cellIs" dxfId="11386" priority="756" operator="greaterThanOrEqual">
      <formula>$G$6</formula>
    </cfRule>
    <cfRule type="cellIs" dxfId="11385" priority="757" operator="lessThan">
      <formula>$G$6</formula>
    </cfRule>
  </conditionalFormatting>
  <conditionalFormatting sqref="G148">
    <cfRule type="cellIs" dxfId="11384" priority="754" operator="greaterThanOrEqual">
      <formula>$G$6</formula>
    </cfRule>
    <cfRule type="cellIs" dxfId="11383" priority="755" operator="lessThan">
      <formula>$G$6</formula>
    </cfRule>
  </conditionalFormatting>
  <conditionalFormatting sqref="G148">
    <cfRule type="cellIs" dxfId="11382" priority="752" operator="greaterThanOrEqual">
      <formula>$G$6</formula>
    </cfRule>
    <cfRule type="cellIs" dxfId="11381" priority="753" operator="lessThan">
      <formula>$G$6</formula>
    </cfRule>
  </conditionalFormatting>
  <conditionalFormatting sqref="G148">
    <cfRule type="cellIs" dxfId="11380" priority="750" operator="greaterThanOrEqual">
      <formula>$G$6</formula>
    </cfRule>
    <cfRule type="cellIs" dxfId="11379" priority="751" operator="lessThan">
      <formula>$G$6</formula>
    </cfRule>
  </conditionalFormatting>
  <conditionalFormatting sqref="G149">
    <cfRule type="cellIs" dxfId="11378" priority="748" operator="greaterThanOrEqual">
      <formula>$G$6</formula>
    </cfRule>
    <cfRule type="cellIs" dxfId="11377" priority="749" operator="lessThan">
      <formula>$G$6</formula>
    </cfRule>
  </conditionalFormatting>
  <conditionalFormatting sqref="G149">
    <cfRule type="cellIs" dxfId="11376" priority="746" operator="greaterThanOrEqual">
      <formula>$G$6</formula>
    </cfRule>
    <cfRule type="cellIs" dxfId="11375" priority="747" operator="lessThan">
      <formula>$G$6</formula>
    </cfRule>
  </conditionalFormatting>
  <conditionalFormatting sqref="G149">
    <cfRule type="cellIs" dxfId="11374" priority="744" operator="greaterThanOrEqual">
      <formula>$G$6</formula>
    </cfRule>
    <cfRule type="cellIs" dxfId="11373" priority="745" operator="lessThan">
      <formula>$G$6</formula>
    </cfRule>
  </conditionalFormatting>
  <conditionalFormatting sqref="G149">
    <cfRule type="cellIs" dxfId="11372" priority="742" operator="greaterThanOrEqual">
      <formula>$G$6</formula>
    </cfRule>
    <cfRule type="cellIs" dxfId="11371" priority="743" operator="lessThan">
      <formula>$G$6</formula>
    </cfRule>
  </conditionalFormatting>
  <conditionalFormatting sqref="G150">
    <cfRule type="cellIs" dxfId="11370" priority="740" operator="greaterThanOrEqual">
      <formula>$G$6</formula>
    </cfRule>
    <cfRule type="cellIs" dxfId="11369" priority="741" operator="lessThan">
      <formula>$G$6</formula>
    </cfRule>
  </conditionalFormatting>
  <conditionalFormatting sqref="G150">
    <cfRule type="cellIs" dxfId="11368" priority="738" operator="greaterThanOrEqual">
      <formula>$G$6</formula>
    </cfRule>
    <cfRule type="cellIs" dxfId="11367" priority="739" operator="lessThan">
      <formula>$G$6</formula>
    </cfRule>
  </conditionalFormatting>
  <conditionalFormatting sqref="G150">
    <cfRule type="cellIs" dxfId="11366" priority="736" operator="greaterThanOrEqual">
      <formula>$G$6</formula>
    </cfRule>
    <cfRule type="cellIs" dxfId="11365" priority="737" operator="lessThan">
      <formula>$G$6</formula>
    </cfRule>
  </conditionalFormatting>
  <conditionalFormatting sqref="G150">
    <cfRule type="cellIs" dxfId="11364" priority="734" operator="greaterThanOrEqual">
      <formula>$G$6</formula>
    </cfRule>
    <cfRule type="cellIs" dxfId="11363" priority="735" operator="lessThan">
      <formula>$G$6</formula>
    </cfRule>
  </conditionalFormatting>
  <conditionalFormatting sqref="G151">
    <cfRule type="cellIs" dxfId="11362" priority="732" operator="greaterThanOrEqual">
      <formula>$G$6</formula>
    </cfRule>
    <cfRule type="cellIs" dxfId="11361" priority="733" operator="lessThan">
      <formula>$G$6</formula>
    </cfRule>
  </conditionalFormatting>
  <conditionalFormatting sqref="G151">
    <cfRule type="cellIs" dxfId="11360" priority="730" operator="greaterThanOrEqual">
      <formula>$G$6</formula>
    </cfRule>
    <cfRule type="cellIs" dxfId="11359" priority="731" operator="lessThan">
      <formula>$G$6</formula>
    </cfRule>
  </conditionalFormatting>
  <conditionalFormatting sqref="G151">
    <cfRule type="cellIs" dxfId="11358" priority="728" operator="greaterThanOrEqual">
      <formula>$G$6</formula>
    </cfRule>
    <cfRule type="cellIs" dxfId="11357" priority="729" operator="lessThan">
      <formula>$G$6</formula>
    </cfRule>
  </conditionalFormatting>
  <conditionalFormatting sqref="G151">
    <cfRule type="cellIs" dxfId="11356" priority="726" operator="greaterThanOrEqual">
      <formula>$G$6</formula>
    </cfRule>
    <cfRule type="cellIs" dxfId="11355" priority="727" operator="lessThan">
      <formula>$G$6</formula>
    </cfRule>
  </conditionalFormatting>
  <conditionalFormatting sqref="G152">
    <cfRule type="expression" dxfId="11354" priority="722">
      <formula>G152&lt;=$H$5</formula>
    </cfRule>
    <cfRule type="expression" dxfId="11353" priority="723">
      <formula>AND(G152&gt;$H$5,G152&lt;=$H$6)</formula>
    </cfRule>
    <cfRule type="expression" dxfId="11352" priority="724">
      <formula>AND(G152&gt;$H$6,G152&lt;=$H$4)</formula>
    </cfRule>
    <cfRule type="expression" dxfId="11351" priority="725">
      <formula>G152&gt;$H$4</formula>
    </cfRule>
  </conditionalFormatting>
  <conditionalFormatting sqref="G152">
    <cfRule type="cellIs" dxfId="11350" priority="720" operator="greaterThanOrEqual">
      <formula>$G$6</formula>
    </cfRule>
    <cfRule type="cellIs" dxfId="11349" priority="721" operator="lessThan">
      <formula>$G$6</formula>
    </cfRule>
  </conditionalFormatting>
  <conditionalFormatting sqref="G152">
    <cfRule type="cellIs" dxfId="11348" priority="718" operator="greaterThanOrEqual">
      <formula>$G$6</formula>
    </cfRule>
    <cfRule type="cellIs" dxfId="11347" priority="719" operator="lessThan">
      <formula>$G$6</formula>
    </cfRule>
  </conditionalFormatting>
  <conditionalFormatting sqref="G152">
    <cfRule type="cellIs" dxfId="11346" priority="716" operator="greaterThanOrEqual">
      <formula>$G$6</formula>
    </cfRule>
    <cfRule type="cellIs" dxfId="11345" priority="717" operator="lessThan">
      <formula>$G$6</formula>
    </cfRule>
  </conditionalFormatting>
  <conditionalFormatting sqref="G152">
    <cfRule type="cellIs" dxfId="11344" priority="714" operator="greaterThanOrEqual">
      <formula>$G$6</formula>
    </cfRule>
    <cfRule type="cellIs" dxfId="11343" priority="715" operator="lessThan">
      <formula>$G$6</formula>
    </cfRule>
  </conditionalFormatting>
  <conditionalFormatting sqref="G152">
    <cfRule type="cellIs" dxfId="11342" priority="712" operator="greaterThanOrEqual">
      <formula>$G$6</formula>
    </cfRule>
    <cfRule type="cellIs" dxfId="11341" priority="713" operator="lessThan">
      <formula>$G$6</formula>
    </cfRule>
  </conditionalFormatting>
  <conditionalFormatting sqref="G153">
    <cfRule type="expression" dxfId="11340" priority="708">
      <formula>G153&lt;=$H$5</formula>
    </cfRule>
    <cfRule type="expression" dxfId="11339" priority="709">
      <formula>AND(G153&gt;$H$5,G153&lt;=$H$6)</formula>
    </cfRule>
    <cfRule type="expression" dxfId="11338" priority="710">
      <formula>AND(G153&gt;$H$6,G153&lt;=$H$4)</formula>
    </cfRule>
    <cfRule type="expression" dxfId="11337" priority="711">
      <formula>G153&gt;$H$4</formula>
    </cfRule>
  </conditionalFormatting>
  <conditionalFormatting sqref="G153">
    <cfRule type="cellIs" dxfId="11336" priority="706" operator="greaterThanOrEqual">
      <formula>$G$6</formula>
    </cfRule>
    <cfRule type="cellIs" dxfId="11335" priority="707" operator="lessThan">
      <formula>$G$6</formula>
    </cfRule>
  </conditionalFormatting>
  <conditionalFormatting sqref="G153">
    <cfRule type="cellIs" dxfId="11334" priority="704" operator="greaterThanOrEqual">
      <formula>$G$6</formula>
    </cfRule>
    <cfRule type="cellIs" dxfId="11333" priority="705" operator="lessThan">
      <formula>$G$6</formula>
    </cfRule>
  </conditionalFormatting>
  <conditionalFormatting sqref="G153">
    <cfRule type="cellIs" dxfId="11332" priority="702" operator="greaterThanOrEqual">
      <formula>$G$6</formula>
    </cfRule>
    <cfRule type="cellIs" dxfId="11331" priority="703" operator="lessThan">
      <formula>$G$6</formula>
    </cfRule>
  </conditionalFormatting>
  <conditionalFormatting sqref="G153">
    <cfRule type="cellIs" dxfId="11330" priority="700" operator="greaterThanOrEqual">
      <formula>$G$6</formula>
    </cfRule>
    <cfRule type="cellIs" dxfId="11329" priority="701" operator="lessThan">
      <formula>$G$6</formula>
    </cfRule>
  </conditionalFormatting>
  <conditionalFormatting sqref="G153">
    <cfRule type="cellIs" dxfId="11328" priority="698" operator="greaterThanOrEqual">
      <formula>$G$6</formula>
    </cfRule>
    <cfRule type="cellIs" dxfId="11327" priority="699" operator="lessThan">
      <formula>$G$6</formula>
    </cfRule>
  </conditionalFormatting>
  <conditionalFormatting sqref="G154">
    <cfRule type="expression" dxfId="11326" priority="694">
      <formula>G154&lt;=$H$5</formula>
    </cfRule>
    <cfRule type="expression" dxfId="11325" priority="695">
      <formula>AND(G154&gt;$H$5,G154&lt;=$H$6)</formula>
    </cfRule>
    <cfRule type="expression" dxfId="11324" priority="696">
      <formula>AND(G154&gt;$H$6,G154&lt;=$H$4)</formula>
    </cfRule>
    <cfRule type="expression" dxfId="11323" priority="697">
      <formula>G154&gt;$H$4</formula>
    </cfRule>
  </conditionalFormatting>
  <conditionalFormatting sqref="G154">
    <cfRule type="cellIs" dxfId="11322" priority="692" operator="greaterThanOrEqual">
      <formula>$G$6</formula>
    </cfRule>
    <cfRule type="cellIs" dxfId="11321" priority="693" operator="lessThan">
      <formula>$G$6</formula>
    </cfRule>
  </conditionalFormatting>
  <conditionalFormatting sqref="G154">
    <cfRule type="cellIs" dxfId="11320" priority="690" operator="greaterThanOrEqual">
      <formula>$G$6</formula>
    </cfRule>
    <cfRule type="cellIs" dxfId="11319" priority="691" operator="lessThan">
      <formula>$G$6</formula>
    </cfRule>
  </conditionalFormatting>
  <conditionalFormatting sqref="G154">
    <cfRule type="cellIs" dxfId="11318" priority="688" operator="greaterThanOrEqual">
      <formula>$G$6</formula>
    </cfRule>
    <cfRule type="cellIs" dxfId="11317" priority="689" operator="lessThan">
      <formula>$G$6</formula>
    </cfRule>
  </conditionalFormatting>
  <conditionalFormatting sqref="G154">
    <cfRule type="cellIs" dxfId="11316" priority="686" operator="greaterThanOrEqual">
      <formula>$G$6</formula>
    </cfRule>
    <cfRule type="cellIs" dxfId="11315" priority="687" operator="lessThan">
      <formula>$G$6</formula>
    </cfRule>
  </conditionalFormatting>
  <conditionalFormatting sqref="G154">
    <cfRule type="cellIs" dxfId="11314" priority="684" operator="greaterThanOrEqual">
      <formula>$G$6</formula>
    </cfRule>
    <cfRule type="cellIs" dxfId="11313" priority="685" operator="lessThan">
      <formula>$G$6</formula>
    </cfRule>
  </conditionalFormatting>
  <conditionalFormatting sqref="H142">
    <cfRule type="cellIs" dxfId="11312" priority="682" operator="greaterThanOrEqual">
      <formula>$G$6</formula>
    </cfRule>
    <cfRule type="cellIs" dxfId="11311" priority="683" operator="lessThan">
      <formula>$G$6</formula>
    </cfRule>
  </conditionalFormatting>
  <conditionalFormatting sqref="H143">
    <cfRule type="cellIs" dxfId="11310" priority="680" operator="greaterThanOrEqual">
      <formula>$G$6</formula>
    </cfRule>
    <cfRule type="cellIs" dxfId="11309" priority="681" operator="lessThan">
      <formula>$G$6</formula>
    </cfRule>
  </conditionalFormatting>
  <conditionalFormatting sqref="H144">
    <cfRule type="cellIs" dxfId="11308" priority="678" operator="greaterThanOrEqual">
      <formula>$G$6</formula>
    </cfRule>
    <cfRule type="cellIs" dxfId="11307" priority="679" operator="lessThan">
      <formula>$G$6</formula>
    </cfRule>
  </conditionalFormatting>
  <conditionalFormatting sqref="H144">
    <cfRule type="cellIs" dxfId="11306" priority="676" operator="greaterThanOrEqual">
      <formula>$G$6</formula>
    </cfRule>
    <cfRule type="cellIs" dxfId="11305" priority="677" operator="lessThan">
      <formula>$G$6</formula>
    </cfRule>
  </conditionalFormatting>
  <conditionalFormatting sqref="H145">
    <cfRule type="cellIs" dxfId="11304" priority="674" operator="greaterThanOrEqual">
      <formula>$G$6</formula>
    </cfRule>
    <cfRule type="cellIs" dxfId="11303" priority="675" operator="lessThan">
      <formula>$G$6</formula>
    </cfRule>
  </conditionalFormatting>
  <conditionalFormatting sqref="H145">
    <cfRule type="cellIs" dxfId="11302" priority="672" operator="greaterThanOrEqual">
      <formula>$G$6</formula>
    </cfRule>
    <cfRule type="cellIs" dxfId="11301" priority="673" operator="lessThan">
      <formula>$G$6</formula>
    </cfRule>
  </conditionalFormatting>
  <conditionalFormatting sqref="H146">
    <cfRule type="cellIs" dxfId="11300" priority="670" operator="greaterThanOrEqual">
      <formula>$G$6</formula>
    </cfRule>
    <cfRule type="cellIs" dxfId="11299" priority="671" operator="lessThan">
      <formula>$G$6</formula>
    </cfRule>
  </conditionalFormatting>
  <conditionalFormatting sqref="H146">
    <cfRule type="cellIs" dxfId="11298" priority="668" operator="greaterThanOrEqual">
      <formula>$G$6</formula>
    </cfRule>
    <cfRule type="cellIs" dxfId="11297" priority="669" operator="lessThan">
      <formula>$G$6</formula>
    </cfRule>
  </conditionalFormatting>
  <conditionalFormatting sqref="H147">
    <cfRule type="cellIs" dxfId="11296" priority="666" operator="greaterThanOrEqual">
      <formula>$G$6</formula>
    </cfRule>
    <cfRule type="cellIs" dxfId="11295" priority="667" operator="lessThan">
      <formula>$G$6</formula>
    </cfRule>
  </conditionalFormatting>
  <conditionalFormatting sqref="H147">
    <cfRule type="cellIs" dxfId="11294" priority="664" operator="greaterThanOrEqual">
      <formula>$G$6</formula>
    </cfRule>
    <cfRule type="cellIs" dxfId="11293" priority="665" operator="lessThan">
      <formula>$G$6</formula>
    </cfRule>
  </conditionalFormatting>
  <conditionalFormatting sqref="H147">
    <cfRule type="cellIs" dxfId="11292" priority="662" operator="greaterThanOrEqual">
      <formula>$G$6</formula>
    </cfRule>
    <cfRule type="cellIs" dxfId="11291" priority="663" operator="lessThan">
      <formula>$G$6</formula>
    </cfRule>
  </conditionalFormatting>
  <conditionalFormatting sqref="H148">
    <cfRule type="cellIs" dxfId="11290" priority="660" operator="greaterThanOrEqual">
      <formula>$G$6</formula>
    </cfRule>
    <cfRule type="cellIs" dxfId="11289" priority="661" operator="lessThan">
      <formula>$G$6</formula>
    </cfRule>
  </conditionalFormatting>
  <conditionalFormatting sqref="H148">
    <cfRule type="cellIs" dxfId="11288" priority="658" operator="greaterThanOrEqual">
      <formula>$G$6</formula>
    </cfRule>
    <cfRule type="cellIs" dxfId="11287" priority="659" operator="lessThan">
      <formula>$G$6</formula>
    </cfRule>
  </conditionalFormatting>
  <conditionalFormatting sqref="H148">
    <cfRule type="cellIs" dxfId="11286" priority="656" operator="greaterThanOrEqual">
      <formula>$G$6</formula>
    </cfRule>
    <cfRule type="cellIs" dxfId="11285" priority="657" operator="lessThan">
      <formula>$G$6</formula>
    </cfRule>
  </conditionalFormatting>
  <conditionalFormatting sqref="H149">
    <cfRule type="cellIs" dxfId="11284" priority="654" operator="greaterThanOrEqual">
      <formula>$G$6</formula>
    </cfRule>
    <cfRule type="cellIs" dxfId="11283" priority="655" operator="lessThan">
      <formula>$G$6</formula>
    </cfRule>
  </conditionalFormatting>
  <conditionalFormatting sqref="H149">
    <cfRule type="cellIs" dxfId="11282" priority="652" operator="greaterThanOrEqual">
      <formula>$G$6</formula>
    </cfRule>
    <cfRule type="cellIs" dxfId="11281" priority="653" operator="lessThan">
      <formula>$G$6</formula>
    </cfRule>
  </conditionalFormatting>
  <conditionalFormatting sqref="H149">
    <cfRule type="cellIs" dxfId="11280" priority="650" operator="greaterThanOrEqual">
      <formula>$G$6</formula>
    </cfRule>
    <cfRule type="cellIs" dxfId="11279" priority="651" operator="lessThan">
      <formula>$G$6</formula>
    </cfRule>
  </conditionalFormatting>
  <conditionalFormatting sqref="H149">
    <cfRule type="cellIs" dxfId="11278" priority="648" operator="greaterThanOrEqual">
      <formula>$G$6</formula>
    </cfRule>
    <cfRule type="cellIs" dxfId="11277" priority="649" operator="lessThan">
      <formula>$G$6</formula>
    </cfRule>
  </conditionalFormatting>
  <conditionalFormatting sqref="H150">
    <cfRule type="cellIs" dxfId="11276" priority="646" operator="greaterThanOrEqual">
      <formula>$G$6</formula>
    </cfRule>
    <cfRule type="cellIs" dxfId="11275" priority="647" operator="lessThan">
      <formula>$G$6</formula>
    </cfRule>
  </conditionalFormatting>
  <conditionalFormatting sqref="H150">
    <cfRule type="cellIs" dxfId="11274" priority="644" operator="greaterThanOrEqual">
      <formula>$G$6</formula>
    </cfRule>
    <cfRule type="cellIs" dxfId="11273" priority="645" operator="lessThan">
      <formula>$G$6</formula>
    </cfRule>
  </conditionalFormatting>
  <conditionalFormatting sqref="H150">
    <cfRule type="cellIs" dxfId="11272" priority="642" operator="greaterThanOrEqual">
      <formula>$G$6</formula>
    </cfRule>
    <cfRule type="cellIs" dxfId="11271" priority="643" operator="lessThan">
      <formula>$G$6</formula>
    </cfRule>
  </conditionalFormatting>
  <conditionalFormatting sqref="H150">
    <cfRule type="cellIs" dxfId="11270" priority="640" operator="greaterThanOrEqual">
      <formula>$G$6</formula>
    </cfRule>
    <cfRule type="cellIs" dxfId="11269" priority="641" operator="lessThan">
      <formula>$G$6</formula>
    </cfRule>
  </conditionalFormatting>
  <conditionalFormatting sqref="H151">
    <cfRule type="cellIs" dxfId="11268" priority="638" operator="greaterThanOrEqual">
      <formula>$G$6</formula>
    </cfRule>
    <cfRule type="cellIs" dxfId="11267" priority="639" operator="lessThan">
      <formula>$G$6</formula>
    </cfRule>
  </conditionalFormatting>
  <conditionalFormatting sqref="H151">
    <cfRule type="cellIs" dxfId="11266" priority="636" operator="greaterThanOrEqual">
      <formula>$G$6</formula>
    </cfRule>
    <cfRule type="cellIs" dxfId="11265" priority="637" operator="lessThan">
      <formula>$G$6</formula>
    </cfRule>
  </conditionalFormatting>
  <conditionalFormatting sqref="H151">
    <cfRule type="cellIs" dxfId="11264" priority="634" operator="greaterThanOrEqual">
      <formula>$G$6</formula>
    </cfRule>
    <cfRule type="cellIs" dxfId="11263" priority="635" operator="lessThan">
      <formula>$G$6</formula>
    </cfRule>
  </conditionalFormatting>
  <conditionalFormatting sqref="H151">
    <cfRule type="cellIs" dxfId="11262" priority="632" operator="greaterThanOrEqual">
      <formula>$G$6</formula>
    </cfRule>
    <cfRule type="cellIs" dxfId="11261" priority="633" operator="lessThan">
      <formula>$G$6</formula>
    </cfRule>
  </conditionalFormatting>
  <conditionalFormatting sqref="H152">
    <cfRule type="expression" dxfId="11260" priority="628">
      <formula>H152&lt;=$H$5</formula>
    </cfRule>
    <cfRule type="expression" dxfId="11259" priority="629">
      <formula>AND(H152&gt;$H$5,H152&lt;=$H$6)</formula>
    </cfRule>
    <cfRule type="expression" dxfId="11258" priority="630">
      <formula>AND(H152&gt;$H$6,H152&lt;=$H$4)</formula>
    </cfRule>
    <cfRule type="expression" dxfId="11257" priority="631">
      <formula>H152&gt;$H$4</formula>
    </cfRule>
  </conditionalFormatting>
  <conditionalFormatting sqref="H152">
    <cfRule type="cellIs" dxfId="11256" priority="626" operator="greaterThanOrEqual">
      <formula>$G$6</formula>
    </cfRule>
    <cfRule type="cellIs" dxfId="11255" priority="627" operator="lessThan">
      <formula>$G$6</formula>
    </cfRule>
  </conditionalFormatting>
  <conditionalFormatting sqref="H152">
    <cfRule type="cellIs" dxfId="11254" priority="624" operator="greaterThanOrEqual">
      <formula>$G$6</formula>
    </cfRule>
    <cfRule type="cellIs" dxfId="11253" priority="625" operator="lessThan">
      <formula>$G$6</formula>
    </cfRule>
  </conditionalFormatting>
  <conditionalFormatting sqref="H152">
    <cfRule type="cellIs" dxfId="11252" priority="622" operator="greaterThanOrEqual">
      <formula>$G$6</formula>
    </cfRule>
    <cfRule type="cellIs" dxfId="11251" priority="623" operator="lessThan">
      <formula>$G$6</formula>
    </cfRule>
  </conditionalFormatting>
  <conditionalFormatting sqref="H152">
    <cfRule type="cellIs" dxfId="11250" priority="620" operator="greaterThanOrEqual">
      <formula>$G$6</formula>
    </cfRule>
    <cfRule type="cellIs" dxfId="11249" priority="621" operator="lessThan">
      <formula>$G$6</formula>
    </cfRule>
  </conditionalFormatting>
  <conditionalFormatting sqref="H152">
    <cfRule type="cellIs" dxfId="11248" priority="618" operator="greaterThanOrEqual">
      <formula>$G$6</formula>
    </cfRule>
    <cfRule type="cellIs" dxfId="11247" priority="619" operator="lessThan">
      <formula>$G$6</formula>
    </cfRule>
  </conditionalFormatting>
  <conditionalFormatting sqref="H153">
    <cfRule type="expression" dxfId="11246" priority="614">
      <formula>H153&lt;=$H$5</formula>
    </cfRule>
    <cfRule type="expression" dxfId="11245" priority="615">
      <formula>AND(H153&gt;$H$5,H153&lt;=$H$6)</formula>
    </cfRule>
    <cfRule type="expression" dxfId="11244" priority="616">
      <formula>AND(H153&gt;$H$6,H153&lt;=$H$4)</formula>
    </cfRule>
    <cfRule type="expression" dxfId="11243" priority="617">
      <formula>H153&gt;$H$4</formula>
    </cfRule>
  </conditionalFormatting>
  <conditionalFormatting sqref="H153">
    <cfRule type="cellIs" dxfId="11242" priority="612" operator="greaterThanOrEqual">
      <formula>$G$6</formula>
    </cfRule>
    <cfRule type="cellIs" dxfId="11241" priority="613" operator="lessThan">
      <formula>$G$6</formula>
    </cfRule>
  </conditionalFormatting>
  <conditionalFormatting sqref="H153">
    <cfRule type="cellIs" dxfId="11240" priority="610" operator="greaterThanOrEqual">
      <formula>$G$6</formula>
    </cfRule>
    <cfRule type="cellIs" dxfId="11239" priority="611" operator="lessThan">
      <formula>$G$6</formula>
    </cfRule>
  </conditionalFormatting>
  <conditionalFormatting sqref="H153">
    <cfRule type="cellIs" dxfId="11238" priority="608" operator="greaterThanOrEqual">
      <formula>$G$6</formula>
    </cfRule>
    <cfRule type="cellIs" dxfId="11237" priority="609" operator="lessThan">
      <formula>$G$6</formula>
    </cfRule>
  </conditionalFormatting>
  <conditionalFormatting sqref="H153">
    <cfRule type="cellIs" dxfId="11236" priority="606" operator="greaterThanOrEqual">
      <formula>$G$6</formula>
    </cfRule>
    <cfRule type="cellIs" dxfId="11235" priority="607" operator="lessThan">
      <formula>$G$6</formula>
    </cfRule>
  </conditionalFormatting>
  <conditionalFormatting sqref="H153">
    <cfRule type="cellIs" dxfId="11234" priority="604" operator="greaterThanOrEqual">
      <formula>$G$6</formula>
    </cfRule>
    <cfRule type="cellIs" dxfId="11233" priority="605" operator="lessThan">
      <formula>$G$6</formula>
    </cfRule>
  </conditionalFormatting>
  <conditionalFormatting sqref="H154">
    <cfRule type="expression" dxfId="11232" priority="600">
      <formula>H154&lt;=$H$5</formula>
    </cfRule>
    <cfRule type="expression" dxfId="11231" priority="601">
      <formula>AND(H154&gt;$H$5,H154&lt;=$H$6)</formula>
    </cfRule>
    <cfRule type="expression" dxfId="11230" priority="602">
      <formula>AND(H154&gt;$H$6,H154&lt;=$H$4)</formula>
    </cfRule>
    <cfRule type="expression" dxfId="11229" priority="603">
      <formula>H154&gt;$H$4</formula>
    </cfRule>
  </conditionalFormatting>
  <conditionalFormatting sqref="H154">
    <cfRule type="cellIs" dxfId="11228" priority="598" operator="greaterThanOrEqual">
      <formula>$G$6</formula>
    </cfRule>
    <cfRule type="cellIs" dxfId="11227" priority="599" operator="lessThan">
      <formula>$G$6</formula>
    </cfRule>
  </conditionalFormatting>
  <conditionalFormatting sqref="H154">
    <cfRule type="cellIs" dxfId="11226" priority="596" operator="greaterThanOrEqual">
      <formula>$G$6</formula>
    </cfRule>
    <cfRule type="cellIs" dxfId="11225" priority="597" operator="lessThan">
      <formula>$G$6</formula>
    </cfRule>
  </conditionalFormatting>
  <conditionalFormatting sqref="H154">
    <cfRule type="cellIs" dxfId="11224" priority="594" operator="greaterThanOrEqual">
      <formula>$G$6</formula>
    </cfRule>
    <cfRule type="cellIs" dxfId="11223" priority="595" operator="lessThan">
      <formula>$G$6</formula>
    </cfRule>
  </conditionalFormatting>
  <conditionalFormatting sqref="H154">
    <cfRule type="cellIs" dxfId="11222" priority="592" operator="greaterThanOrEqual">
      <formula>$G$6</formula>
    </cfRule>
    <cfRule type="cellIs" dxfId="11221" priority="593" operator="lessThan">
      <formula>$G$6</formula>
    </cfRule>
  </conditionalFormatting>
  <conditionalFormatting sqref="H154">
    <cfRule type="cellIs" dxfId="11220" priority="590" operator="greaterThanOrEqual">
      <formula>$G$6</formula>
    </cfRule>
    <cfRule type="cellIs" dxfId="11219" priority="591" operator="lessThan">
      <formula>$G$6</formula>
    </cfRule>
  </conditionalFormatting>
  <conditionalFormatting sqref="I142">
    <cfRule type="cellIs" dxfId="11218" priority="588" operator="greaterThanOrEqual">
      <formula>$G$6</formula>
    </cfRule>
    <cfRule type="cellIs" dxfId="11217" priority="589" operator="lessThan">
      <formula>$G$6</formula>
    </cfRule>
  </conditionalFormatting>
  <conditionalFormatting sqref="I143">
    <cfRule type="cellIs" dxfId="11216" priority="586" operator="greaterThanOrEqual">
      <formula>$G$6</formula>
    </cfRule>
    <cfRule type="cellIs" dxfId="11215" priority="587" operator="lessThan">
      <formula>$G$6</formula>
    </cfRule>
  </conditionalFormatting>
  <conditionalFormatting sqref="I144">
    <cfRule type="cellIs" dxfId="11214" priority="584" operator="greaterThanOrEqual">
      <formula>$G$6</formula>
    </cfRule>
    <cfRule type="cellIs" dxfId="11213" priority="585" operator="lessThan">
      <formula>$G$6</formula>
    </cfRule>
  </conditionalFormatting>
  <conditionalFormatting sqref="I144">
    <cfRule type="cellIs" dxfId="11212" priority="582" operator="greaterThanOrEqual">
      <formula>$G$6</formula>
    </cfRule>
    <cfRule type="cellIs" dxfId="11211" priority="583" operator="lessThan">
      <formula>$G$6</formula>
    </cfRule>
  </conditionalFormatting>
  <conditionalFormatting sqref="I145">
    <cfRule type="cellIs" dxfId="11210" priority="580" operator="greaterThanOrEqual">
      <formula>$G$6</formula>
    </cfRule>
    <cfRule type="cellIs" dxfId="11209" priority="581" operator="lessThan">
      <formula>$G$6</formula>
    </cfRule>
  </conditionalFormatting>
  <conditionalFormatting sqref="I145">
    <cfRule type="cellIs" dxfId="11208" priority="578" operator="greaterThanOrEqual">
      <formula>$G$6</formula>
    </cfRule>
    <cfRule type="cellIs" dxfId="11207" priority="579" operator="lessThan">
      <formula>$G$6</formula>
    </cfRule>
  </conditionalFormatting>
  <conditionalFormatting sqref="I146">
    <cfRule type="cellIs" dxfId="11206" priority="576" operator="greaterThanOrEqual">
      <formula>$G$6</formula>
    </cfRule>
    <cfRule type="cellIs" dxfId="11205" priority="577" operator="lessThan">
      <formula>$G$6</formula>
    </cfRule>
  </conditionalFormatting>
  <conditionalFormatting sqref="I146">
    <cfRule type="cellIs" dxfId="11204" priority="574" operator="greaterThanOrEqual">
      <formula>$G$6</formula>
    </cfRule>
    <cfRule type="cellIs" dxfId="11203" priority="575" operator="lessThan">
      <formula>$G$6</formula>
    </cfRule>
  </conditionalFormatting>
  <conditionalFormatting sqref="I147">
    <cfRule type="cellIs" dxfId="11202" priority="572" operator="greaterThanOrEqual">
      <formula>$G$6</formula>
    </cfRule>
    <cfRule type="cellIs" dxfId="11201" priority="573" operator="lessThan">
      <formula>$G$6</formula>
    </cfRule>
  </conditionalFormatting>
  <conditionalFormatting sqref="I147">
    <cfRule type="cellIs" dxfId="11200" priority="570" operator="greaterThanOrEqual">
      <formula>$G$6</formula>
    </cfRule>
    <cfRule type="cellIs" dxfId="11199" priority="571" operator="lessThan">
      <formula>$G$6</formula>
    </cfRule>
  </conditionalFormatting>
  <conditionalFormatting sqref="I147">
    <cfRule type="cellIs" dxfId="11198" priority="568" operator="greaterThanOrEqual">
      <formula>$G$6</formula>
    </cfRule>
    <cfRule type="cellIs" dxfId="11197" priority="569" operator="lessThan">
      <formula>$G$6</formula>
    </cfRule>
  </conditionalFormatting>
  <conditionalFormatting sqref="I148">
    <cfRule type="cellIs" dxfId="11196" priority="566" operator="greaterThanOrEqual">
      <formula>$G$6</formula>
    </cfRule>
    <cfRule type="cellIs" dxfId="11195" priority="567" operator="lessThan">
      <formula>$G$6</formula>
    </cfRule>
  </conditionalFormatting>
  <conditionalFormatting sqref="I148">
    <cfRule type="cellIs" dxfId="11194" priority="564" operator="greaterThanOrEqual">
      <formula>$G$6</formula>
    </cfRule>
    <cfRule type="cellIs" dxfId="11193" priority="565" operator="lessThan">
      <formula>$G$6</formula>
    </cfRule>
  </conditionalFormatting>
  <conditionalFormatting sqref="I148">
    <cfRule type="cellIs" dxfId="11192" priority="562" operator="greaterThanOrEqual">
      <formula>$G$6</formula>
    </cfRule>
    <cfRule type="cellIs" dxfId="11191" priority="563" operator="lessThan">
      <formula>$G$6</formula>
    </cfRule>
  </conditionalFormatting>
  <conditionalFormatting sqref="I149">
    <cfRule type="cellIs" dxfId="11190" priority="560" operator="greaterThanOrEqual">
      <formula>$G$6</formula>
    </cfRule>
    <cfRule type="cellIs" dxfId="11189" priority="561" operator="lessThan">
      <formula>$G$6</formula>
    </cfRule>
  </conditionalFormatting>
  <conditionalFormatting sqref="I149">
    <cfRule type="cellIs" dxfId="11188" priority="558" operator="greaterThanOrEqual">
      <formula>$G$6</formula>
    </cfRule>
    <cfRule type="cellIs" dxfId="11187" priority="559" operator="lessThan">
      <formula>$G$6</formula>
    </cfRule>
  </conditionalFormatting>
  <conditionalFormatting sqref="I149">
    <cfRule type="cellIs" dxfId="11186" priority="556" operator="greaterThanOrEqual">
      <formula>$G$6</formula>
    </cfRule>
    <cfRule type="cellIs" dxfId="11185" priority="557" operator="lessThan">
      <formula>$G$6</formula>
    </cfRule>
  </conditionalFormatting>
  <conditionalFormatting sqref="I149">
    <cfRule type="cellIs" dxfId="11184" priority="554" operator="greaterThanOrEqual">
      <formula>$G$6</formula>
    </cfRule>
    <cfRule type="cellIs" dxfId="11183" priority="555" operator="lessThan">
      <formula>$G$6</formula>
    </cfRule>
  </conditionalFormatting>
  <conditionalFormatting sqref="I150">
    <cfRule type="cellIs" dxfId="11182" priority="552" operator="greaterThanOrEqual">
      <formula>$G$6</formula>
    </cfRule>
    <cfRule type="cellIs" dxfId="11181" priority="553" operator="lessThan">
      <formula>$G$6</formula>
    </cfRule>
  </conditionalFormatting>
  <conditionalFormatting sqref="I150">
    <cfRule type="cellIs" dxfId="11180" priority="550" operator="greaterThanOrEqual">
      <formula>$G$6</formula>
    </cfRule>
    <cfRule type="cellIs" dxfId="11179" priority="551" operator="lessThan">
      <formula>$G$6</formula>
    </cfRule>
  </conditionalFormatting>
  <conditionalFormatting sqref="I150">
    <cfRule type="cellIs" dxfId="11178" priority="548" operator="greaterThanOrEqual">
      <formula>$G$6</formula>
    </cfRule>
    <cfRule type="cellIs" dxfId="11177" priority="549" operator="lessThan">
      <formula>$G$6</formula>
    </cfRule>
  </conditionalFormatting>
  <conditionalFormatting sqref="I150">
    <cfRule type="cellIs" dxfId="11176" priority="546" operator="greaterThanOrEqual">
      <formula>$G$6</formula>
    </cfRule>
    <cfRule type="cellIs" dxfId="11175" priority="547" operator="lessThan">
      <formula>$G$6</formula>
    </cfRule>
  </conditionalFormatting>
  <conditionalFormatting sqref="I151">
    <cfRule type="cellIs" dxfId="11174" priority="544" operator="greaterThanOrEqual">
      <formula>$G$6</formula>
    </cfRule>
    <cfRule type="cellIs" dxfId="11173" priority="545" operator="lessThan">
      <formula>$G$6</formula>
    </cfRule>
  </conditionalFormatting>
  <conditionalFormatting sqref="I151">
    <cfRule type="cellIs" dxfId="11172" priority="542" operator="greaterThanOrEqual">
      <formula>$G$6</formula>
    </cfRule>
    <cfRule type="cellIs" dxfId="11171" priority="543" operator="lessThan">
      <formula>$G$6</formula>
    </cfRule>
  </conditionalFormatting>
  <conditionalFormatting sqref="I151">
    <cfRule type="cellIs" dxfId="11170" priority="540" operator="greaterThanOrEqual">
      <formula>$G$6</formula>
    </cfRule>
    <cfRule type="cellIs" dxfId="11169" priority="541" operator="lessThan">
      <formula>$G$6</formula>
    </cfRule>
  </conditionalFormatting>
  <conditionalFormatting sqref="I151">
    <cfRule type="cellIs" dxfId="11168" priority="538" operator="greaterThanOrEqual">
      <formula>$G$6</formula>
    </cfRule>
    <cfRule type="cellIs" dxfId="11167" priority="539" operator="lessThan">
      <formula>$G$6</formula>
    </cfRule>
  </conditionalFormatting>
  <conditionalFormatting sqref="I152">
    <cfRule type="expression" dxfId="11166" priority="534">
      <formula>I152&lt;=$H$5</formula>
    </cfRule>
    <cfRule type="expression" dxfId="11165" priority="535">
      <formula>AND(I152&gt;$H$5,I152&lt;=$H$6)</formula>
    </cfRule>
    <cfRule type="expression" dxfId="11164" priority="536">
      <formula>AND(I152&gt;$H$6,I152&lt;=$H$4)</formula>
    </cfRule>
    <cfRule type="expression" dxfId="11163" priority="537">
      <formula>I152&gt;$H$4</formula>
    </cfRule>
  </conditionalFormatting>
  <conditionalFormatting sqref="I152">
    <cfRule type="cellIs" dxfId="11162" priority="532" operator="greaterThanOrEqual">
      <formula>$G$6</formula>
    </cfRule>
    <cfRule type="cellIs" dxfId="11161" priority="533" operator="lessThan">
      <formula>$G$6</formula>
    </cfRule>
  </conditionalFormatting>
  <conditionalFormatting sqref="I152">
    <cfRule type="cellIs" dxfId="11160" priority="530" operator="greaterThanOrEqual">
      <formula>$G$6</formula>
    </cfRule>
    <cfRule type="cellIs" dxfId="11159" priority="531" operator="lessThan">
      <formula>$G$6</formula>
    </cfRule>
  </conditionalFormatting>
  <conditionalFormatting sqref="I152">
    <cfRule type="cellIs" dxfId="11158" priority="528" operator="greaterThanOrEqual">
      <formula>$G$6</formula>
    </cfRule>
    <cfRule type="cellIs" dxfId="11157" priority="529" operator="lessThan">
      <formula>$G$6</formula>
    </cfRule>
  </conditionalFormatting>
  <conditionalFormatting sqref="I152">
    <cfRule type="cellIs" dxfId="11156" priority="526" operator="greaterThanOrEqual">
      <formula>$G$6</formula>
    </cfRule>
    <cfRule type="cellIs" dxfId="11155" priority="527" operator="lessThan">
      <formula>$G$6</formula>
    </cfRule>
  </conditionalFormatting>
  <conditionalFormatting sqref="I152">
    <cfRule type="cellIs" dxfId="11154" priority="524" operator="greaterThanOrEqual">
      <formula>$G$6</formula>
    </cfRule>
    <cfRule type="cellIs" dxfId="11153" priority="525" operator="lessThan">
      <formula>$G$6</formula>
    </cfRule>
  </conditionalFormatting>
  <conditionalFormatting sqref="I153">
    <cfRule type="expression" dxfId="11152" priority="520">
      <formula>I153&lt;=$H$5</formula>
    </cfRule>
    <cfRule type="expression" dxfId="11151" priority="521">
      <formula>AND(I153&gt;$H$5,I153&lt;=$H$6)</formula>
    </cfRule>
    <cfRule type="expression" dxfId="11150" priority="522">
      <formula>AND(I153&gt;$H$6,I153&lt;=$H$4)</formula>
    </cfRule>
    <cfRule type="expression" dxfId="11149" priority="523">
      <formula>I153&gt;$H$4</formula>
    </cfRule>
  </conditionalFormatting>
  <conditionalFormatting sqref="I153">
    <cfRule type="cellIs" dxfId="11148" priority="518" operator="greaterThanOrEqual">
      <formula>$G$6</formula>
    </cfRule>
    <cfRule type="cellIs" dxfId="11147" priority="519" operator="lessThan">
      <formula>$G$6</formula>
    </cfRule>
  </conditionalFormatting>
  <conditionalFormatting sqref="I153">
    <cfRule type="cellIs" dxfId="11146" priority="516" operator="greaterThanOrEqual">
      <formula>$G$6</formula>
    </cfRule>
    <cfRule type="cellIs" dxfId="11145" priority="517" operator="lessThan">
      <formula>$G$6</formula>
    </cfRule>
  </conditionalFormatting>
  <conditionalFormatting sqref="I153">
    <cfRule type="cellIs" dxfId="11144" priority="514" operator="greaterThanOrEqual">
      <formula>$G$6</formula>
    </cfRule>
    <cfRule type="cellIs" dxfId="11143" priority="515" operator="lessThan">
      <formula>$G$6</formula>
    </cfRule>
  </conditionalFormatting>
  <conditionalFormatting sqref="I153">
    <cfRule type="cellIs" dxfId="11142" priority="512" operator="greaterThanOrEqual">
      <formula>$G$6</formula>
    </cfRule>
    <cfRule type="cellIs" dxfId="11141" priority="513" operator="lessThan">
      <formula>$G$6</formula>
    </cfRule>
  </conditionalFormatting>
  <conditionalFormatting sqref="I153">
    <cfRule type="cellIs" dxfId="11140" priority="510" operator="greaterThanOrEqual">
      <formula>$G$6</formula>
    </cfRule>
    <cfRule type="cellIs" dxfId="11139" priority="511" operator="lessThan">
      <formula>$G$6</formula>
    </cfRule>
  </conditionalFormatting>
  <conditionalFormatting sqref="I154">
    <cfRule type="expression" dxfId="11138" priority="506">
      <formula>I154&lt;=$H$5</formula>
    </cfRule>
    <cfRule type="expression" dxfId="11137" priority="507">
      <formula>AND(I154&gt;$H$5,I154&lt;=$H$6)</formula>
    </cfRule>
    <cfRule type="expression" dxfId="11136" priority="508">
      <formula>AND(I154&gt;$H$6,I154&lt;=$H$4)</formula>
    </cfRule>
    <cfRule type="expression" dxfId="11135" priority="509">
      <formula>I154&gt;$H$4</formula>
    </cfRule>
  </conditionalFormatting>
  <conditionalFormatting sqref="I154">
    <cfRule type="cellIs" dxfId="11134" priority="504" operator="greaterThanOrEqual">
      <formula>$G$6</formula>
    </cfRule>
    <cfRule type="cellIs" dxfId="11133" priority="505" operator="lessThan">
      <formula>$G$6</formula>
    </cfRule>
  </conditionalFormatting>
  <conditionalFormatting sqref="I154">
    <cfRule type="cellIs" dxfId="11132" priority="502" operator="greaterThanOrEqual">
      <formula>$G$6</formula>
    </cfRule>
    <cfRule type="cellIs" dxfId="11131" priority="503" operator="lessThan">
      <formula>$G$6</formula>
    </cfRule>
  </conditionalFormatting>
  <conditionalFormatting sqref="I154">
    <cfRule type="cellIs" dxfId="11130" priority="500" operator="greaterThanOrEqual">
      <formula>$G$6</formula>
    </cfRule>
    <cfRule type="cellIs" dxfId="11129" priority="501" operator="lessThan">
      <formula>$G$6</formula>
    </cfRule>
  </conditionalFormatting>
  <conditionalFormatting sqref="I154">
    <cfRule type="cellIs" dxfId="11128" priority="498" operator="greaterThanOrEqual">
      <formula>$G$6</formula>
    </cfRule>
    <cfRule type="cellIs" dxfId="11127" priority="499" operator="lessThan">
      <formula>$G$6</formula>
    </cfRule>
  </conditionalFormatting>
  <conditionalFormatting sqref="I154">
    <cfRule type="cellIs" dxfId="11126" priority="496" operator="greaterThanOrEqual">
      <formula>$G$6</formula>
    </cfRule>
    <cfRule type="cellIs" dxfId="11125" priority="497" operator="lessThan">
      <formula>$G$6</formula>
    </cfRule>
  </conditionalFormatting>
  <conditionalFormatting sqref="K142">
    <cfRule type="cellIs" dxfId="11124" priority="494" operator="greaterThanOrEqual">
      <formula>$G$6</formula>
    </cfRule>
    <cfRule type="cellIs" dxfId="11123" priority="495" operator="lessThan">
      <formula>$G$6</formula>
    </cfRule>
  </conditionalFormatting>
  <conditionalFormatting sqref="K143">
    <cfRule type="cellIs" dxfId="11122" priority="492" operator="greaterThanOrEqual">
      <formula>$G$6</formula>
    </cfRule>
    <cfRule type="cellIs" dxfId="11121" priority="493" operator="lessThan">
      <formula>$G$6</formula>
    </cfRule>
  </conditionalFormatting>
  <conditionalFormatting sqref="K144">
    <cfRule type="cellIs" dxfId="11120" priority="490" operator="greaterThanOrEqual">
      <formula>$G$6</formula>
    </cfRule>
    <cfRule type="cellIs" dxfId="11119" priority="491" operator="lessThan">
      <formula>$G$6</formula>
    </cfRule>
  </conditionalFormatting>
  <conditionalFormatting sqref="K144">
    <cfRule type="cellIs" dxfId="11118" priority="488" operator="greaterThanOrEqual">
      <formula>$G$6</formula>
    </cfRule>
    <cfRule type="cellIs" dxfId="11117" priority="489" operator="lessThan">
      <formula>$G$6</formula>
    </cfRule>
  </conditionalFormatting>
  <conditionalFormatting sqref="K145">
    <cfRule type="cellIs" dxfId="11116" priority="486" operator="greaterThanOrEqual">
      <formula>$G$6</formula>
    </cfRule>
    <cfRule type="cellIs" dxfId="11115" priority="487" operator="lessThan">
      <formula>$G$6</formula>
    </cfRule>
  </conditionalFormatting>
  <conditionalFormatting sqref="K145">
    <cfRule type="cellIs" dxfId="11114" priority="484" operator="greaterThanOrEqual">
      <formula>$G$6</formula>
    </cfRule>
    <cfRule type="cellIs" dxfId="11113" priority="485" operator="lessThan">
      <formula>$G$6</formula>
    </cfRule>
  </conditionalFormatting>
  <conditionalFormatting sqref="K146">
    <cfRule type="cellIs" dxfId="11112" priority="482" operator="greaterThanOrEqual">
      <formula>$G$6</formula>
    </cfRule>
    <cfRule type="cellIs" dxfId="11111" priority="483" operator="lessThan">
      <formula>$G$6</formula>
    </cfRule>
  </conditionalFormatting>
  <conditionalFormatting sqref="K146">
    <cfRule type="cellIs" dxfId="11110" priority="480" operator="greaterThanOrEqual">
      <formula>$G$6</formula>
    </cfRule>
    <cfRule type="cellIs" dxfId="11109" priority="481" operator="lessThan">
      <formula>$G$6</formula>
    </cfRule>
  </conditionalFormatting>
  <conditionalFormatting sqref="K147">
    <cfRule type="cellIs" dxfId="11108" priority="478" operator="greaterThanOrEqual">
      <formula>$G$6</formula>
    </cfRule>
    <cfRule type="cellIs" dxfId="11107" priority="479" operator="lessThan">
      <formula>$G$6</formula>
    </cfRule>
  </conditionalFormatting>
  <conditionalFormatting sqref="K147">
    <cfRule type="cellIs" dxfId="11106" priority="476" operator="greaterThanOrEqual">
      <formula>$G$6</formula>
    </cfRule>
    <cfRule type="cellIs" dxfId="11105" priority="477" operator="lessThan">
      <formula>$G$6</formula>
    </cfRule>
  </conditionalFormatting>
  <conditionalFormatting sqref="K147">
    <cfRule type="cellIs" dxfId="11104" priority="474" operator="greaterThanOrEqual">
      <formula>$G$6</formula>
    </cfRule>
    <cfRule type="cellIs" dxfId="11103" priority="475" operator="lessThan">
      <formula>$G$6</formula>
    </cfRule>
  </conditionalFormatting>
  <conditionalFormatting sqref="K148">
    <cfRule type="cellIs" dxfId="11102" priority="472" operator="greaterThanOrEqual">
      <formula>$G$6</formula>
    </cfRule>
    <cfRule type="cellIs" dxfId="11101" priority="473" operator="lessThan">
      <formula>$G$6</formula>
    </cfRule>
  </conditionalFormatting>
  <conditionalFormatting sqref="K148">
    <cfRule type="cellIs" dxfId="11100" priority="470" operator="greaterThanOrEqual">
      <formula>$G$6</formula>
    </cfRule>
    <cfRule type="cellIs" dxfId="11099" priority="471" operator="lessThan">
      <formula>$G$6</formula>
    </cfRule>
  </conditionalFormatting>
  <conditionalFormatting sqref="K148">
    <cfRule type="cellIs" dxfId="11098" priority="468" operator="greaterThanOrEqual">
      <formula>$G$6</formula>
    </cfRule>
    <cfRule type="cellIs" dxfId="11097" priority="469" operator="lessThan">
      <formula>$G$6</formula>
    </cfRule>
  </conditionalFormatting>
  <conditionalFormatting sqref="K149">
    <cfRule type="cellIs" dxfId="11096" priority="466" operator="greaterThanOrEqual">
      <formula>$G$6</formula>
    </cfRule>
    <cfRule type="cellIs" dxfId="11095" priority="467" operator="lessThan">
      <formula>$G$6</formula>
    </cfRule>
  </conditionalFormatting>
  <conditionalFormatting sqref="K149">
    <cfRule type="cellIs" dxfId="11094" priority="464" operator="greaterThanOrEqual">
      <formula>$G$6</formula>
    </cfRule>
    <cfRule type="cellIs" dxfId="11093" priority="465" operator="lessThan">
      <formula>$G$6</formula>
    </cfRule>
  </conditionalFormatting>
  <conditionalFormatting sqref="K149">
    <cfRule type="cellIs" dxfId="11092" priority="462" operator="greaterThanOrEqual">
      <formula>$G$6</formula>
    </cfRule>
    <cfRule type="cellIs" dxfId="11091" priority="463" operator="lessThan">
      <formula>$G$6</formula>
    </cfRule>
  </conditionalFormatting>
  <conditionalFormatting sqref="K149">
    <cfRule type="cellIs" dxfId="11090" priority="460" operator="greaterThanOrEqual">
      <formula>$G$6</formula>
    </cfRule>
    <cfRule type="cellIs" dxfId="11089" priority="461" operator="lessThan">
      <formula>$G$6</formula>
    </cfRule>
  </conditionalFormatting>
  <conditionalFormatting sqref="K150">
    <cfRule type="cellIs" dxfId="11088" priority="458" operator="greaterThanOrEqual">
      <formula>$G$6</formula>
    </cfRule>
    <cfRule type="cellIs" dxfId="11087" priority="459" operator="lessThan">
      <formula>$G$6</formula>
    </cfRule>
  </conditionalFormatting>
  <conditionalFormatting sqref="K150">
    <cfRule type="cellIs" dxfId="11086" priority="456" operator="greaterThanOrEqual">
      <formula>$G$6</formula>
    </cfRule>
    <cfRule type="cellIs" dxfId="11085" priority="457" operator="lessThan">
      <formula>$G$6</formula>
    </cfRule>
  </conditionalFormatting>
  <conditionalFormatting sqref="K150">
    <cfRule type="cellIs" dxfId="11084" priority="454" operator="greaterThanOrEqual">
      <formula>$G$6</formula>
    </cfRule>
    <cfRule type="cellIs" dxfId="11083" priority="455" operator="lessThan">
      <formula>$G$6</formula>
    </cfRule>
  </conditionalFormatting>
  <conditionalFormatting sqref="K150">
    <cfRule type="cellIs" dxfId="11082" priority="452" operator="greaterThanOrEqual">
      <formula>$G$6</formula>
    </cfRule>
    <cfRule type="cellIs" dxfId="11081" priority="453" operator="lessThan">
      <formula>$G$6</formula>
    </cfRule>
  </conditionalFormatting>
  <conditionalFormatting sqref="K151">
    <cfRule type="cellIs" dxfId="11080" priority="450" operator="greaterThanOrEqual">
      <formula>$G$6</formula>
    </cfRule>
    <cfRule type="cellIs" dxfId="11079" priority="451" operator="lessThan">
      <formula>$G$6</formula>
    </cfRule>
  </conditionalFormatting>
  <conditionalFormatting sqref="K151">
    <cfRule type="cellIs" dxfId="11078" priority="448" operator="greaterThanOrEqual">
      <formula>$G$6</formula>
    </cfRule>
    <cfRule type="cellIs" dxfId="11077" priority="449" operator="lessThan">
      <formula>$G$6</formula>
    </cfRule>
  </conditionalFormatting>
  <conditionalFormatting sqref="K151">
    <cfRule type="cellIs" dxfId="11076" priority="446" operator="greaterThanOrEqual">
      <formula>$G$6</formula>
    </cfRule>
    <cfRule type="cellIs" dxfId="11075" priority="447" operator="lessThan">
      <formula>$G$6</formula>
    </cfRule>
  </conditionalFormatting>
  <conditionalFormatting sqref="K151">
    <cfRule type="cellIs" dxfId="11074" priority="444" operator="greaterThanOrEqual">
      <formula>$G$6</formula>
    </cfRule>
    <cfRule type="cellIs" dxfId="11073" priority="445" operator="lessThan">
      <formula>$G$6</formula>
    </cfRule>
  </conditionalFormatting>
  <conditionalFormatting sqref="K152">
    <cfRule type="expression" dxfId="11072" priority="440">
      <formula>K152&lt;=$H$5</formula>
    </cfRule>
    <cfRule type="expression" dxfId="11071" priority="441">
      <formula>AND(K152&gt;$H$5,K152&lt;=$H$6)</formula>
    </cfRule>
    <cfRule type="expression" dxfId="11070" priority="442">
      <formula>AND(K152&gt;$H$6,K152&lt;=$H$4)</formula>
    </cfRule>
    <cfRule type="expression" dxfId="11069" priority="443">
      <formula>K152&gt;$H$4</formula>
    </cfRule>
  </conditionalFormatting>
  <conditionalFormatting sqref="K152">
    <cfRule type="cellIs" dxfId="11068" priority="438" operator="greaterThanOrEqual">
      <formula>$G$6</formula>
    </cfRule>
    <cfRule type="cellIs" dxfId="11067" priority="439" operator="lessThan">
      <formula>$G$6</formula>
    </cfRule>
  </conditionalFormatting>
  <conditionalFormatting sqref="K152">
    <cfRule type="cellIs" dxfId="11066" priority="436" operator="greaterThanOrEqual">
      <formula>$G$6</formula>
    </cfRule>
    <cfRule type="cellIs" dxfId="11065" priority="437" operator="lessThan">
      <formula>$G$6</formula>
    </cfRule>
  </conditionalFormatting>
  <conditionalFormatting sqref="K152">
    <cfRule type="cellIs" dxfId="11064" priority="434" operator="greaterThanOrEqual">
      <formula>$G$6</formula>
    </cfRule>
    <cfRule type="cellIs" dxfId="11063" priority="435" operator="lessThan">
      <formula>$G$6</formula>
    </cfRule>
  </conditionalFormatting>
  <conditionalFormatting sqref="K152">
    <cfRule type="cellIs" dxfId="11062" priority="432" operator="greaterThanOrEqual">
      <formula>$G$6</formula>
    </cfRule>
    <cfRule type="cellIs" dxfId="11061" priority="433" operator="lessThan">
      <formula>$G$6</formula>
    </cfRule>
  </conditionalFormatting>
  <conditionalFormatting sqref="K152">
    <cfRule type="cellIs" dxfId="11060" priority="430" operator="greaterThanOrEqual">
      <formula>$G$6</formula>
    </cfRule>
    <cfRule type="cellIs" dxfId="11059" priority="431" operator="lessThan">
      <formula>$G$6</formula>
    </cfRule>
  </conditionalFormatting>
  <conditionalFormatting sqref="K153">
    <cfRule type="expression" dxfId="11058" priority="426">
      <formula>K153&lt;=$H$5</formula>
    </cfRule>
    <cfRule type="expression" dxfId="11057" priority="427">
      <formula>AND(K153&gt;$H$5,K153&lt;=$H$6)</formula>
    </cfRule>
    <cfRule type="expression" dxfId="11056" priority="428">
      <formula>AND(K153&gt;$H$6,K153&lt;=$H$4)</formula>
    </cfRule>
    <cfRule type="expression" dxfId="11055" priority="429">
      <formula>K153&gt;$H$4</formula>
    </cfRule>
  </conditionalFormatting>
  <conditionalFormatting sqref="K153">
    <cfRule type="cellIs" dxfId="11054" priority="424" operator="greaterThanOrEqual">
      <formula>$G$6</formula>
    </cfRule>
    <cfRule type="cellIs" dxfId="11053" priority="425" operator="lessThan">
      <formula>$G$6</formula>
    </cfRule>
  </conditionalFormatting>
  <conditionalFormatting sqref="K153">
    <cfRule type="cellIs" dxfId="11052" priority="422" operator="greaterThanOrEqual">
      <formula>$G$6</formula>
    </cfRule>
    <cfRule type="cellIs" dxfId="11051" priority="423" operator="lessThan">
      <formula>$G$6</formula>
    </cfRule>
  </conditionalFormatting>
  <conditionalFormatting sqref="K153">
    <cfRule type="cellIs" dxfId="11050" priority="420" operator="greaterThanOrEqual">
      <formula>$G$6</formula>
    </cfRule>
    <cfRule type="cellIs" dxfId="11049" priority="421" operator="lessThan">
      <formula>$G$6</formula>
    </cfRule>
  </conditionalFormatting>
  <conditionalFormatting sqref="K153">
    <cfRule type="cellIs" dxfId="11048" priority="418" operator="greaterThanOrEqual">
      <formula>$G$6</formula>
    </cfRule>
    <cfRule type="cellIs" dxfId="11047" priority="419" operator="lessThan">
      <formula>$G$6</formula>
    </cfRule>
  </conditionalFormatting>
  <conditionalFormatting sqref="K153">
    <cfRule type="cellIs" dxfId="11046" priority="416" operator="greaterThanOrEqual">
      <formula>$G$6</formula>
    </cfRule>
    <cfRule type="cellIs" dxfId="11045" priority="417" operator="lessThan">
      <formula>$G$6</formula>
    </cfRule>
  </conditionalFormatting>
  <conditionalFormatting sqref="K154">
    <cfRule type="expression" dxfId="11044" priority="412">
      <formula>K154&lt;=$H$5</formula>
    </cfRule>
    <cfRule type="expression" dxfId="11043" priority="413">
      <formula>AND(K154&gt;$H$5,K154&lt;=$H$6)</formula>
    </cfRule>
    <cfRule type="expression" dxfId="11042" priority="414">
      <formula>AND(K154&gt;$H$6,K154&lt;=$H$4)</formula>
    </cfRule>
    <cfRule type="expression" dxfId="11041" priority="415">
      <formula>K154&gt;$H$4</formula>
    </cfRule>
  </conditionalFormatting>
  <conditionalFormatting sqref="K154">
    <cfRule type="cellIs" dxfId="11040" priority="410" operator="greaterThanOrEqual">
      <formula>$G$6</formula>
    </cfRule>
    <cfRule type="cellIs" dxfId="11039" priority="411" operator="lessThan">
      <formula>$G$6</formula>
    </cfRule>
  </conditionalFormatting>
  <conditionalFormatting sqref="K154">
    <cfRule type="cellIs" dxfId="11038" priority="408" operator="greaterThanOrEqual">
      <formula>$G$6</formula>
    </cfRule>
    <cfRule type="cellIs" dxfId="11037" priority="409" operator="lessThan">
      <formula>$G$6</formula>
    </cfRule>
  </conditionalFormatting>
  <conditionalFormatting sqref="K154">
    <cfRule type="cellIs" dxfId="11036" priority="406" operator="greaterThanOrEqual">
      <formula>$G$6</formula>
    </cfRule>
    <cfRule type="cellIs" dxfId="11035" priority="407" operator="lessThan">
      <formula>$G$6</formula>
    </cfRule>
  </conditionalFormatting>
  <conditionalFormatting sqref="K154">
    <cfRule type="cellIs" dxfId="11034" priority="404" operator="greaterThanOrEqual">
      <formula>$G$6</formula>
    </cfRule>
    <cfRule type="cellIs" dxfId="11033" priority="405" operator="lessThan">
      <formula>$G$6</formula>
    </cfRule>
  </conditionalFormatting>
  <conditionalFormatting sqref="B155">
    <cfRule type="timePeriod" dxfId="11032" priority="401" timePeriod="today">
      <formula>FLOOR(B155,1)=TODAY()</formula>
    </cfRule>
  </conditionalFormatting>
  <conditionalFormatting sqref="B155">
    <cfRule type="timePeriod" dxfId="11031" priority="400" timePeriod="today">
      <formula>FLOOR(B155,1)=TODAY()</formula>
    </cfRule>
  </conditionalFormatting>
  <conditionalFormatting sqref="B156">
    <cfRule type="timePeriod" dxfId="11030" priority="399" timePeriod="today">
      <formula>FLOOR(B156,1)=TODAY()</formula>
    </cfRule>
  </conditionalFormatting>
  <conditionalFormatting sqref="B156">
    <cfRule type="timePeriod" dxfId="11029" priority="398" timePeriod="today">
      <formula>FLOOR(B156,1)=TODAY()</formula>
    </cfRule>
  </conditionalFormatting>
  <conditionalFormatting sqref="B157">
    <cfRule type="timePeriod" dxfId="11028" priority="397" timePeriod="today">
      <formula>FLOOR(B157,1)=TODAY()</formula>
    </cfRule>
  </conditionalFormatting>
  <conditionalFormatting sqref="B158">
    <cfRule type="timePeriod" dxfId="11027" priority="396" timePeriod="today">
      <formula>FLOOR(B158,1)=TODAY()</formula>
    </cfRule>
  </conditionalFormatting>
  <conditionalFormatting sqref="B159">
    <cfRule type="timePeriod" dxfId="11026" priority="395" timePeriod="today">
      <formula>FLOOR(B159,1)=TODAY()</formula>
    </cfRule>
  </conditionalFormatting>
  <conditionalFormatting sqref="B160">
    <cfRule type="timePeriod" dxfId="11025" priority="394" timePeriod="today">
      <formula>FLOOR(B160,1)=TODAY()</formula>
    </cfRule>
  </conditionalFormatting>
  <conditionalFormatting sqref="B161">
    <cfRule type="timePeriod" dxfId="11024" priority="393" timePeriod="today">
      <formula>FLOOR(B161,1)=TODAY()</formula>
    </cfRule>
  </conditionalFormatting>
  <conditionalFormatting sqref="B161">
    <cfRule type="timePeriod" dxfId="11023" priority="392" timePeriod="today">
      <formula>FLOOR(B161,1)=TODAY()</formula>
    </cfRule>
  </conditionalFormatting>
  <conditionalFormatting sqref="B161">
    <cfRule type="timePeriod" dxfId="11022" priority="391" timePeriod="today">
      <formula>FLOOR(B161,1)=TODAY()</formula>
    </cfRule>
  </conditionalFormatting>
  <conditionalFormatting sqref="B162">
    <cfRule type="timePeriod" dxfId="11021" priority="390" timePeriod="today">
      <formula>FLOOR(B162,1)=TODAY()</formula>
    </cfRule>
  </conditionalFormatting>
  <conditionalFormatting sqref="B162">
    <cfRule type="timePeriod" dxfId="11020" priority="389" timePeriod="today">
      <formula>FLOOR(B162,1)=TODAY()</formula>
    </cfRule>
  </conditionalFormatting>
  <conditionalFormatting sqref="B162">
    <cfRule type="timePeriod" dxfId="11019" priority="388" timePeriod="today">
      <formula>FLOOR(B162,1)=TODAY()</formula>
    </cfRule>
  </conditionalFormatting>
  <conditionalFormatting sqref="B163">
    <cfRule type="timePeriod" dxfId="11018" priority="387" timePeriod="today">
      <formula>FLOOR(B163,1)=TODAY()</formula>
    </cfRule>
  </conditionalFormatting>
  <conditionalFormatting sqref="B164">
    <cfRule type="timePeriod" dxfId="11017" priority="386" timePeriod="today">
      <formula>FLOOR(B164,1)=TODAY()</formula>
    </cfRule>
  </conditionalFormatting>
  <conditionalFormatting sqref="B165">
    <cfRule type="timePeriod" dxfId="11016" priority="385" timePeriod="today">
      <formula>FLOOR(B165,1)=TODAY()</formula>
    </cfRule>
  </conditionalFormatting>
  <conditionalFormatting sqref="B165">
    <cfRule type="timePeriod" dxfId="11015" priority="384" timePeriod="today">
      <formula>FLOOR(B165,1)=TODAY()</formula>
    </cfRule>
  </conditionalFormatting>
  <conditionalFormatting sqref="B165">
    <cfRule type="timePeriod" dxfId="11014" priority="383" timePeriod="today">
      <formula>FLOOR(B165,1)=TODAY()</formula>
    </cfRule>
  </conditionalFormatting>
  <conditionalFormatting sqref="B165">
    <cfRule type="timePeriod" dxfId="11013" priority="382" timePeriod="today">
      <formula>FLOOR(B165,1)=TODAY()</formula>
    </cfRule>
  </conditionalFormatting>
  <conditionalFormatting sqref="C155">
    <cfRule type="cellIs" dxfId="11012" priority="380" operator="greaterThanOrEqual">
      <formula>$G$6</formula>
    </cfRule>
    <cfRule type="cellIs" dxfId="11011" priority="381" operator="lessThan">
      <formula>$G$6</formula>
    </cfRule>
  </conditionalFormatting>
  <conditionalFormatting sqref="C156">
    <cfRule type="cellIs" dxfId="11010" priority="378" operator="greaterThanOrEqual">
      <formula>$G$6</formula>
    </cfRule>
    <cfRule type="cellIs" dxfId="11009" priority="379" operator="lessThan">
      <formula>$G$6</formula>
    </cfRule>
  </conditionalFormatting>
  <conditionalFormatting sqref="C157">
    <cfRule type="cellIs" dxfId="11008" priority="376" operator="greaterThanOrEqual">
      <formula>$G$6</formula>
    </cfRule>
    <cfRule type="cellIs" dxfId="11007" priority="377" operator="lessThan">
      <formula>$G$6</formula>
    </cfRule>
  </conditionalFormatting>
  <conditionalFormatting sqref="C158">
    <cfRule type="cellIs" dxfId="11006" priority="374" operator="greaterThanOrEqual">
      <formula>$G$6</formula>
    </cfRule>
    <cfRule type="cellIs" dxfId="11005" priority="375" operator="lessThan">
      <formula>$G$6</formula>
    </cfRule>
  </conditionalFormatting>
  <conditionalFormatting sqref="C159">
    <cfRule type="cellIs" dxfId="11004" priority="372" operator="greaterThanOrEqual">
      <formula>$G$6</formula>
    </cfRule>
    <cfRule type="cellIs" dxfId="11003" priority="373" operator="lessThan">
      <formula>$G$6</formula>
    </cfRule>
  </conditionalFormatting>
  <conditionalFormatting sqref="C160">
    <cfRule type="cellIs" dxfId="11002" priority="370" operator="greaterThanOrEqual">
      <formula>$G$6</formula>
    </cfRule>
    <cfRule type="cellIs" dxfId="11001" priority="371" operator="lessThan">
      <formula>$G$6</formula>
    </cfRule>
  </conditionalFormatting>
  <conditionalFormatting sqref="C161">
    <cfRule type="cellIs" dxfId="11000" priority="368" operator="greaterThanOrEqual">
      <formula>$G$6</formula>
    </cfRule>
    <cfRule type="cellIs" dxfId="10999" priority="369" operator="lessThan">
      <formula>$G$6</formula>
    </cfRule>
  </conditionalFormatting>
  <conditionalFormatting sqref="C162">
    <cfRule type="cellIs" dxfId="10998" priority="366" operator="greaterThanOrEqual">
      <formula>$G$6</formula>
    </cfRule>
    <cfRule type="cellIs" dxfId="10997" priority="367" operator="lessThan">
      <formula>$G$6</formula>
    </cfRule>
  </conditionalFormatting>
  <conditionalFormatting sqref="C163">
    <cfRule type="cellIs" dxfId="10996" priority="364" operator="greaterThanOrEqual">
      <formula>$G$6</formula>
    </cfRule>
    <cfRule type="cellIs" dxfId="10995" priority="365" operator="lessThan">
      <formula>$G$6</formula>
    </cfRule>
  </conditionalFormatting>
  <conditionalFormatting sqref="C164">
    <cfRule type="cellIs" dxfId="10994" priority="362" operator="greaterThanOrEqual">
      <formula>$G$6</formula>
    </cfRule>
    <cfRule type="cellIs" dxfId="10993" priority="363" operator="lessThan">
      <formula>$G$6</formula>
    </cfRule>
  </conditionalFormatting>
  <conditionalFormatting sqref="C165">
    <cfRule type="cellIs" dxfId="10992" priority="360" operator="greaterThanOrEqual">
      <formula>$G$6</formula>
    </cfRule>
    <cfRule type="cellIs" dxfId="10991" priority="361" operator="lessThan">
      <formula>$G$6</formula>
    </cfRule>
  </conditionalFormatting>
  <conditionalFormatting sqref="D155">
    <cfRule type="cellIs" dxfId="10990" priority="358" operator="greaterThanOrEqual">
      <formula>$G$6</formula>
    </cfRule>
    <cfRule type="cellIs" dxfId="10989" priority="359" operator="lessThan">
      <formula>$G$6</formula>
    </cfRule>
  </conditionalFormatting>
  <conditionalFormatting sqref="D156">
    <cfRule type="cellIs" dxfId="10988" priority="356" operator="greaterThanOrEqual">
      <formula>$G$6</formula>
    </cfRule>
    <cfRule type="cellIs" dxfId="10987" priority="357" operator="lessThan">
      <formula>$G$6</formula>
    </cfRule>
  </conditionalFormatting>
  <conditionalFormatting sqref="D157">
    <cfRule type="cellIs" dxfId="10986" priority="354" operator="greaterThanOrEqual">
      <formula>$G$6</formula>
    </cfRule>
    <cfRule type="cellIs" dxfId="10985" priority="355" operator="lessThan">
      <formula>$G$6</formula>
    </cfRule>
  </conditionalFormatting>
  <conditionalFormatting sqref="D158">
    <cfRule type="cellIs" dxfId="10984" priority="352" operator="greaterThanOrEqual">
      <formula>$G$6</formula>
    </cfRule>
    <cfRule type="cellIs" dxfId="10983" priority="353" operator="lessThan">
      <formula>$G$6</formula>
    </cfRule>
  </conditionalFormatting>
  <conditionalFormatting sqref="D159">
    <cfRule type="cellIs" dxfId="10982" priority="350" operator="greaterThanOrEqual">
      <formula>$G$6</formula>
    </cfRule>
    <cfRule type="cellIs" dxfId="10981" priority="351" operator="lessThan">
      <formula>$G$6</formula>
    </cfRule>
  </conditionalFormatting>
  <conditionalFormatting sqref="D160">
    <cfRule type="cellIs" dxfId="10980" priority="348" operator="greaterThanOrEqual">
      <formula>$G$6</formula>
    </cfRule>
    <cfRule type="cellIs" dxfId="10979" priority="349" operator="lessThan">
      <formula>$G$6</formula>
    </cfRule>
  </conditionalFormatting>
  <conditionalFormatting sqref="D161">
    <cfRule type="cellIs" dxfId="10978" priority="346" operator="greaterThanOrEqual">
      <formula>$G$6</formula>
    </cfRule>
    <cfRule type="cellIs" dxfId="10977" priority="347" operator="lessThan">
      <formula>$G$6</formula>
    </cfRule>
  </conditionalFormatting>
  <conditionalFormatting sqref="D162">
    <cfRule type="cellIs" dxfId="10976" priority="344" operator="greaterThanOrEqual">
      <formula>$G$6</formula>
    </cfRule>
    <cfRule type="cellIs" dxfId="10975" priority="345" operator="lessThan">
      <formula>$G$6</formula>
    </cfRule>
  </conditionalFormatting>
  <conditionalFormatting sqref="D163">
    <cfRule type="cellIs" dxfId="10974" priority="342" operator="greaterThanOrEqual">
      <formula>$G$6</formula>
    </cfRule>
    <cfRule type="cellIs" dxfId="10973" priority="343" operator="lessThan">
      <formula>$G$6</formula>
    </cfRule>
  </conditionalFormatting>
  <conditionalFormatting sqref="D164">
    <cfRule type="cellIs" dxfId="10972" priority="340" operator="greaterThanOrEqual">
      <formula>$G$6</formula>
    </cfRule>
    <cfRule type="cellIs" dxfId="10971" priority="341" operator="lessThan">
      <formula>$G$6</formula>
    </cfRule>
  </conditionalFormatting>
  <conditionalFormatting sqref="D165">
    <cfRule type="cellIs" dxfId="10970" priority="338" operator="greaterThanOrEqual">
      <formula>$G$6</formula>
    </cfRule>
    <cfRule type="cellIs" dxfId="10969" priority="339" operator="lessThan">
      <formula>$G$6</formula>
    </cfRule>
  </conditionalFormatting>
  <conditionalFormatting sqref="E155">
    <cfRule type="cellIs" dxfId="10968" priority="336" operator="greaterThanOrEqual">
      <formula>$G$6</formula>
    </cfRule>
    <cfRule type="cellIs" dxfId="10967" priority="337" operator="lessThan">
      <formula>$G$6</formula>
    </cfRule>
  </conditionalFormatting>
  <conditionalFormatting sqref="E156">
    <cfRule type="cellIs" dxfId="10966" priority="334" operator="greaterThanOrEqual">
      <formula>$G$6</formula>
    </cfRule>
    <cfRule type="cellIs" dxfId="10965" priority="335" operator="lessThan">
      <formula>$G$6</formula>
    </cfRule>
  </conditionalFormatting>
  <conditionalFormatting sqref="E157">
    <cfRule type="cellIs" dxfId="10964" priority="332" operator="greaterThanOrEqual">
      <formula>$G$6</formula>
    </cfRule>
    <cfRule type="cellIs" dxfId="10963" priority="333" operator="lessThan">
      <formula>$G$6</formula>
    </cfRule>
  </conditionalFormatting>
  <conditionalFormatting sqref="E158">
    <cfRule type="cellIs" dxfId="10962" priority="330" operator="greaterThanOrEqual">
      <formula>$G$6</formula>
    </cfRule>
    <cfRule type="cellIs" dxfId="10961" priority="331" operator="lessThan">
      <formula>$G$6</formula>
    </cfRule>
  </conditionalFormatting>
  <conditionalFormatting sqref="E159">
    <cfRule type="cellIs" dxfId="10960" priority="328" operator="greaterThanOrEqual">
      <formula>$G$6</formula>
    </cfRule>
    <cfRule type="cellIs" dxfId="10959" priority="329" operator="lessThan">
      <formula>$G$6</formula>
    </cfRule>
  </conditionalFormatting>
  <conditionalFormatting sqref="E160">
    <cfRule type="cellIs" dxfId="10958" priority="326" operator="greaterThanOrEqual">
      <formula>$G$6</formula>
    </cfRule>
    <cfRule type="cellIs" dxfId="10957" priority="327" operator="lessThan">
      <formula>$G$6</formula>
    </cfRule>
  </conditionalFormatting>
  <conditionalFormatting sqref="E161">
    <cfRule type="cellIs" dxfId="10956" priority="324" operator="greaterThanOrEqual">
      <formula>$G$6</formula>
    </cfRule>
    <cfRule type="cellIs" dxfId="10955" priority="325" operator="lessThan">
      <formula>$G$6</formula>
    </cfRule>
  </conditionalFormatting>
  <conditionalFormatting sqref="E162">
    <cfRule type="cellIs" dxfId="10954" priority="322" operator="greaterThanOrEqual">
      <formula>$G$6</formula>
    </cfRule>
    <cfRule type="cellIs" dxfId="10953" priority="323" operator="lessThan">
      <formula>$G$6</formula>
    </cfRule>
  </conditionalFormatting>
  <conditionalFormatting sqref="E163">
    <cfRule type="cellIs" dxfId="10952" priority="320" operator="greaterThanOrEqual">
      <formula>$G$6</formula>
    </cfRule>
    <cfRule type="cellIs" dxfId="10951" priority="321" operator="lessThan">
      <formula>$G$6</formula>
    </cfRule>
  </conditionalFormatting>
  <conditionalFormatting sqref="E164">
    <cfRule type="cellIs" dxfId="10950" priority="318" operator="greaterThanOrEqual">
      <formula>$G$6</formula>
    </cfRule>
    <cfRule type="cellIs" dxfId="10949" priority="319" operator="lessThan">
      <formula>$G$6</formula>
    </cfRule>
  </conditionalFormatting>
  <conditionalFormatting sqref="E165">
    <cfRule type="cellIs" dxfId="10948" priority="316" operator="greaterThanOrEqual">
      <formula>$G$6</formula>
    </cfRule>
    <cfRule type="cellIs" dxfId="10947" priority="317" operator="lessThan">
      <formula>$G$6</formula>
    </cfRule>
  </conditionalFormatting>
  <conditionalFormatting sqref="F155">
    <cfRule type="cellIs" dxfId="10946" priority="314" operator="greaterThanOrEqual">
      <formula>$G$6</formula>
    </cfRule>
    <cfRule type="cellIs" dxfId="10945" priority="315" operator="lessThan">
      <formula>$G$6</formula>
    </cfRule>
  </conditionalFormatting>
  <conditionalFormatting sqref="F156">
    <cfRule type="cellIs" dxfId="10944" priority="312" operator="greaterThanOrEqual">
      <formula>$G$6</formula>
    </cfRule>
    <cfRule type="cellIs" dxfId="10943" priority="313" operator="lessThan">
      <formula>$G$6</formula>
    </cfRule>
  </conditionalFormatting>
  <conditionalFormatting sqref="F157">
    <cfRule type="cellIs" dxfId="10942" priority="310" operator="greaterThanOrEqual">
      <formula>$G$6</formula>
    </cfRule>
    <cfRule type="cellIs" dxfId="10941" priority="311" operator="lessThan">
      <formula>$G$6</formula>
    </cfRule>
  </conditionalFormatting>
  <conditionalFormatting sqref="F158">
    <cfRule type="cellIs" dxfId="10940" priority="308" operator="greaterThanOrEqual">
      <formula>$G$6</formula>
    </cfRule>
    <cfRule type="cellIs" dxfId="10939" priority="309" operator="lessThan">
      <formula>$G$6</formula>
    </cfRule>
  </conditionalFormatting>
  <conditionalFormatting sqref="F159">
    <cfRule type="cellIs" dxfId="10938" priority="306" operator="greaterThanOrEqual">
      <formula>$G$6</formula>
    </cfRule>
    <cfRule type="cellIs" dxfId="10937" priority="307" operator="lessThan">
      <formula>$G$6</formula>
    </cfRule>
  </conditionalFormatting>
  <conditionalFormatting sqref="F160">
    <cfRule type="cellIs" dxfId="10936" priority="304" operator="greaterThanOrEqual">
      <formula>$G$6</formula>
    </cfRule>
    <cfRule type="cellIs" dxfId="10935" priority="305" operator="lessThan">
      <formula>$G$6</formula>
    </cfRule>
  </conditionalFormatting>
  <conditionalFormatting sqref="F161">
    <cfRule type="cellIs" dxfId="10934" priority="302" operator="greaterThanOrEqual">
      <formula>$G$6</formula>
    </cfRule>
    <cfRule type="cellIs" dxfId="10933" priority="303" operator="lessThan">
      <formula>$G$6</formula>
    </cfRule>
  </conditionalFormatting>
  <conditionalFormatting sqref="F162">
    <cfRule type="cellIs" dxfId="10932" priority="300" operator="greaterThanOrEqual">
      <formula>$G$6</formula>
    </cfRule>
    <cfRule type="cellIs" dxfId="10931" priority="301" operator="lessThan">
      <formula>$G$6</formula>
    </cfRule>
  </conditionalFormatting>
  <conditionalFormatting sqref="F163">
    <cfRule type="cellIs" dxfId="10930" priority="298" operator="greaterThanOrEqual">
      <formula>$G$6</formula>
    </cfRule>
    <cfRule type="cellIs" dxfId="10929" priority="299" operator="lessThan">
      <formula>$G$6</formula>
    </cfRule>
  </conditionalFormatting>
  <conditionalFormatting sqref="F164">
    <cfRule type="cellIs" dxfId="10928" priority="296" operator="greaterThanOrEqual">
      <formula>$G$6</formula>
    </cfRule>
    <cfRule type="cellIs" dxfId="10927" priority="297" operator="lessThan">
      <formula>$G$6</formula>
    </cfRule>
  </conditionalFormatting>
  <conditionalFormatting sqref="F165">
    <cfRule type="cellIs" dxfId="10926" priority="294" operator="greaterThanOrEqual">
      <formula>$G$6</formula>
    </cfRule>
    <cfRule type="cellIs" dxfId="10925" priority="295" operator="lessThan">
      <formula>$G$6</formula>
    </cfRule>
  </conditionalFormatting>
  <conditionalFormatting sqref="G155">
    <cfRule type="cellIs" dxfId="10924" priority="292" operator="greaterThanOrEqual">
      <formula>$G$6</formula>
    </cfRule>
    <cfRule type="cellIs" dxfId="10923" priority="293" operator="lessThan">
      <formula>$G$6</formula>
    </cfRule>
  </conditionalFormatting>
  <conditionalFormatting sqref="G156">
    <cfRule type="cellIs" dxfId="10922" priority="290" operator="greaterThanOrEqual">
      <formula>$G$6</formula>
    </cfRule>
    <cfRule type="cellIs" dxfId="10921" priority="291" operator="lessThan">
      <formula>$G$6</formula>
    </cfRule>
  </conditionalFormatting>
  <conditionalFormatting sqref="G157">
    <cfRule type="cellIs" dxfId="10920" priority="288" operator="greaterThanOrEqual">
      <formula>$G$6</formula>
    </cfRule>
    <cfRule type="cellIs" dxfId="10919" priority="289" operator="lessThan">
      <formula>$G$6</formula>
    </cfRule>
  </conditionalFormatting>
  <conditionalFormatting sqref="G158">
    <cfRule type="cellIs" dxfId="10918" priority="286" operator="greaterThanOrEqual">
      <formula>$G$6</formula>
    </cfRule>
    <cfRule type="cellIs" dxfId="10917" priority="287" operator="lessThan">
      <formula>$G$6</formula>
    </cfRule>
  </conditionalFormatting>
  <conditionalFormatting sqref="G159">
    <cfRule type="cellIs" dxfId="10916" priority="284" operator="greaterThanOrEqual">
      <formula>$G$6</formula>
    </cfRule>
    <cfRule type="cellIs" dxfId="10915" priority="285" operator="lessThan">
      <formula>$G$6</formula>
    </cfRule>
  </conditionalFormatting>
  <conditionalFormatting sqref="G160">
    <cfRule type="cellIs" dxfId="10914" priority="282" operator="greaterThanOrEqual">
      <formula>$G$6</formula>
    </cfRule>
    <cfRule type="cellIs" dxfId="10913" priority="283" operator="lessThan">
      <formula>$G$6</formula>
    </cfRule>
  </conditionalFormatting>
  <conditionalFormatting sqref="G161">
    <cfRule type="cellIs" dxfId="10912" priority="280" operator="greaterThanOrEqual">
      <formula>$G$6</formula>
    </cfRule>
    <cfRule type="cellIs" dxfId="10911" priority="281" operator="lessThan">
      <formula>$G$6</formula>
    </cfRule>
  </conditionalFormatting>
  <conditionalFormatting sqref="G162">
    <cfRule type="cellIs" dxfId="10910" priority="278" operator="greaterThanOrEqual">
      <formula>$G$6</formula>
    </cfRule>
    <cfRule type="cellIs" dxfId="10909" priority="279" operator="lessThan">
      <formula>$G$6</formula>
    </cfRule>
  </conditionalFormatting>
  <conditionalFormatting sqref="G163">
    <cfRule type="cellIs" dxfId="10908" priority="276" operator="greaterThanOrEqual">
      <formula>$G$6</formula>
    </cfRule>
    <cfRule type="cellIs" dxfId="10907" priority="277" operator="lessThan">
      <formula>$G$6</formula>
    </cfRule>
  </conditionalFormatting>
  <conditionalFormatting sqref="G164">
    <cfRule type="cellIs" dxfId="10906" priority="274" operator="greaterThanOrEqual">
      <formula>$G$6</formula>
    </cfRule>
    <cfRule type="cellIs" dxfId="10905" priority="275" operator="lessThan">
      <formula>$G$6</formula>
    </cfRule>
  </conditionalFormatting>
  <conditionalFormatting sqref="G165">
    <cfRule type="cellIs" dxfId="10904" priority="272" operator="greaterThanOrEqual">
      <formula>$G$6</formula>
    </cfRule>
    <cfRule type="cellIs" dxfId="10903" priority="273" operator="lessThan">
      <formula>$G$6</formula>
    </cfRule>
  </conditionalFormatting>
  <conditionalFormatting sqref="H155">
    <cfRule type="cellIs" dxfId="10902" priority="270" operator="greaterThanOrEqual">
      <formula>$G$6</formula>
    </cfRule>
    <cfRule type="cellIs" dxfId="10901" priority="271" operator="lessThan">
      <formula>$G$6</formula>
    </cfRule>
  </conditionalFormatting>
  <conditionalFormatting sqref="H156">
    <cfRule type="cellIs" dxfId="10900" priority="268" operator="greaterThanOrEqual">
      <formula>$G$6</formula>
    </cfRule>
    <cfRule type="cellIs" dxfId="10899" priority="269" operator="lessThan">
      <formula>$G$6</formula>
    </cfRule>
  </conditionalFormatting>
  <conditionalFormatting sqref="H157">
    <cfRule type="cellIs" dxfId="10898" priority="266" operator="greaterThanOrEqual">
      <formula>$G$6</formula>
    </cfRule>
    <cfRule type="cellIs" dxfId="10897" priority="267" operator="lessThan">
      <formula>$G$6</formula>
    </cfRule>
  </conditionalFormatting>
  <conditionalFormatting sqref="H158">
    <cfRule type="cellIs" dxfId="10896" priority="264" operator="greaterThanOrEqual">
      <formula>$G$6</formula>
    </cfRule>
    <cfRule type="cellIs" dxfId="10895" priority="265" operator="lessThan">
      <formula>$G$6</formula>
    </cfRule>
  </conditionalFormatting>
  <conditionalFormatting sqref="H159">
    <cfRule type="cellIs" dxfId="10894" priority="262" operator="greaterThanOrEqual">
      <formula>$G$6</formula>
    </cfRule>
    <cfRule type="cellIs" dxfId="10893" priority="263" operator="lessThan">
      <formula>$G$6</formula>
    </cfRule>
  </conditionalFormatting>
  <conditionalFormatting sqref="H160">
    <cfRule type="cellIs" dxfId="10892" priority="260" operator="greaterThanOrEqual">
      <formula>$G$6</formula>
    </cfRule>
    <cfRule type="cellIs" dxfId="10891" priority="261" operator="lessThan">
      <formula>$G$6</formula>
    </cfRule>
  </conditionalFormatting>
  <conditionalFormatting sqref="H161">
    <cfRule type="cellIs" dxfId="10890" priority="258" operator="greaterThanOrEqual">
      <formula>$G$6</formula>
    </cfRule>
    <cfRule type="cellIs" dxfId="10889" priority="259" operator="lessThan">
      <formula>$G$6</formula>
    </cfRule>
  </conditionalFormatting>
  <conditionalFormatting sqref="H162">
    <cfRule type="cellIs" dxfId="10888" priority="256" operator="greaterThanOrEqual">
      <formula>$G$6</formula>
    </cfRule>
    <cfRule type="cellIs" dxfId="10887" priority="257" operator="lessThan">
      <formula>$G$6</formula>
    </cfRule>
  </conditionalFormatting>
  <conditionalFormatting sqref="H163">
    <cfRule type="cellIs" dxfId="10886" priority="254" operator="greaterThanOrEqual">
      <formula>$G$6</formula>
    </cfRule>
    <cfRule type="cellIs" dxfId="10885" priority="255" operator="lessThan">
      <formula>$G$6</formula>
    </cfRule>
  </conditionalFormatting>
  <conditionalFormatting sqref="H164">
    <cfRule type="cellIs" dxfId="10884" priority="252" operator="greaterThanOrEqual">
      <formula>$G$6</formula>
    </cfRule>
    <cfRule type="cellIs" dxfId="10883" priority="253" operator="lessThan">
      <formula>$G$6</formula>
    </cfRule>
  </conditionalFormatting>
  <conditionalFormatting sqref="H165">
    <cfRule type="cellIs" dxfId="10882" priority="250" operator="greaterThanOrEqual">
      <formula>$G$6</formula>
    </cfRule>
    <cfRule type="cellIs" dxfId="10881" priority="251" operator="lessThan">
      <formula>$G$6</formula>
    </cfRule>
  </conditionalFormatting>
  <conditionalFormatting sqref="I155">
    <cfRule type="cellIs" dxfId="10880" priority="248" operator="greaterThanOrEqual">
      <formula>$G$6</formula>
    </cfRule>
    <cfRule type="cellIs" dxfId="10879" priority="249" operator="lessThan">
      <formula>$G$6</formula>
    </cfRule>
  </conditionalFormatting>
  <conditionalFormatting sqref="I156">
    <cfRule type="cellIs" dxfId="10878" priority="246" operator="greaterThanOrEqual">
      <formula>$G$6</formula>
    </cfRule>
    <cfRule type="cellIs" dxfId="10877" priority="247" operator="lessThan">
      <formula>$G$6</formula>
    </cfRule>
  </conditionalFormatting>
  <conditionalFormatting sqref="I157">
    <cfRule type="cellIs" dxfId="10876" priority="244" operator="greaterThanOrEqual">
      <formula>$G$6</formula>
    </cfRule>
    <cfRule type="cellIs" dxfId="10875" priority="245" operator="lessThan">
      <formula>$G$6</formula>
    </cfRule>
  </conditionalFormatting>
  <conditionalFormatting sqref="I158">
    <cfRule type="cellIs" dxfId="10874" priority="242" operator="greaterThanOrEqual">
      <formula>$G$6</formula>
    </cfRule>
    <cfRule type="cellIs" dxfId="10873" priority="243" operator="lessThan">
      <formula>$G$6</formula>
    </cfRule>
  </conditionalFormatting>
  <conditionalFormatting sqref="I159">
    <cfRule type="cellIs" dxfId="10872" priority="240" operator="greaterThanOrEqual">
      <formula>$G$6</formula>
    </cfRule>
    <cfRule type="cellIs" dxfId="10871" priority="241" operator="lessThan">
      <formula>$G$6</formula>
    </cfRule>
  </conditionalFormatting>
  <conditionalFormatting sqref="I160">
    <cfRule type="cellIs" dxfId="10870" priority="238" operator="greaterThanOrEqual">
      <formula>$G$6</formula>
    </cfRule>
    <cfRule type="cellIs" dxfId="10869" priority="239" operator="lessThan">
      <formula>$G$6</formula>
    </cfRule>
  </conditionalFormatting>
  <conditionalFormatting sqref="I161">
    <cfRule type="cellIs" dxfId="10868" priority="236" operator="greaterThanOrEqual">
      <formula>$G$6</formula>
    </cfRule>
    <cfRule type="cellIs" dxfId="10867" priority="237" operator="lessThan">
      <formula>$G$6</formula>
    </cfRule>
  </conditionalFormatting>
  <conditionalFormatting sqref="I162">
    <cfRule type="cellIs" dxfId="10866" priority="234" operator="greaterThanOrEqual">
      <formula>$G$6</formula>
    </cfRule>
    <cfRule type="cellIs" dxfId="10865" priority="235" operator="lessThan">
      <formula>$G$6</formula>
    </cfRule>
  </conditionalFormatting>
  <conditionalFormatting sqref="I163">
    <cfRule type="cellIs" dxfId="10864" priority="232" operator="greaterThanOrEqual">
      <formula>$G$6</formula>
    </cfRule>
    <cfRule type="cellIs" dxfId="10863" priority="233" operator="lessThan">
      <formula>$G$6</formula>
    </cfRule>
  </conditionalFormatting>
  <conditionalFormatting sqref="I164">
    <cfRule type="cellIs" dxfId="10862" priority="230" operator="greaterThanOrEqual">
      <formula>$G$6</formula>
    </cfRule>
    <cfRule type="cellIs" dxfId="10861" priority="231" operator="lessThan">
      <formula>$G$6</formula>
    </cfRule>
  </conditionalFormatting>
  <conditionalFormatting sqref="I165">
    <cfRule type="cellIs" dxfId="10860" priority="228" operator="greaterThanOrEqual">
      <formula>$G$6</formula>
    </cfRule>
    <cfRule type="cellIs" dxfId="10859" priority="229" operator="lessThan">
      <formula>$G$6</formula>
    </cfRule>
  </conditionalFormatting>
  <conditionalFormatting sqref="K155">
    <cfRule type="cellIs" dxfId="10858" priority="226" operator="greaterThanOrEqual">
      <formula>$G$6</formula>
    </cfRule>
    <cfRule type="cellIs" dxfId="10857" priority="227" operator="lessThan">
      <formula>$G$6</formula>
    </cfRule>
  </conditionalFormatting>
  <conditionalFormatting sqref="K156">
    <cfRule type="cellIs" dxfId="10856" priority="224" operator="greaterThanOrEqual">
      <formula>$G$6</formula>
    </cfRule>
    <cfRule type="cellIs" dxfId="10855" priority="225" operator="lessThan">
      <formula>$G$6</formula>
    </cfRule>
  </conditionalFormatting>
  <conditionalFormatting sqref="K157">
    <cfRule type="cellIs" dxfId="10854" priority="222" operator="greaterThanOrEqual">
      <formula>$G$6</formula>
    </cfRule>
    <cfRule type="cellIs" dxfId="10853" priority="223" operator="lessThan">
      <formula>$G$6</formula>
    </cfRule>
  </conditionalFormatting>
  <conditionalFormatting sqref="K158">
    <cfRule type="cellIs" dxfId="10852" priority="220" operator="greaterThanOrEqual">
      <formula>$G$6</formula>
    </cfRule>
    <cfRule type="cellIs" dxfId="10851" priority="221" operator="lessThan">
      <formula>$G$6</formula>
    </cfRule>
  </conditionalFormatting>
  <conditionalFormatting sqref="K159">
    <cfRule type="cellIs" dxfId="10850" priority="218" operator="greaterThanOrEqual">
      <formula>$G$6</formula>
    </cfRule>
    <cfRule type="cellIs" dxfId="10849" priority="219" operator="lessThan">
      <formula>$G$6</formula>
    </cfRule>
  </conditionalFormatting>
  <conditionalFormatting sqref="K160">
    <cfRule type="cellIs" dxfId="10848" priority="216" operator="greaterThanOrEqual">
      <formula>$G$6</formula>
    </cfRule>
    <cfRule type="cellIs" dxfId="10847" priority="217" operator="lessThan">
      <formula>$G$6</formula>
    </cfRule>
  </conditionalFormatting>
  <conditionalFormatting sqref="K161">
    <cfRule type="cellIs" dxfId="10846" priority="214" operator="greaterThanOrEqual">
      <formula>$G$6</formula>
    </cfRule>
    <cfRule type="cellIs" dxfId="10845" priority="215" operator="lessThan">
      <formula>$G$6</formula>
    </cfRule>
  </conditionalFormatting>
  <conditionalFormatting sqref="K162">
    <cfRule type="cellIs" dxfId="10844" priority="212" operator="greaterThanOrEqual">
      <formula>$G$6</formula>
    </cfRule>
    <cfRule type="cellIs" dxfId="10843" priority="213" operator="lessThan">
      <formula>$G$6</formula>
    </cfRule>
  </conditionalFormatting>
  <conditionalFormatting sqref="K163">
    <cfRule type="cellIs" dxfId="10842" priority="210" operator="greaterThanOrEqual">
      <formula>$G$6</formula>
    </cfRule>
    <cfRule type="cellIs" dxfId="10841" priority="211" operator="lessThan">
      <formula>$G$6</formula>
    </cfRule>
  </conditionalFormatting>
  <conditionalFormatting sqref="K164">
    <cfRule type="cellIs" dxfId="10840" priority="208" operator="greaterThanOrEqual">
      <formula>$G$6</formula>
    </cfRule>
    <cfRule type="cellIs" dxfId="10839" priority="209" operator="lessThan">
      <formula>$G$6</formula>
    </cfRule>
  </conditionalFormatting>
  <conditionalFormatting sqref="C166:K201">
    <cfRule type="containsBlanks" dxfId="10838" priority="205">
      <formula>LEN(TRIM(C166))=0</formula>
    </cfRule>
  </conditionalFormatting>
  <conditionalFormatting sqref="C202:G203 C207:G207 C225:D225">
    <cfRule type="expression" dxfId="10837" priority="201">
      <formula>C202&lt;=$T$6</formula>
    </cfRule>
    <cfRule type="expression" dxfId="10836" priority="202">
      <formula>AND(C202&gt;$T$6,C202&lt;=$T$7)</formula>
    </cfRule>
    <cfRule type="expression" dxfId="10835" priority="203">
      <formula>AND(C202&gt;$T$7,C202&lt;=$T$5)</formula>
    </cfRule>
    <cfRule type="expression" dxfId="10834" priority="204">
      <formula>C202&gt;$T$5</formula>
    </cfRule>
  </conditionalFormatting>
  <conditionalFormatting sqref="B202:B208 B231:B233">
    <cfRule type="expression" dxfId="10833" priority="197">
      <formula>B202&lt;=$B$6</formula>
    </cfRule>
    <cfRule type="expression" dxfId="10832" priority="198">
      <formula>AND(B202&gt;$B$6,B202&lt;=$B$7)</formula>
    </cfRule>
    <cfRule type="expression" dxfId="10831" priority="199">
      <formula>AND(B202&gt;$B$7,B202&lt;=$B$5)</formula>
    </cfRule>
    <cfRule type="expression" dxfId="10830" priority="200">
      <formula>B202&gt;$B$5</formula>
    </cfRule>
  </conditionalFormatting>
  <conditionalFormatting sqref="I202:J202">
    <cfRule type="expression" dxfId="10829" priority="193">
      <formula>I202&lt;=$B$6</formula>
    </cfRule>
    <cfRule type="expression" dxfId="10828" priority="194">
      <formula>AND(I202&gt;$B$6,I202&lt;=$B$7)</formula>
    </cfRule>
    <cfRule type="expression" dxfId="10827" priority="195">
      <formula>AND(I202&gt;$B$7,I202&lt;=$B$5)</formula>
    </cfRule>
    <cfRule type="expression" dxfId="10826" priority="196">
      <formula>I202&gt;$B$5</formula>
    </cfRule>
  </conditionalFormatting>
  <conditionalFormatting sqref="H202">
    <cfRule type="expression" dxfId="10825" priority="189">
      <formula>H202&lt;=$B$6</formula>
    </cfRule>
    <cfRule type="expression" dxfId="10824" priority="190">
      <formula>AND(H202&gt;$B$6,H202&lt;=$B$7)</formula>
    </cfRule>
    <cfRule type="expression" dxfId="10823" priority="191">
      <formula>AND(H202&gt;$B$7,H202&lt;=$B$5)</formula>
    </cfRule>
    <cfRule type="expression" dxfId="10822" priority="192">
      <formula>H202&gt;$B$5</formula>
    </cfRule>
  </conditionalFormatting>
  <conditionalFormatting sqref="K202">
    <cfRule type="expression" dxfId="10821" priority="185">
      <formula>K202&lt;=$B$6</formula>
    </cfRule>
    <cfRule type="expression" dxfId="10820" priority="186">
      <formula>AND(K202&gt;$B$6,K202&lt;=$B$7)</formula>
    </cfRule>
    <cfRule type="expression" dxfId="10819" priority="187">
      <formula>AND(K202&gt;$B$7,K202&lt;=$B$5)</formula>
    </cfRule>
    <cfRule type="expression" dxfId="10818" priority="188">
      <formula>K202&gt;$B$5</formula>
    </cfRule>
  </conditionalFormatting>
  <conditionalFormatting sqref="I203:J203">
    <cfRule type="expression" dxfId="10817" priority="181">
      <formula>I203&lt;=$B$6</formula>
    </cfRule>
    <cfRule type="expression" dxfId="10816" priority="182">
      <formula>AND(I203&gt;$B$6,I203&lt;=$B$7)</formula>
    </cfRule>
    <cfRule type="expression" dxfId="10815" priority="183">
      <formula>AND(I203&gt;$B$7,I203&lt;=$B$5)</formula>
    </cfRule>
    <cfRule type="expression" dxfId="10814" priority="184">
      <formula>I203&gt;$B$5</formula>
    </cfRule>
  </conditionalFormatting>
  <conditionalFormatting sqref="H203">
    <cfRule type="expression" dxfId="10813" priority="177">
      <formula>H203&lt;=$B$6</formula>
    </cfRule>
    <cfRule type="expression" dxfId="10812" priority="178">
      <formula>AND(H203&gt;$B$6,H203&lt;=$B$7)</formula>
    </cfRule>
    <cfRule type="expression" dxfId="10811" priority="179">
      <formula>AND(H203&gt;$B$7,H203&lt;=$B$5)</formula>
    </cfRule>
    <cfRule type="expression" dxfId="10810" priority="180">
      <formula>H203&gt;$B$5</formula>
    </cfRule>
  </conditionalFormatting>
  <conditionalFormatting sqref="K203">
    <cfRule type="expression" dxfId="10809" priority="173">
      <formula>K203&lt;=$B$6</formula>
    </cfRule>
    <cfRule type="expression" dxfId="10808" priority="174">
      <formula>AND(K203&gt;$B$6,K203&lt;=$B$7)</formula>
    </cfRule>
    <cfRule type="expression" dxfId="10807" priority="175">
      <formula>AND(K203&gt;$B$7,K203&lt;=$B$5)</formula>
    </cfRule>
    <cfRule type="expression" dxfId="10806" priority="176">
      <formula>K203&gt;$B$5</formula>
    </cfRule>
  </conditionalFormatting>
  <conditionalFormatting sqref="I207:J207">
    <cfRule type="expression" dxfId="10805" priority="169">
      <formula>I207&lt;=$B$6</formula>
    </cfRule>
    <cfRule type="expression" dxfId="10804" priority="170">
      <formula>AND(I207&gt;$B$6,I207&lt;=$B$7)</formula>
    </cfRule>
    <cfRule type="expression" dxfId="10803" priority="171">
      <formula>AND(I207&gt;$B$7,I207&lt;=$B$5)</formula>
    </cfRule>
    <cfRule type="expression" dxfId="10802" priority="172">
      <formula>I207&gt;$B$5</formula>
    </cfRule>
  </conditionalFormatting>
  <conditionalFormatting sqref="H207">
    <cfRule type="expression" dxfId="10801" priority="165">
      <formula>H207&lt;=$B$6</formula>
    </cfRule>
    <cfRule type="expression" dxfId="10800" priority="166">
      <formula>AND(H207&gt;$B$6,H207&lt;=$B$7)</formula>
    </cfRule>
    <cfRule type="expression" dxfId="10799" priority="167">
      <formula>AND(H207&gt;$B$7,H207&lt;=$B$5)</formula>
    </cfRule>
    <cfRule type="expression" dxfId="10798" priority="168">
      <formula>H207&gt;$B$5</formula>
    </cfRule>
  </conditionalFormatting>
  <conditionalFormatting sqref="K207">
    <cfRule type="expression" dxfId="10797" priority="161">
      <formula>K207&lt;=$B$6</formula>
    </cfRule>
    <cfRule type="expression" dxfId="10796" priority="162">
      <formula>AND(K207&gt;$B$6,K207&lt;=$B$7)</formula>
    </cfRule>
    <cfRule type="expression" dxfId="10795" priority="163">
      <formula>AND(K207&gt;$B$7,K207&lt;=$B$5)</formula>
    </cfRule>
    <cfRule type="expression" dxfId="10794" priority="164">
      <formula>K207&gt;$B$5</formula>
    </cfRule>
  </conditionalFormatting>
  <conditionalFormatting sqref="C204:K204">
    <cfRule type="expression" dxfId="10793" priority="157">
      <formula>C204&lt;=$B$6</formula>
    </cfRule>
    <cfRule type="expression" dxfId="10792" priority="158">
      <formula>AND(C204&gt;$B$6,C204&lt;=$B$7)</formula>
    </cfRule>
    <cfRule type="expression" dxfId="10791" priority="159">
      <formula>AND(C204&gt;$B$7,C204&lt;=$B$5)</formula>
    </cfRule>
    <cfRule type="expression" dxfId="10790" priority="160">
      <formula>C204&gt;$B$5</formula>
    </cfRule>
  </conditionalFormatting>
  <conditionalFormatting sqref="C205:K206">
    <cfRule type="expression" dxfId="10789" priority="153">
      <formula>C205&lt;=$B$6</formula>
    </cfRule>
    <cfRule type="expression" dxfId="10788" priority="154">
      <formula>AND(C205&gt;$B$6,C205&lt;=$B$7)</formula>
    </cfRule>
    <cfRule type="expression" dxfId="10787" priority="155">
      <formula>AND(C205&gt;$B$7,C205&lt;=$B$5)</formula>
    </cfRule>
    <cfRule type="expression" dxfId="10786" priority="156">
      <formula>C205&gt;$B$5</formula>
    </cfRule>
  </conditionalFormatting>
  <conditionalFormatting sqref="C208:K208">
    <cfRule type="expression" dxfId="10785" priority="149">
      <formula>C208&lt;=$B$6</formula>
    </cfRule>
    <cfRule type="expression" dxfId="10784" priority="150">
      <formula>AND(C208&gt;$B$6,C208&lt;=$B$7)</formula>
    </cfRule>
    <cfRule type="expression" dxfId="10783" priority="151">
      <formula>AND(C208&gt;$B$7,C208&lt;=$B$5)</formula>
    </cfRule>
    <cfRule type="expression" dxfId="10782" priority="152">
      <formula>C208&gt;$B$5</formula>
    </cfRule>
  </conditionalFormatting>
  <conditionalFormatting sqref="B209">
    <cfRule type="expression" dxfId="10781" priority="145">
      <formula>B209&lt;=$B$6</formula>
    </cfRule>
    <cfRule type="expression" dxfId="10780" priority="146">
      <formula>AND(B209&gt;$B$6,B209&lt;=$B$7)</formula>
    </cfRule>
    <cfRule type="expression" dxfId="10779" priority="147">
      <formula>AND(B209&gt;$B$7,B209&lt;=$B$5)</formula>
    </cfRule>
    <cfRule type="expression" dxfId="10778" priority="148">
      <formula>B209&gt;$B$5</formula>
    </cfRule>
  </conditionalFormatting>
  <conditionalFormatting sqref="C209:K209">
    <cfRule type="expression" dxfId="10777" priority="141">
      <formula>C209&lt;=$B$6</formula>
    </cfRule>
    <cfRule type="expression" dxfId="10776" priority="142">
      <formula>AND(C209&gt;$B$6,C209&lt;=$B$7)</formula>
    </cfRule>
    <cfRule type="expression" dxfId="10775" priority="143">
      <formula>AND(C209&gt;$B$7,C209&lt;=$B$5)</formula>
    </cfRule>
    <cfRule type="expression" dxfId="10774" priority="144">
      <formula>C209&gt;$B$5</formula>
    </cfRule>
  </conditionalFormatting>
  <conditionalFormatting sqref="B210">
    <cfRule type="expression" dxfId="10773" priority="137">
      <formula>B210&lt;=$B$6</formula>
    </cfRule>
    <cfRule type="expression" dxfId="10772" priority="138">
      <formula>AND(B210&gt;$B$6,B210&lt;=$B$7)</formula>
    </cfRule>
    <cfRule type="expression" dxfId="10771" priority="139">
      <formula>AND(B210&gt;$B$7,B210&lt;=$B$5)</formula>
    </cfRule>
    <cfRule type="expression" dxfId="10770" priority="140">
      <formula>B210&gt;$B$5</formula>
    </cfRule>
  </conditionalFormatting>
  <conditionalFormatting sqref="C210:K210">
    <cfRule type="expression" dxfId="10769" priority="133">
      <formula>C210&lt;=$B$6</formula>
    </cfRule>
    <cfRule type="expression" dxfId="10768" priority="134">
      <formula>AND(C210&gt;$B$6,C210&lt;=$B$7)</formula>
    </cfRule>
    <cfRule type="expression" dxfId="10767" priority="135">
      <formula>AND(C210&gt;$B$7,C210&lt;=$B$5)</formula>
    </cfRule>
    <cfRule type="expression" dxfId="10766" priority="136">
      <formula>C210&gt;$B$5</formula>
    </cfRule>
  </conditionalFormatting>
  <conditionalFormatting sqref="B211">
    <cfRule type="expression" dxfId="10765" priority="129">
      <formula>B211&lt;=$B$6</formula>
    </cfRule>
    <cfRule type="expression" dxfId="10764" priority="130">
      <formula>AND(B211&gt;$B$6,B211&lt;=$B$7)</formula>
    </cfRule>
    <cfRule type="expression" dxfId="10763" priority="131">
      <formula>AND(B211&gt;$B$7,B211&lt;=$B$5)</formula>
    </cfRule>
    <cfRule type="expression" dxfId="10762" priority="132">
      <formula>B211&gt;$B$5</formula>
    </cfRule>
  </conditionalFormatting>
  <conditionalFormatting sqref="B212">
    <cfRule type="expression" dxfId="10761" priority="125">
      <formula>B212&lt;=$B$6</formula>
    </cfRule>
    <cfRule type="expression" dxfId="10760" priority="126">
      <formula>AND(B212&gt;$B$6,B212&lt;=$B$7)</formula>
    </cfRule>
    <cfRule type="expression" dxfId="10759" priority="127">
      <formula>AND(B212&gt;$B$7,B212&lt;=$B$5)</formula>
    </cfRule>
    <cfRule type="expression" dxfId="10758" priority="128">
      <formula>B212&gt;$B$5</formula>
    </cfRule>
  </conditionalFormatting>
  <conditionalFormatting sqref="C211:K212">
    <cfRule type="expression" dxfId="10757" priority="121">
      <formula>C211&lt;=$B$6</formula>
    </cfRule>
    <cfRule type="expression" dxfId="10756" priority="122">
      <formula>AND(C211&gt;$B$6,C211&lt;=$B$7)</formula>
    </cfRule>
    <cfRule type="expression" dxfId="10755" priority="123">
      <formula>AND(C211&gt;$B$7,C211&lt;=$B$5)</formula>
    </cfRule>
    <cfRule type="expression" dxfId="10754" priority="124">
      <formula>C211&gt;$B$5</formula>
    </cfRule>
  </conditionalFormatting>
  <conditionalFormatting sqref="B213">
    <cfRule type="expression" dxfId="10753" priority="117">
      <formula>B213&lt;=$B$6</formula>
    </cfRule>
    <cfRule type="expression" dxfId="10752" priority="118">
      <formula>AND(B213&gt;$B$6,B213&lt;=$B$7)</formula>
    </cfRule>
    <cfRule type="expression" dxfId="10751" priority="119">
      <formula>AND(B213&gt;$B$7,B213&lt;=$B$5)</formula>
    </cfRule>
    <cfRule type="expression" dxfId="10750" priority="120">
      <formula>B213&gt;$B$5</formula>
    </cfRule>
  </conditionalFormatting>
  <conditionalFormatting sqref="C213:K213">
    <cfRule type="expression" dxfId="10749" priority="113">
      <formula>C213&lt;=$B$6</formula>
    </cfRule>
    <cfRule type="expression" dxfId="10748" priority="114">
      <formula>AND(C213&gt;$B$6,C213&lt;=$B$7)</formula>
    </cfRule>
    <cfRule type="expression" dxfId="10747" priority="115">
      <formula>AND(C213&gt;$B$7,C213&lt;=$B$5)</formula>
    </cfRule>
    <cfRule type="expression" dxfId="10746" priority="116">
      <formula>C213&gt;$B$5</formula>
    </cfRule>
  </conditionalFormatting>
  <conditionalFormatting sqref="B214:B216">
    <cfRule type="expression" dxfId="10745" priority="109">
      <formula>B214&lt;=$B$6</formula>
    </cfRule>
    <cfRule type="expression" dxfId="10744" priority="110">
      <formula>AND(B214&gt;$B$6,B214&lt;=$B$7)</formula>
    </cfRule>
    <cfRule type="expression" dxfId="10743" priority="111">
      <formula>AND(B214&gt;$B$7,B214&lt;=$B$5)</formula>
    </cfRule>
    <cfRule type="expression" dxfId="10742" priority="112">
      <formula>B214&gt;$B$5</formula>
    </cfRule>
  </conditionalFormatting>
  <conditionalFormatting sqref="C214:K215">
    <cfRule type="expression" dxfId="10741" priority="105">
      <formula>C214&lt;=$B$6</formula>
    </cfRule>
    <cfRule type="expression" dxfId="10740" priority="106">
      <formula>AND(C214&gt;$B$6,C214&lt;=$B$7)</formula>
    </cfRule>
    <cfRule type="expression" dxfId="10739" priority="107">
      <formula>AND(C214&gt;$B$7,C214&lt;=$B$5)</formula>
    </cfRule>
    <cfRule type="expression" dxfId="10738" priority="108">
      <formula>C214&gt;$B$5</formula>
    </cfRule>
  </conditionalFormatting>
  <conditionalFormatting sqref="C216:K216">
    <cfRule type="expression" dxfId="10737" priority="101">
      <formula>C216&lt;=$B$6</formula>
    </cfRule>
    <cfRule type="expression" dxfId="10736" priority="102">
      <formula>AND(C216&gt;$B$6,C216&lt;=$B$7)</formula>
    </cfRule>
    <cfRule type="expression" dxfId="10735" priority="103">
      <formula>AND(C216&gt;$B$7,C216&lt;=$B$5)</formula>
    </cfRule>
    <cfRule type="expression" dxfId="10734" priority="104">
      <formula>C216&gt;$B$5</formula>
    </cfRule>
  </conditionalFormatting>
  <conditionalFormatting sqref="B217">
    <cfRule type="expression" dxfId="10733" priority="97">
      <formula>B217&lt;=$B$6</formula>
    </cfRule>
    <cfRule type="expression" dxfId="10732" priority="98">
      <formula>AND(B217&gt;$B$6,B217&lt;=$B$7)</formula>
    </cfRule>
    <cfRule type="expression" dxfId="10731" priority="99">
      <formula>AND(B217&gt;$B$7,B217&lt;=$B$5)</formula>
    </cfRule>
    <cfRule type="expression" dxfId="10730" priority="100">
      <formula>B217&gt;$B$5</formula>
    </cfRule>
  </conditionalFormatting>
  <conditionalFormatting sqref="C217:K218">
    <cfRule type="expression" dxfId="10729" priority="93">
      <formula>C217&lt;=$B$6</formula>
    </cfRule>
    <cfRule type="expression" dxfId="10728" priority="94">
      <formula>AND(C217&gt;$B$6,C217&lt;=$B$7)</formula>
    </cfRule>
    <cfRule type="expression" dxfId="10727" priority="95">
      <formula>AND(C217&gt;$B$7,C217&lt;=$B$5)</formula>
    </cfRule>
    <cfRule type="expression" dxfId="10726" priority="96">
      <formula>C217&gt;$B$5</formula>
    </cfRule>
  </conditionalFormatting>
  <conditionalFormatting sqref="B218">
    <cfRule type="expression" dxfId="10725" priority="89">
      <formula>B218&lt;=$B$6</formula>
    </cfRule>
    <cfRule type="expression" dxfId="10724" priority="90">
      <formula>AND(B218&gt;$B$6,B218&lt;=$B$7)</formula>
    </cfRule>
    <cfRule type="expression" dxfId="10723" priority="91">
      <formula>AND(B218&gt;$B$7,B218&lt;=$B$5)</formula>
    </cfRule>
    <cfRule type="expression" dxfId="10722" priority="92">
      <formula>B218&gt;$B$5</formula>
    </cfRule>
  </conditionalFormatting>
  <conditionalFormatting sqref="B219">
    <cfRule type="expression" dxfId="10721" priority="85">
      <formula>B219&lt;=$B$6</formula>
    </cfRule>
    <cfRule type="expression" dxfId="10720" priority="86">
      <formula>AND(B219&gt;$B$6,B219&lt;=$B$7)</formula>
    </cfRule>
    <cfRule type="expression" dxfId="10719" priority="87">
      <formula>AND(B219&gt;$B$7,B219&lt;=$B$5)</formula>
    </cfRule>
    <cfRule type="expression" dxfId="10718" priority="88">
      <formula>B219&gt;$B$5</formula>
    </cfRule>
  </conditionalFormatting>
  <conditionalFormatting sqref="C219:K219">
    <cfRule type="expression" dxfId="10717" priority="81">
      <formula>C219&lt;=$B$6</formula>
    </cfRule>
    <cfRule type="expression" dxfId="10716" priority="82">
      <formula>AND(C219&gt;$B$6,C219&lt;=$B$7)</formula>
    </cfRule>
    <cfRule type="expression" dxfId="10715" priority="83">
      <formula>AND(C219&gt;$B$7,C219&lt;=$B$5)</formula>
    </cfRule>
    <cfRule type="expression" dxfId="10714" priority="84">
      <formula>C219&gt;$B$5</formula>
    </cfRule>
  </conditionalFormatting>
  <conditionalFormatting sqref="B220">
    <cfRule type="expression" dxfId="10713" priority="77">
      <formula>B220&lt;=$B$6</formula>
    </cfRule>
    <cfRule type="expression" dxfId="10712" priority="78">
      <formula>AND(B220&gt;$B$6,B220&lt;=$B$7)</formula>
    </cfRule>
    <cfRule type="expression" dxfId="10711" priority="79">
      <formula>AND(B220&gt;$B$7,B220&lt;=$B$5)</formula>
    </cfRule>
    <cfRule type="expression" dxfId="10710" priority="80">
      <formula>B220&gt;$B$5</formula>
    </cfRule>
  </conditionalFormatting>
  <conditionalFormatting sqref="C220:K221">
    <cfRule type="expression" dxfId="10709" priority="73">
      <formula>C220&lt;=$B$6</formula>
    </cfRule>
    <cfRule type="expression" dxfId="10708" priority="74">
      <formula>AND(C220&gt;$B$6,C220&lt;=$B$7)</formula>
    </cfRule>
    <cfRule type="expression" dxfId="10707" priority="75">
      <formula>AND(C220&gt;$B$7,C220&lt;=$B$5)</formula>
    </cfRule>
    <cfRule type="expression" dxfId="10706" priority="76">
      <formula>C220&gt;$B$5</formula>
    </cfRule>
  </conditionalFormatting>
  <conditionalFormatting sqref="B221">
    <cfRule type="expression" dxfId="10705" priority="69">
      <formula>B221&lt;=$B$6</formula>
    </cfRule>
    <cfRule type="expression" dxfId="10704" priority="70">
      <formula>AND(B221&gt;$B$6,B221&lt;=$B$7)</formula>
    </cfRule>
    <cfRule type="expression" dxfId="10703" priority="71">
      <formula>AND(B221&gt;$B$7,B221&lt;=$B$5)</formula>
    </cfRule>
    <cfRule type="expression" dxfId="10702" priority="72">
      <formula>B221&gt;$B$5</formula>
    </cfRule>
  </conditionalFormatting>
  <conditionalFormatting sqref="B222">
    <cfRule type="expression" dxfId="10701" priority="65">
      <formula>B222&lt;=$B$6</formula>
    </cfRule>
    <cfRule type="expression" dxfId="10700" priority="66">
      <formula>AND(B222&gt;$B$6,B222&lt;=$B$7)</formula>
    </cfRule>
    <cfRule type="expression" dxfId="10699" priority="67">
      <formula>AND(B222&gt;$B$7,B222&lt;=$B$5)</formula>
    </cfRule>
    <cfRule type="expression" dxfId="10698" priority="68">
      <formula>B222&gt;$B$5</formula>
    </cfRule>
  </conditionalFormatting>
  <conditionalFormatting sqref="C222:K222">
    <cfRule type="expression" dxfId="10697" priority="61">
      <formula>C222&lt;=$B$6</formula>
    </cfRule>
    <cfRule type="expression" dxfId="10696" priority="62">
      <formula>AND(C222&gt;$B$6,C222&lt;=$B$7)</formula>
    </cfRule>
    <cfRule type="expression" dxfId="10695" priority="63">
      <formula>AND(C222&gt;$B$7,C222&lt;=$B$5)</formula>
    </cfRule>
    <cfRule type="expression" dxfId="10694" priority="64">
      <formula>C222&gt;$B$5</formula>
    </cfRule>
  </conditionalFormatting>
  <conditionalFormatting sqref="B223">
    <cfRule type="expression" dxfId="10693" priority="57">
      <formula>B223&lt;=$B$6</formula>
    </cfRule>
    <cfRule type="expression" dxfId="10692" priority="58">
      <formula>AND(B223&gt;$B$6,B223&lt;=$B$7)</formula>
    </cfRule>
    <cfRule type="expression" dxfId="10691" priority="59">
      <formula>AND(B223&gt;$B$7,B223&lt;=$B$5)</formula>
    </cfRule>
    <cfRule type="expression" dxfId="10690" priority="60">
      <formula>B223&gt;$B$5</formula>
    </cfRule>
  </conditionalFormatting>
  <conditionalFormatting sqref="C223:K224">
    <cfRule type="expression" dxfId="10689" priority="53">
      <formula>C223&lt;=$B$6</formula>
    </cfRule>
    <cfRule type="expression" dxfId="10688" priority="54">
      <formula>AND(C223&gt;$B$6,C223&lt;=$B$7)</formula>
    </cfRule>
    <cfRule type="expression" dxfId="10687" priority="55">
      <formula>AND(C223&gt;$B$7,C223&lt;=$B$5)</formula>
    </cfRule>
    <cfRule type="expression" dxfId="10686" priority="56">
      <formula>C223&gt;$B$5</formula>
    </cfRule>
  </conditionalFormatting>
  <conditionalFormatting sqref="B224:B225">
    <cfRule type="expression" dxfId="10685" priority="49">
      <formula>B224&lt;=$B$6</formula>
    </cfRule>
    <cfRule type="expression" dxfId="10684" priority="50">
      <formula>AND(B224&gt;$B$6,B224&lt;=$B$7)</formula>
    </cfRule>
    <cfRule type="expression" dxfId="10683" priority="51">
      <formula>AND(B224&gt;$B$7,B224&lt;=$B$5)</formula>
    </cfRule>
    <cfRule type="expression" dxfId="10682" priority="52">
      <formula>B224&gt;$B$5</formula>
    </cfRule>
  </conditionalFormatting>
  <conditionalFormatting sqref="E225:K225">
    <cfRule type="expression" dxfId="10681" priority="45">
      <formula>E225&lt;=$B$6</formula>
    </cfRule>
    <cfRule type="expression" dxfId="10680" priority="46">
      <formula>AND(E225&gt;$B$6,E225&lt;=$B$7)</formula>
    </cfRule>
    <cfRule type="expression" dxfId="10679" priority="47">
      <formula>AND(E225&gt;$B$7,E225&lt;=$B$5)</formula>
    </cfRule>
    <cfRule type="expression" dxfId="10678" priority="48">
      <formula>E225&gt;$B$5</formula>
    </cfRule>
  </conditionalFormatting>
  <conditionalFormatting sqref="B226:B227">
    <cfRule type="expression" dxfId="10677" priority="37">
      <formula>B226&lt;=$B$6</formula>
    </cfRule>
    <cfRule type="expression" dxfId="10676" priority="38">
      <formula>AND(B226&gt;$B$6,B226&lt;=$B$7)</formula>
    </cfRule>
    <cfRule type="expression" dxfId="10675" priority="39">
      <formula>AND(B226&gt;$B$7,B226&lt;=$B$5)</formula>
    </cfRule>
    <cfRule type="expression" dxfId="10674" priority="40">
      <formula>B226&gt;$B$5</formula>
    </cfRule>
  </conditionalFormatting>
  <conditionalFormatting sqref="C226:K227">
    <cfRule type="expression" dxfId="10673" priority="33">
      <formula>C226&lt;=$B$6</formula>
    </cfRule>
    <cfRule type="expression" dxfId="10672" priority="34">
      <formula>AND(C226&gt;$B$6,C226&lt;=$B$7)</formula>
    </cfRule>
    <cfRule type="expression" dxfId="10671" priority="35">
      <formula>AND(C226&gt;$B$7,C226&lt;=$B$5)</formula>
    </cfRule>
    <cfRule type="expression" dxfId="10670" priority="36">
      <formula>C226&gt;$B$5</formula>
    </cfRule>
  </conditionalFormatting>
  <conditionalFormatting sqref="B228 B230">
    <cfRule type="expression" dxfId="10669" priority="29">
      <formula>B228&lt;=$B$6</formula>
    </cfRule>
    <cfRule type="expression" dxfId="10668" priority="30">
      <formula>AND(B228&gt;$B$6,B228&lt;=$B$7)</formula>
    </cfRule>
    <cfRule type="expression" dxfId="10667" priority="31">
      <formula>AND(B228&gt;$B$7,B228&lt;=$B$5)</formula>
    </cfRule>
    <cfRule type="expression" dxfId="10666" priority="32">
      <formula>B228&gt;$B$5</formula>
    </cfRule>
  </conditionalFormatting>
  <conditionalFormatting sqref="C228:K228">
    <cfRule type="expression" dxfId="10665" priority="25">
      <formula>C228&lt;=$B$6</formula>
    </cfRule>
    <cfRule type="expression" dxfId="10664" priority="26">
      <formula>AND(C228&gt;$B$6,C228&lt;=$B$7)</formula>
    </cfRule>
    <cfRule type="expression" dxfId="10663" priority="27">
      <formula>AND(C228&gt;$B$7,C228&lt;=$B$5)</formula>
    </cfRule>
    <cfRule type="expression" dxfId="10662" priority="28">
      <formula>C228&gt;$B$5</formula>
    </cfRule>
  </conditionalFormatting>
  <conditionalFormatting sqref="B229">
    <cfRule type="expression" dxfId="10661" priority="21">
      <formula>B229&lt;=$B$6</formula>
    </cfRule>
    <cfRule type="expression" dxfId="10660" priority="22">
      <formula>AND(B229&gt;$B$6,B229&lt;=$B$7)</formula>
    </cfRule>
    <cfRule type="expression" dxfId="10659" priority="23">
      <formula>AND(B229&gt;$B$7,B229&lt;=$B$5)</formula>
    </cfRule>
    <cfRule type="expression" dxfId="10658" priority="24">
      <formula>B229&gt;$B$5</formula>
    </cfRule>
  </conditionalFormatting>
  <conditionalFormatting sqref="C229:K230">
    <cfRule type="expression" dxfId="10657" priority="17">
      <formula>C229&lt;=$B$6</formula>
    </cfRule>
    <cfRule type="expression" dxfId="10656" priority="18">
      <formula>AND(C229&gt;$B$6,C229&lt;=$B$7)</formula>
    </cfRule>
    <cfRule type="expression" dxfId="10655" priority="19">
      <formula>AND(C229&gt;$B$7,C229&lt;=$B$5)</formula>
    </cfRule>
    <cfRule type="expression" dxfId="10654" priority="20">
      <formula>C229&gt;$B$5</formula>
    </cfRule>
  </conditionalFormatting>
  <conditionalFormatting sqref="C231:K231">
    <cfRule type="expression" dxfId="10653" priority="9">
      <formula>C231&lt;=$B$6</formula>
    </cfRule>
    <cfRule type="expression" dxfId="10652" priority="10">
      <formula>AND(C231&gt;$B$6,C231&lt;=$B$7)</formula>
    </cfRule>
    <cfRule type="expression" dxfId="10651" priority="11">
      <formula>AND(C231&gt;$B$7,C231&lt;=$B$5)</formula>
    </cfRule>
    <cfRule type="expression" dxfId="10650" priority="12">
      <formula>C231&gt;$B$5</formula>
    </cfRule>
  </conditionalFormatting>
  <conditionalFormatting sqref="C232:K232">
    <cfRule type="expression" dxfId="10649" priority="5">
      <formula>C232&lt;=$B$6</formula>
    </cfRule>
    <cfRule type="expression" dxfId="10648" priority="6">
      <formula>AND(C232&gt;$B$6,C232&lt;=$B$7)</formula>
    </cfRule>
    <cfRule type="expression" dxfId="10647" priority="7">
      <formula>AND(C232&gt;$B$7,C232&lt;=$B$5)</formula>
    </cfRule>
    <cfRule type="expression" dxfId="10646" priority="8">
      <formula>C232&gt;$B$5</formula>
    </cfRule>
  </conditionalFormatting>
  <conditionalFormatting sqref="C233:K233">
    <cfRule type="expression" dxfId="10645" priority="1">
      <formula>C233&lt;=$B$6</formula>
    </cfRule>
    <cfRule type="expression" dxfId="10644" priority="2">
      <formula>AND(C233&gt;$B$6,C233&lt;=$B$7)</formula>
    </cfRule>
    <cfRule type="expression" dxfId="10643" priority="3">
      <formula>AND(C233&gt;$B$7,C233&lt;=$B$5)</formula>
    </cfRule>
    <cfRule type="expression" dxfId="10642" priority="4">
      <formula>C233&gt;$B$5</formula>
    </cfRule>
  </conditionalFormatting>
  <pageMargins left="0.3" right="0.1" top="0.2" bottom="0.3" header="0.1" footer="0.2"/>
  <pageSetup paperSize="9" scale="92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31" zoomScale="80" zoomScaleNormal="100" zoomScaleSheetLayoutView="80" workbookViewId="0">
      <selection activeCell="A204" sqref="A204:XFD20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149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32</v>
      </c>
      <c r="D6" s="32" t="s">
        <v>8</v>
      </c>
      <c r="E6" s="6">
        <v>21166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2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98</v>
      </c>
      <c r="D11" s="1" t="s">
        <v>99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14" t="s">
        <v>23</v>
      </c>
      <c r="H12" s="14" t="s">
        <v>221</v>
      </c>
      <c r="J12" s="1" t="s">
        <v>98</v>
      </c>
      <c r="K12" s="1" t="s">
        <v>99</v>
      </c>
      <c r="M12" s="1" t="s">
        <v>48</v>
      </c>
      <c r="N12" s="1" t="s">
        <v>49</v>
      </c>
    </row>
    <row r="13" spans="1:14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9"/>
      <c r="F13" s="25"/>
      <c r="G13" s="26" t="str">
        <f t="shared" ref="G13:G78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/>
      <c r="B14" s="62">
        <v>43110</v>
      </c>
      <c r="C14" s="58">
        <v>0</v>
      </c>
      <c r="D14" s="58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/>
      <c r="B15" s="62">
        <v>43118</v>
      </c>
      <c r="C15" s="58">
        <v>0</v>
      </c>
      <c r="D15" s="58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58">
        <v>0</v>
      </c>
      <c r="D16" s="58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58">
        <v>0</v>
      </c>
      <c r="D17" s="58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58">
        <v>0</v>
      </c>
      <c r="D18" s="58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58">
        <v>0</v>
      </c>
      <c r="D19" s="58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58">
        <v>0</v>
      </c>
      <c r="D20" s="58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58">
        <v>0</v>
      </c>
      <c r="D21" s="58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58">
        <v>0</v>
      </c>
      <c r="D22" s="58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58">
        <v>0</v>
      </c>
      <c r="D23" s="58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58">
        <v>0</v>
      </c>
      <c r="D24" s="58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58">
        <v>0</v>
      </c>
      <c r="D25" s="58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58">
        <v>0</v>
      </c>
      <c r="D26" s="58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58">
        <v>0</v>
      </c>
      <c r="D27" s="58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58">
        <v>0</v>
      </c>
      <c r="D28" s="58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8">
        <v>0</v>
      </c>
      <c r="D29" s="58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8">
        <v>0</v>
      </c>
      <c r="D30" s="58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8">
        <v>0</v>
      </c>
      <c r="D31" s="58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8">
        <v>0</v>
      </c>
      <c r="D32" s="58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8">
        <v>0</v>
      </c>
      <c r="D33" s="58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8">
        <v>0</v>
      </c>
      <c r="D34" s="58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8">
        <v>0</v>
      </c>
      <c r="D35" s="58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8">
        <v>0</v>
      </c>
      <c r="D36" s="58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8">
        <v>0</v>
      </c>
      <c r="D37" s="58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8">
        <v>0</v>
      </c>
      <c r="D38" s="58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8">
        <v>0</v>
      </c>
      <c r="D39" s="58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8">
        <v>0</v>
      </c>
      <c r="D40" s="58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8">
        <v>0</v>
      </c>
      <c r="D41" s="58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8">
        <v>0</v>
      </c>
      <c r="D42" s="58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8">
        <v>0</v>
      </c>
      <c r="D43" s="58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8">
        <v>0</v>
      </c>
      <c r="D44" s="58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8">
        <v>0</v>
      </c>
      <c r="D45" s="58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8">
        <v>0</v>
      </c>
      <c r="D46" s="58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8">
        <v>0</v>
      </c>
      <c r="D47" s="58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58">
        <v>0</v>
      </c>
      <c r="D48" s="58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58">
        <v>0</v>
      </c>
      <c r="D49" s="58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/>
      <c r="B50" s="62">
        <v>43285</v>
      </c>
      <c r="C50" s="58">
        <v>0</v>
      </c>
      <c r="D50" s="58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/>
      <c r="B51" s="62">
        <v>43287</v>
      </c>
      <c r="C51" s="58">
        <v>0</v>
      </c>
      <c r="D51" s="58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/>
      <c r="B52" s="62">
        <v>43293</v>
      </c>
      <c r="C52" s="58">
        <v>0</v>
      </c>
      <c r="D52" s="58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/>
      <c r="B53" s="62">
        <v>43298</v>
      </c>
      <c r="C53" s="58">
        <v>0</v>
      </c>
      <c r="D53" s="58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/>
      <c r="B54" s="62">
        <v>43300</v>
      </c>
      <c r="C54" s="58">
        <v>0</v>
      </c>
      <c r="D54" s="58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/>
      <c r="B55" s="62">
        <v>43305</v>
      </c>
      <c r="C55" s="58">
        <v>0</v>
      </c>
      <c r="D55" s="58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/>
      <c r="B56" s="62">
        <v>43314</v>
      </c>
      <c r="C56" s="58">
        <v>0</v>
      </c>
      <c r="D56" s="58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12"/>
      <c r="B57" s="62">
        <v>43321</v>
      </c>
      <c r="C57" s="58">
        <v>0</v>
      </c>
      <c r="D57" s="58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/>
      <c r="B58" s="62">
        <v>43325</v>
      </c>
      <c r="C58" s="58">
        <v>0</v>
      </c>
      <c r="D58" s="58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/>
      <c r="B59" s="62">
        <v>43329</v>
      </c>
      <c r="C59" s="58">
        <v>0</v>
      </c>
      <c r="D59" s="58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/>
      <c r="B60" s="62">
        <v>43333</v>
      </c>
      <c r="C60" s="58">
        <v>0</v>
      </c>
      <c r="D60" s="58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/>
      <c r="B61" s="62">
        <v>43335</v>
      </c>
      <c r="C61" s="58">
        <v>0</v>
      </c>
      <c r="D61" s="58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/>
      <c r="B62" s="62">
        <v>43341</v>
      </c>
      <c r="C62" s="58">
        <v>0</v>
      </c>
      <c r="D62" s="58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/>
      <c r="B63" s="62">
        <v>43343</v>
      </c>
      <c r="C63" s="58">
        <v>0</v>
      </c>
      <c r="D63" s="58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/>
      <c r="B64" s="62">
        <v>43349</v>
      </c>
      <c r="C64" s="58">
        <v>0</v>
      </c>
      <c r="D64" s="58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/>
      <c r="B65" s="62">
        <v>43356</v>
      </c>
      <c r="C65" s="58">
        <v>0</v>
      </c>
      <c r="D65" s="58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/>
      <c r="B66" s="62">
        <v>43360</v>
      </c>
      <c r="C66" s="58">
        <v>0</v>
      </c>
      <c r="D66" s="58">
        <v>0</v>
      </c>
      <c r="E66" s="80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/>
      <c r="B67" s="62">
        <v>43372</v>
      </c>
      <c r="C67" s="58">
        <v>0</v>
      </c>
      <c r="D67" s="58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1">
        <v>43375</v>
      </c>
      <c r="C68" s="58">
        <v>0</v>
      </c>
      <c r="D68" s="58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43377</v>
      </c>
      <c r="C69" s="58">
        <v>0</v>
      </c>
      <c r="D69" s="58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43379</v>
      </c>
      <c r="C70" s="58">
        <v>0</v>
      </c>
      <c r="D70" s="58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43382</v>
      </c>
      <c r="C71" s="58">
        <v>0</v>
      </c>
      <c r="D71" s="58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>
        <v>2</v>
      </c>
      <c r="B72" s="91">
        <v>43384</v>
      </c>
      <c r="C72" s="58">
        <v>0</v>
      </c>
      <c r="D72" s="58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>
        <v>3</v>
      </c>
      <c r="B73" s="91">
        <v>43388</v>
      </c>
      <c r="C73" s="58">
        <v>0</v>
      </c>
      <c r="D73" s="58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>
        <v>4</v>
      </c>
      <c r="B74" s="91">
        <v>43390</v>
      </c>
      <c r="C74" s="58">
        <v>0</v>
      </c>
      <c r="D74" s="58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>
        <v>5</v>
      </c>
      <c r="B75" s="91">
        <v>43392</v>
      </c>
      <c r="C75" s="58">
        <v>0</v>
      </c>
      <c r="D75" s="58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>
        <v>6</v>
      </c>
      <c r="B76" s="91">
        <v>43395</v>
      </c>
      <c r="C76" s="58">
        <v>0</v>
      </c>
      <c r="D76" s="58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>
        <v>7</v>
      </c>
      <c r="B77" s="91">
        <v>43397</v>
      </c>
      <c r="C77" s="58">
        <v>0</v>
      </c>
      <c r="D77" s="58">
        <v>0</v>
      </c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>
        <v>8</v>
      </c>
      <c r="B78" s="91">
        <v>43399</v>
      </c>
      <c r="C78" s="58">
        <v>0</v>
      </c>
      <c r="D78" s="58">
        <v>0</v>
      </c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70">
        <v>1</v>
      </c>
      <c r="B79" s="92">
        <v>43407</v>
      </c>
      <c r="C79" s="58">
        <v>0</v>
      </c>
      <c r="D79" s="58">
        <v>0</v>
      </c>
      <c r="E79" s="9"/>
      <c r="F79" s="25"/>
      <c r="G79" s="26" t="str">
        <f t="shared" ref="G79:G142" si="1">$C$9</f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>
        <v>2</v>
      </c>
      <c r="B80" s="92">
        <v>43410</v>
      </c>
      <c r="C80" s="58">
        <v>0</v>
      </c>
      <c r="D80" s="58">
        <v>0</v>
      </c>
      <c r="E80" s="9"/>
      <c r="F80" s="25"/>
      <c r="G80" s="26" t="str">
        <f t="shared" si="1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>
        <v>3</v>
      </c>
      <c r="B81" s="92">
        <v>43413</v>
      </c>
      <c r="C81" s="58">
        <v>0</v>
      </c>
      <c r="D81" s="58">
        <v>0</v>
      </c>
      <c r="E81" s="9"/>
      <c r="F81" s="25"/>
      <c r="G81" s="26" t="str">
        <f t="shared" si="1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>
        <v>4</v>
      </c>
      <c r="B82" s="92">
        <v>43416</v>
      </c>
      <c r="C82" s="58">
        <v>0</v>
      </c>
      <c r="D82" s="58">
        <v>0</v>
      </c>
      <c r="E82" s="9"/>
      <c r="F82" s="25"/>
      <c r="G82" s="26" t="str">
        <f t="shared" si="1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>
        <v>5</v>
      </c>
      <c r="B83" s="92">
        <v>43418</v>
      </c>
      <c r="C83" s="58">
        <v>0</v>
      </c>
      <c r="D83" s="58">
        <v>0</v>
      </c>
      <c r="E83" s="9"/>
      <c r="F83" s="25"/>
      <c r="G83" s="26" t="str">
        <f t="shared" si="1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>
        <v>6</v>
      </c>
      <c r="B84" s="92">
        <v>43420</v>
      </c>
      <c r="C84" s="58">
        <v>0</v>
      </c>
      <c r="D84" s="58">
        <v>0</v>
      </c>
      <c r="E84" s="9"/>
      <c r="F84" s="25"/>
      <c r="G84" s="26" t="str">
        <f t="shared" si="1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>
        <v>7</v>
      </c>
      <c r="B85" s="92">
        <v>43423</v>
      </c>
      <c r="C85" s="58">
        <v>0</v>
      </c>
      <c r="D85" s="58">
        <v>0</v>
      </c>
      <c r="E85" s="9"/>
      <c r="F85" s="25"/>
      <c r="G85" s="26" t="str">
        <f t="shared" si="1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>
        <v>8</v>
      </c>
      <c r="B86" s="92">
        <v>43425</v>
      </c>
      <c r="C86" s="34">
        <v>0</v>
      </c>
      <c r="D86" s="34">
        <v>0</v>
      </c>
      <c r="E86" s="9"/>
      <c r="F86" s="25"/>
      <c r="G86" s="26" t="str">
        <f t="shared" si="1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>
        <v>9</v>
      </c>
      <c r="B87" s="92">
        <v>43431</v>
      </c>
      <c r="C87" s="79">
        <v>0</v>
      </c>
      <c r="D87" s="79">
        <v>0</v>
      </c>
      <c r="E87" s="9"/>
      <c r="F87" s="25"/>
      <c r="G87" s="26" t="str">
        <f t="shared" si="1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>
        <v>10</v>
      </c>
      <c r="B88" s="92">
        <v>43439</v>
      </c>
      <c r="C88" s="34">
        <v>0</v>
      </c>
      <c r="D88" s="34">
        <v>0</v>
      </c>
      <c r="E88" s="9"/>
      <c r="F88" s="25"/>
      <c r="G88" s="26" t="str">
        <f t="shared" si="1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>
        <v>11</v>
      </c>
      <c r="B89" s="92">
        <v>43441</v>
      </c>
      <c r="C89" s="34">
        <v>0</v>
      </c>
      <c r="D89" s="34">
        <v>0</v>
      </c>
      <c r="E89" s="9"/>
      <c r="F89" s="25"/>
      <c r="G89" s="26" t="str">
        <f t="shared" si="1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>
        <v>12</v>
      </c>
      <c r="B90" s="92">
        <v>43446</v>
      </c>
      <c r="C90" s="34">
        <v>0</v>
      </c>
      <c r="D90" s="34">
        <v>0</v>
      </c>
      <c r="E90" s="9"/>
      <c r="F90" s="25"/>
      <c r="G90" s="26" t="str">
        <f t="shared" si="1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>
        <v>13</v>
      </c>
      <c r="B91" s="92">
        <v>43448</v>
      </c>
      <c r="C91" s="34">
        <v>0</v>
      </c>
      <c r="D91" s="34">
        <v>0</v>
      </c>
      <c r="E91" s="9"/>
      <c r="F91" s="25"/>
      <c r="G91" s="26" t="str">
        <f t="shared" si="1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>
        <v>14</v>
      </c>
      <c r="B92" s="92">
        <v>43451</v>
      </c>
      <c r="C92" s="34">
        <v>0</v>
      </c>
      <c r="D92" s="34">
        <v>0</v>
      </c>
      <c r="E92" s="9"/>
      <c r="F92" s="25"/>
      <c r="G92" s="26" t="str">
        <f t="shared" si="1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>
        <v>15</v>
      </c>
      <c r="B93" s="92">
        <v>43453</v>
      </c>
      <c r="C93" s="34">
        <v>0</v>
      </c>
      <c r="D93" s="34">
        <v>0</v>
      </c>
      <c r="E93" s="9"/>
      <c r="F93" s="25"/>
      <c r="G93" s="26" t="str">
        <f t="shared" si="1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>
        <v>16</v>
      </c>
      <c r="B94" s="92">
        <v>43455</v>
      </c>
      <c r="C94" s="34">
        <v>0</v>
      </c>
      <c r="D94" s="34">
        <v>0</v>
      </c>
      <c r="E94" s="9"/>
      <c r="F94" s="25"/>
      <c r="G94" s="26" t="str">
        <f t="shared" si="1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>
        <v>17</v>
      </c>
      <c r="B95" s="92">
        <v>43458</v>
      </c>
      <c r="C95" s="34">
        <v>0</v>
      </c>
      <c r="D95" s="34">
        <v>0</v>
      </c>
      <c r="E95" s="9"/>
      <c r="F95" s="25"/>
      <c r="G95" s="26" t="str">
        <f t="shared" si="1"/>
        <v>NA</v>
      </c>
      <c r="H95" s="26">
        <v>0</v>
      </c>
      <c r="J95" s="19"/>
      <c r="K95" s="19"/>
      <c r="M95" s="19"/>
      <c r="N95" s="19"/>
    </row>
    <row r="96" spans="1:14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64">
        <v>0</v>
      </c>
      <c r="E96" s="102">
        <v>1.5</v>
      </c>
      <c r="F96" s="103"/>
      <c r="G96" s="26" t="str">
        <f t="shared" si="1"/>
        <v>NA</v>
      </c>
      <c r="H96" s="26">
        <v>0</v>
      </c>
      <c r="J96" s="105"/>
      <c r="K96" s="105"/>
      <c r="M96" s="105"/>
      <c r="N96" s="105"/>
    </row>
    <row r="97" spans="1:14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9"/>
      <c r="F97" s="25"/>
      <c r="G97" s="26" t="str">
        <f t="shared" si="1"/>
        <v>NA</v>
      </c>
      <c r="H97" s="26">
        <v>0</v>
      </c>
      <c r="J97" s="19"/>
      <c r="K97" s="19"/>
      <c r="M97" s="19"/>
      <c r="N97" s="19"/>
    </row>
    <row r="98" spans="1:14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9"/>
      <c r="F98" s="25"/>
      <c r="G98" s="26" t="str">
        <f t="shared" si="1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9"/>
      <c r="F99" s="25"/>
      <c r="G99" s="26" t="str">
        <f t="shared" si="1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9"/>
      <c r="F100" s="25"/>
      <c r="G100" s="26" t="str">
        <f t="shared" si="1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70">
        <v>1</v>
      </c>
      <c r="B101" s="107">
        <v>43480</v>
      </c>
      <c r="C101" s="127">
        <v>0</v>
      </c>
      <c r="D101" s="127">
        <v>0</v>
      </c>
      <c r="E101" s="9"/>
      <c r="F101" s="25"/>
      <c r="G101" s="26" t="str">
        <f t="shared" si="1"/>
        <v>NA</v>
      </c>
      <c r="H101" s="26">
        <v>0</v>
      </c>
      <c r="J101" s="19">
        <v>0</v>
      </c>
      <c r="K101" s="19">
        <v>0</v>
      </c>
      <c r="M101" s="19">
        <v>0</v>
      </c>
      <c r="N101" s="19">
        <v>0</v>
      </c>
    </row>
    <row r="102" spans="1:14" ht="17.100000000000001" customHeight="1" x14ac:dyDescent="0.25">
      <c r="A102" s="12">
        <v>2</v>
      </c>
      <c r="B102" s="107">
        <v>43482</v>
      </c>
      <c r="C102" s="127">
        <v>0</v>
      </c>
      <c r="D102" s="127">
        <v>0</v>
      </c>
      <c r="E102" s="9"/>
      <c r="F102" s="25"/>
      <c r="G102" s="26" t="str">
        <f t="shared" si="1"/>
        <v>NA</v>
      </c>
      <c r="H102" s="26">
        <v>0</v>
      </c>
      <c r="J102" s="19">
        <v>0</v>
      </c>
      <c r="K102" s="19">
        <v>0</v>
      </c>
      <c r="M102" s="19">
        <v>0</v>
      </c>
      <c r="N102" s="19">
        <v>0</v>
      </c>
    </row>
    <row r="103" spans="1:14" ht="17.100000000000001" customHeight="1" x14ac:dyDescent="0.25">
      <c r="A103" s="12">
        <v>3</v>
      </c>
      <c r="B103" s="107">
        <v>43484</v>
      </c>
      <c r="C103" s="127">
        <v>0</v>
      </c>
      <c r="D103" s="127">
        <v>0</v>
      </c>
      <c r="E103" s="9"/>
      <c r="F103" s="25"/>
      <c r="G103" s="26" t="str">
        <f t="shared" si="1"/>
        <v>NA</v>
      </c>
      <c r="H103" s="26">
        <v>0</v>
      </c>
      <c r="J103" s="19">
        <v>0</v>
      </c>
      <c r="K103" s="19">
        <v>0</v>
      </c>
      <c r="M103" s="19">
        <v>0</v>
      </c>
      <c r="N103" s="19">
        <v>0</v>
      </c>
    </row>
    <row r="104" spans="1:14" ht="17.100000000000001" customHeight="1" x14ac:dyDescent="0.25">
      <c r="A104" s="12">
        <v>4</v>
      </c>
      <c r="B104" s="107">
        <v>43490</v>
      </c>
      <c r="C104" s="127">
        <v>0</v>
      </c>
      <c r="D104" s="127">
        <v>0</v>
      </c>
      <c r="E104" s="9"/>
      <c r="F104" s="25"/>
      <c r="G104" s="26" t="str">
        <f t="shared" si="1"/>
        <v>NA</v>
      </c>
      <c r="H104" s="26">
        <v>0</v>
      </c>
      <c r="J104" s="19">
        <v>0</v>
      </c>
      <c r="K104" s="19">
        <v>0</v>
      </c>
      <c r="M104" s="19">
        <v>0</v>
      </c>
      <c r="N104" s="19">
        <v>0</v>
      </c>
    </row>
    <row r="105" spans="1:14" ht="17.100000000000001" customHeight="1" x14ac:dyDescent="0.25">
      <c r="A105" s="12">
        <v>5</v>
      </c>
      <c r="B105" s="107">
        <v>43492</v>
      </c>
      <c r="C105" s="127">
        <v>0</v>
      </c>
      <c r="D105" s="127">
        <v>0</v>
      </c>
      <c r="E105" s="9"/>
      <c r="F105" s="25"/>
      <c r="G105" s="26" t="str">
        <f t="shared" si="1"/>
        <v>NA</v>
      </c>
      <c r="H105" s="26">
        <v>0</v>
      </c>
      <c r="J105" s="19">
        <v>0</v>
      </c>
      <c r="K105" s="19">
        <v>0</v>
      </c>
      <c r="M105" s="19">
        <v>0</v>
      </c>
      <c r="N105" s="19">
        <v>0</v>
      </c>
    </row>
    <row r="106" spans="1:14" ht="17.100000000000001" customHeight="1" x14ac:dyDescent="0.25">
      <c r="A106" s="12">
        <v>6</v>
      </c>
      <c r="B106" s="107">
        <v>43494</v>
      </c>
      <c r="C106" s="127">
        <v>0</v>
      </c>
      <c r="D106" s="127">
        <v>0</v>
      </c>
      <c r="E106" s="9"/>
      <c r="F106" s="25"/>
      <c r="G106" s="26" t="str">
        <f t="shared" si="1"/>
        <v>NA</v>
      </c>
      <c r="H106" s="26">
        <v>0</v>
      </c>
      <c r="J106" s="19">
        <v>0</v>
      </c>
      <c r="K106" s="19">
        <v>0</v>
      </c>
      <c r="M106" s="19">
        <v>0</v>
      </c>
      <c r="N106" s="19">
        <v>0</v>
      </c>
    </row>
    <row r="107" spans="1:14" ht="17.100000000000001" customHeight="1" x14ac:dyDescent="0.25">
      <c r="A107" s="12">
        <v>7</v>
      </c>
      <c r="B107" s="107">
        <v>43496</v>
      </c>
      <c r="C107" s="127">
        <v>0</v>
      </c>
      <c r="D107" s="127">
        <v>0</v>
      </c>
      <c r="E107" s="9"/>
      <c r="F107" s="25"/>
      <c r="G107" s="26" t="str">
        <f t="shared" si="1"/>
        <v>NA</v>
      </c>
      <c r="H107" s="26">
        <v>0</v>
      </c>
      <c r="J107" s="19">
        <v>0</v>
      </c>
      <c r="K107" s="19">
        <v>0</v>
      </c>
      <c r="M107" s="19">
        <v>0</v>
      </c>
      <c r="N107" s="19">
        <v>0</v>
      </c>
    </row>
    <row r="108" spans="1:14" ht="17.100000000000001" customHeight="1" x14ac:dyDescent="0.25">
      <c r="A108" s="12">
        <v>8</v>
      </c>
      <c r="B108" s="107">
        <v>43498</v>
      </c>
      <c r="C108" s="127">
        <v>0</v>
      </c>
      <c r="D108" s="127">
        <v>0</v>
      </c>
      <c r="E108" s="9"/>
      <c r="F108" s="25"/>
      <c r="G108" s="26" t="str">
        <f t="shared" si="1"/>
        <v>NA</v>
      </c>
      <c r="H108" s="26">
        <v>0</v>
      </c>
      <c r="J108" s="19">
        <v>0</v>
      </c>
      <c r="K108" s="19">
        <v>0</v>
      </c>
      <c r="M108" s="19">
        <v>0</v>
      </c>
      <c r="N108" s="19">
        <v>0</v>
      </c>
    </row>
    <row r="109" spans="1:14" ht="17.100000000000001" customHeight="1" x14ac:dyDescent="0.25">
      <c r="A109" s="12">
        <v>9</v>
      </c>
      <c r="B109" s="107">
        <v>43504</v>
      </c>
      <c r="C109" s="127">
        <v>0</v>
      </c>
      <c r="D109" s="127">
        <v>0</v>
      </c>
      <c r="E109" s="9"/>
      <c r="F109" s="25"/>
      <c r="G109" s="26" t="str">
        <f t="shared" si="1"/>
        <v>NA</v>
      </c>
      <c r="H109" s="26">
        <v>0</v>
      </c>
      <c r="J109" s="19">
        <v>0</v>
      </c>
      <c r="K109" s="19">
        <v>0</v>
      </c>
      <c r="M109" s="19">
        <v>0</v>
      </c>
      <c r="N109" s="19">
        <v>0</v>
      </c>
    </row>
    <row r="110" spans="1:14" ht="17.100000000000001" customHeight="1" x14ac:dyDescent="0.25">
      <c r="A110" s="12">
        <v>10</v>
      </c>
      <c r="B110" s="107">
        <v>43506</v>
      </c>
      <c r="C110" s="127">
        <v>0</v>
      </c>
      <c r="D110" s="127">
        <v>0</v>
      </c>
      <c r="E110" s="9"/>
      <c r="F110" s="25"/>
      <c r="G110" s="26" t="str">
        <f t="shared" si="1"/>
        <v>NA</v>
      </c>
      <c r="H110" s="26">
        <v>0</v>
      </c>
      <c r="J110" s="19">
        <v>0</v>
      </c>
      <c r="K110" s="19">
        <v>0</v>
      </c>
      <c r="M110" s="19">
        <v>0</v>
      </c>
      <c r="N110" s="19">
        <v>0</v>
      </c>
    </row>
    <row r="111" spans="1:14" ht="17.100000000000001" customHeight="1" x14ac:dyDescent="0.25">
      <c r="A111" s="12">
        <v>11</v>
      </c>
      <c r="B111" s="107">
        <v>43510</v>
      </c>
      <c r="C111" s="127">
        <v>0</v>
      </c>
      <c r="D111" s="127">
        <v>0</v>
      </c>
      <c r="E111" s="9"/>
      <c r="F111" s="25"/>
      <c r="G111" s="26" t="str">
        <f t="shared" si="1"/>
        <v>NA</v>
      </c>
      <c r="H111" s="26">
        <v>0</v>
      </c>
      <c r="J111" s="19">
        <v>0</v>
      </c>
      <c r="K111" s="19">
        <v>0</v>
      </c>
      <c r="M111" s="19">
        <v>0</v>
      </c>
      <c r="N111" s="19">
        <v>0</v>
      </c>
    </row>
    <row r="112" spans="1:14" ht="17.100000000000001" customHeight="1" x14ac:dyDescent="0.25">
      <c r="A112" s="12">
        <v>12</v>
      </c>
      <c r="B112" s="107">
        <v>43512</v>
      </c>
      <c r="C112" s="127">
        <v>0</v>
      </c>
      <c r="D112" s="127">
        <v>0</v>
      </c>
      <c r="E112" s="9"/>
      <c r="F112" s="25"/>
      <c r="G112" s="26" t="str">
        <f t="shared" si="1"/>
        <v>NA</v>
      </c>
      <c r="H112" s="26">
        <v>0</v>
      </c>
      <c r="J112" s="19">
        <v>0</v>
      </c>
      <c r="K112" s="19">
        <v>0</v>
      </c>
      <c r="M112" s="19">
        <v>0</v>
      </c>
      <c r="N112" s="19">
        <v>0</v>
      </c>
    </row>
    <row r="113" spans="1:14" ht="17.100000000000001" customHeight="1" x14ac:dyDescent="0.25">
      <c r="A113" s="12">
        <v>13</v>
      </c>
      <c r="B113" s="107">
        <v>43514</v>
      </c>
      <c r="C113" s="127">
        <v>0</v>
      </c>
      <c r="D113" s="127">
        <v>0</v>
      </c>
      <c r="E113" s="9"/>
      <c r="F113" s="25"/>
      <c r="G113" s="26" t="str">
        <f t="shared" si="1"/>
        <v>NA</v>
      </c>
      <c r="H113" s="26">
        <v>0</v>
      </c>
      <c r="J113" s="19">
        <v>0</v>
      </c>
      <c r="K113" s="19">
        <v>0</v>
      </c>
      <c r="M113" s="19">
        <v>0</v>
      </c>
      <c r="N113" s="19">
        <v>0</v>
      </c>
    </row>
    <row r="114" spans="1:14" ht="17.100000000000001" customHeight="1" x14ac:dyDescent="0.25">
      <c r="A114" s="12">
        <v>14</v>
      </c>
      <c r="B114" s="107">
        <v>43516</v>
      </c>
      <c r="C114" s="127">
        <v>0</v>
      </c>
      <c r="D114" s="127">
        <v>0</v>
      </c>
      <c r="E114" s="9"/>
      <c r="F114" s="25"/>
      <c r="G114" s="26" t="str">
        <f t="shared" si="1"/>
        <v>NA</v>
      </c>
      <c r="H114" s="26">
        <v>0</v>
      </c>
      <c r="J114" s="19">
        <v>0</v>
      </c>
      <c r="K114" s="19">
        <v>0</v>
      </c>
      <c r="M114" s="19"/>
      <c r="N114" s="19"/>
    </row>
    <row r="115" spans="1:14" ht="17.100000000000001" customHeight="1" x14ac:dyDescent="0.25">
      <c r="A115" s="12">
        <v>15</v>
      </c>
      <c r="B115" s="107">
        <v>43518</v>
      </c>
      <c r="C115" s="127">
        <v>0</v>
      </c>
      <c r="D115" s="127">
        <v>0</v>
      </c>
      <c r="E115" s="9"/>
      <c r="F115" s="25"/>
      <c r="G115" s="26" t="str">
        <f t="shared" si="1"/>
        <v>NA</v>
      </c>
      <c r="H115" s="26">
        <v>0</v>
      </c>
      <c r="J115" s="19">
        <v>0</v>
      </c>
      <c r="K115" s="19">
        <v>0</v>
      </c>
      <c r="M115" s="19">
        <v>0</v>
      </c>
      <c r="N115" s="19">
        <v>0</v>
      </c>
    </row>
    <row r="116" spans="1:14" ht="17.100000000000001" customHeight="1" x14ac:dyDescent="0.25">
      <c r="A116" s="12">
        <v>16</v>
      </c>
      <c r="B116" s="107">
        <v>43520</v>
      </c>
      <c r="C116" s="127">
        <v>0</v>
      </c>
      <c r="D116" s="127">
        <v>0</v>
      </c>
      <c r="E116" s="9"/>
      <c r="F116" s="25"/>
      <c r="G116" s="26" t="str">
        <f t="shared" si="1"/>
        <v>NA</v>
      </c>
      <c r="H116" s="26">
        <v>0</v>
      </c>
      <c r="J116" s="19">
        <v>0</v>
      </c>
      <c r="K116" s="19">
        <v>0</v>
      </c>
      <c r="M116" s="19">
        <v>0</v>
      </c>
      <c r="N116" s="19">
        <v>0</v>
      </c>
    </row>
    <row r="117" spans="1:14" ht="17.100000000000001" customHeight="1" x14ac:dyDescent="0.25">
      <c r="A117" s="12">
        <v>17</v>
      </c>
      <c r="B117" s="107">
        <v>43522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>
        <v>0</v>
      </c>
      <c r="K117" s="19">
        <v>0</v>
      </c>
      <c r="M117" s="19">
        <v>0</v>
      </c>
      <c r="N117" s="19">
        <v>0</v>
      </c>
    </row>
    <row r="118" spans="1:14" ht="17.100000000000001" customHeight="1" x14ac:dyDescent="0.25">
      <c r="A118" s="12">
        <v>18</v>
      </c>
      <c r="B118" s="107">
        <v>43524</v>
      </c>
      <c r="C118" s="127">
        <v>0</v>
      </c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>
        <v>0</v>
      </c>
      <c r="K118" s="19">
        <v>0</v>
      </c>
      <c r="M118" s="19">
        <v>0</v>
      </c>
      <c r="N118" s="19">
        <v>0</v>
      </c>
    </row>
    <row r="119" spans="1:14" ht="17.100000000000001" customHeight="1" thickBot="1" x14ac:dyDescent="0.3">
      <c r="A119" s="12">
        <v>19</v>
      </c>
      <c r="B119" s="130">
        <v>43526</v>
      </c>
      <c r="C119" s="131">
        <v>0</v>
      </c>
      <c r="D119" s="132">
        <v>0</v>
      </c>
      <c r="E119" s="9"/>
      <c r="F119" s="25"/>
      <c r="G119" s="26" t="str">
        <f t="shared" si="1"/>
        <v>NA</v>
      </c>
      <c r="H119" s="26">
        <v>0</v>
      </c>
      <c r="J119" s="19">
        <v>0</v>
      </c>
      <c r="K119" s="19">
        <v>0</v>
      </c>
      <c r="M119" s="19"/>
      <c r="N119" s="19"/>
    </row>
    <row r="120" spans="1:14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9"/>
      <c r="F143" s="25"/>
      <c r="G143" s="26" t="str">
        <f t="shared" ref="G143:G205" si="2">$C$9</f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43597</v>
      </c>
      <c r="C144" s="127">
        <v>0</v>
      </c>
      <c r="D144" s="127">
        <v>0</v>
      </c>
      <c r="E144" s="9"/>
      <c r="F144" s="25"/>
      <c r="G144" s="26" t="str">
        <f t="shared" si="2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9"/>
      <c r="F145" s="25"/>
      <c r="G145" s="26" t="str">
        <f t="shared" si="2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9"/>
      <c r="F146" s="25"/>
      <c r="G146" s="26" t="str">
        <f t="shared" si="2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9"/>
      <c r="F147" s="25"/>
      <c r="G147" s="26" t="str">
        <f t="shared" si="2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9"/>
      <c r="F148" s="25"/>
      <c r="G148" s="26" t="str">
        <f t="shared" si="2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9"/>
      <c r="F149" s="25"/>
      <c r="G149" s="26" t="str">
        <f t="shared" si="2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9"/>
      <c r="F150" s="25"/>
      <c r="G150" s="26" t="str">
        <f t="shared" si="2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9"/>
      <c r="F151" s="25"/>
      <c r="G151" s="26" t="str">
        <f t="shared" si="2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9"/>
      <c r="F152" s="25"/>
      <c r="G152" s="26" t="str">
        <f t="shared" si="2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9"/>
      <c r="F153" s="25"/>
      <c r="G153" s="26" t="str">
        <f t="shared" si="2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9"/>
      <c r="F154" s="25"/>
      <c r="G154" s="26" t="str">
        <f t="shared" si="2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9"/>
      <c r="F155" s="25"/>
      <c r="G155" s="26" t="str">
        <f t="shared" si="2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9"/>
      <c r="F156" s="25"/>
      <c r="G156" s="26" t="str">
        <f t="shared" si="2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9"/>
      <c r="F157" s="25"/>
      <c r="G157" s="26" t="str">
        <f t="shared" si="2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9"/>
      <c r="F158" s="25"/>
      <c r="G158" s="26" t="str">
        <f t="shared" si="2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9"/>
      <c r="F159" s="25"/>
      <c r="G159" s="26" t="str">
        <f t="shared" si="2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9"/>
      <c r="F160" s="25"/>
      <c r="G160" s="26" t="str">
        <f t="shared" si="2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9"/>
      <c r="F161" s="25"/>
      <c r="G161" s="26" t="str">
        <f t="shared" si="2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9"/>
      <c r="F162" s="25"/>
      <c r="G162" s="26" t="str">
        <f t="shared" si="2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9"/>
      <c r="F163" s="25"/>
      <c r="G163" s="26" t="str">
        <f t="shared" si="2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43643</v>
      </c>
      <c r="C164" s="127">
        <v>0</v>
      </c>
      <c r="D164" s="127">
        <v>0</v>
      </c>
      <c r="E164" s="9"/>
      <c r="F164" s="25"/>
      <c r="G164" s="26" t="str">
        <f t="shared" si="2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43645</v>
      </c>
      <c r="C165" s="127">
        <v>0</v>
      </c>
      <c r="D165" s="127">
        <v>0</v>
      </c>
      <c r="E165" s="9"/>
      <c r="F165" s="25"/>
      <c r="G165" s="26" t="str">
        <f t="shared" si="2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9"/>
      <c r="F166" s="25"/>
      <c r="G166" s="26" t="str">
        <f t="shared" si="2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9"/>
      <c r="F167" s="25"/>
      <c r="G167" s="26" t="str">
        <f t="shared" si="2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9"/>
      <c r="F168" s="25"/>
      <c r="G168" s="26" t="str">
        <f t="shared" si="2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9"/>
      <c r="F169" s="25"/>
      <c r="G169" s="26" t="str">
        <f t="shared" si="2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9"/>
      <c r="F170" s="25"/>
      <c r="G170" s="26" t="str">
        <f t="shared" si="2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9"/>
      <c r="F171" s="25"/>
      <c r="G171" s="26" t="str">
        <f t="shared" si="2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9"/>
      <c r="F172" s="25"/>
      <c r="G172" s="26" t="str">
        <f t="shared" si="2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9"/>
      <c r="F173" s="25"/>
      <c r="G173" s="26" t="str">
        <f t="shared" si="2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9"/>
      <c r="F174" s="25"/>
      <c r="G174" s="26" t="str">
        <f t="shared" si="2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9"/>
      <c r="F175" s="25"/>
      <c r="G175" s="26" t="str">
        <f t="shared" si="2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9"/>
      <c r="F176" s="25"/>
      <c r="G176" s="26" t="str">
        <f t="shared" si="2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9"/>
      <c r="F177" s="25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9"/>
      <c r="F178" s="25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27">
        <v>0</v>
      </c>
      <c r="D193" s="127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27">
        <v>0</v>
      </c>
      <c r="D195" s="127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27">
        <v>0</v>
      </c>
      <c r="D196" s="127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27">
        <v>0</v>
      </c>
      <c r="D198" s="127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27">
        <v>0</v>
      </c>
      <c r="D199" s="127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127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127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151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151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1">
        <v>0</v>
      </c>
      <c r="D205" s="151">
        <v>0</v>
      </c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1">
        <v>0</v>
      </c>
      <c r="D206" s="151">
        <v>0</v>
      </c>
      <c r="E206" s="9"/>
      <c r="F206" s="25"/>
      <c r="G206" s="26" t="str">
        <f t="shared" ref="G206:G233" si="3">$C$9</f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151">
        <v>0</v>
      </c>
      <c r="E207" s="9"/>
      <c r="F207" s="25"/>
      <c r="G207" s="26" t="str">
        <f t="shared" si="3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9"/>
      <c r="F208" s="25"/>
      <c r="G208" s="26" t="str">
        <f t="shared" si="3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1">
        <v>0</v>
      </c>
      <c r="D209" s="151">
        <v>0</v>
      </c>
      <c r="E209" s="9"/>
      <c r="F209" s="25"/>
      <c r="G209" s="26" t="str">
        <f t="shared" si="3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1">
        <v>0</v>
      </c>
      <c r="D210" s="151">
        <v>0</v>
      </c>
      <c r="E210" s="9"/>
      <c r="F210" s="25"/>
      <c r="G210" s="26" t="str">
        <f t="shared" si="3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1">
        <v>0</v>
      </c>
      <c r="D211" s="151">
        <v>0</v>
      </c>
      <c r="E211" s="9"/>
      <c r="F211" s="25"/>
      <c r="G211" s="26" t="str">
        <f t="shared" si="3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1">
        <v>0</v>
      </c>
      <c r="D212" s="151">
        <v>0</v>
      </c>
      <c r="E212" s="9"/>
      <c r="F212" s="25"/>
      <c r="G212" s="26" t="str">
        <f t="shared" si="3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9"/>
      <c r="F213" s="25"/>
      <c r="G213" s="26" t="str">
        <f t="shared" si="3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1">
        <v>0</v>
      </c>
      <c r="D214" s="151">
        <v>0</v>
      </c>
      <c r="E214" s="9"/>
      <c r="F214" s="25"/>
      <c r="G214" s="26" t="str">
        <f t="shared" si="3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1">
        <v>0</v>
      </c>
      <c r="D215" s="151">
        <v>0</v>
      </c>
      <c r="E215" s="9"/>
      <c r="F215" s="25"/>
      <c r="G215" s="26" t="str">
        <f t="shared" si="3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9"/>
      <c r="F216" s="25"/>
      <c r="G216" s="26" t="str">
        <f t="shared" si="3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1">
        <v>0</v>
      </c>
      <c r="D217" s="151">
        <v>0</v>
      </c>
      <c r="E217" s="9"/>
      <c r="F217" s="25"/>
      <c r="G217" s="26" t="str">
        <f t="shared" si="3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1">
        <v>0</v>
      </c>
      <c r="D218" s="151">
        <v>0</v>
      </c>
      <c r="E218" s="9"/>
      <c r="F218" s="25"/>
      <c r="G218" s="26" t="str">
        <f t="shared" si="3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9"/>
      <c r="F219" s="25"/>
      <c r="G219" s="26" t="str">
        <f t="shared" si="3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1">
        <v>0</v>
      </c>
      <c r="D220" s="151">
        <v>0</v>
      </c>
      <c r="E220" s="9"/>
      <c r="F220" s="25"/>
      <c r="G220" s="26" t="str">
        <f t="shared" si="3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1">
        <v>0</v>
      </c>
      <c r="D221" s="151">
        <v>0</v>
      </c>
      <c r="E221" s="9"/>
      <c r="F221" s="25"/>
      <c r="G221" s="26" t="str">
        <f t="shared" si="3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9"/>
      <c r="F222" s="25"/>
      <c r="G222" s="26" t="str">
        <f t="shared" si="3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1">
        <v>0</v>
      </c>
      <c r="D223" s="151">
        <v>0</v>
      </c>
      <c r="E223" s="9"/>
      <c r="F223" s="25"/>
      <c r="G223" s="26" t="str">
        <f t="shared" si="3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1">
        <v>0</v>
      </c>
      <c r="D224" s="151">
        <v>0</v>
      </c>
      <c r="E224" s="9"/>
      <c r="F224" s="25"/>
      <c r="G224" s="26" t="str">
        <f t="shared" si="3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43809</v>
      </c>
      <c r="C225" s="151">
        <v>0</v>
      </c>
      <c r="D225" s="151">
        <v>0</v>
      </c>
      <c r="E225" s="9"/>
      <c r="F225" s="25"/>
      <c r="G225" s="26" t="str">
        <f t="shared" si="3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1">
        <v>0</v>
      </c>
      <c r="D226" s="151">
        <v>0</v>
      </c>
      <c r="E226" s="9"/>
      <c r="F226" s="25"/>
      <c r="G226" s="26" t="str">
        <f t="shared" si="3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1">
        <v>0</v>
      </c>
      <c r="D227" s="151">
        <v>0</v>
      </c>
      <c r="E227" s="9"/>
      <c r="F227" s="25"/>
      <c r="G227" s="26" t="str">
        <f t="shared" si="3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9"/>
      <c r="F228" s="25"/>
      <c r="G228" s="26" t="str">
        <f t="shared" si="3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1">
        <v>0</v>
      </c>
      <c r="D229" s="151">
        <v>0</v>
      </c>
      <c r="E229" s="9"/>
      <c r="F229" s="25"/>
      <c r="G229" s="26" t="str">
        <f t="shared" si="3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1">
        <v>0</v>
      </c>
      <c r="D230" s="151">
        <v>0</v>
      </c>
      <c r="E230" s="9"/>
      <c r="F230" s="25"/>
      <c r="G230" s="26" t="str">
        <f t="shared" si="3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9"/>
      <c r="F231" s="25"/>
      <c r="G231" s="26" t="str">
        <f t="shared" si="3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1">
        <v>0</v>
      </c>
      <c r="D232" s="151">
        <v>0</v>
      </c>
      <c r="E232" s="9"/>
      <c r="F232" s="25"/>
      <c r="G232" s="26" t="str">
        <f t="shared" si="3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1">
        <v>0</v>
      </c>
      <c r="D233" s="151">
        <v>0</v>
      </c>
      <c r="E233" s="9"/>
      <c r="F233" s="25"/>
      <c r="G233" s="26" t="str">
        <f t="shared" si="3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str">
        <f t="shared" ref="C234:D235" si="4">IF(J234=0, "&lt; 1", J234)</f>
        <v>&lt; 1</v>
      </c>
      <c r="D234" s="34" t="str">
        <f t="shared" si="4"/>
        <v>&lt; 1</v>
      </c>
      <c r="E234" s="9"/>
      <c r="F234" s="27"/>
      <c r="G234" s="26"/>
      <c r="H234" s="26"/>
      <c r="J234" s="12">
        <f>ROUNDUP(AVERAGE(J13:J233), 0)</f>
        <v>0</v>
      </c>
      <c r="K234" s="12">
        <f>ROUNDUP(AVERAGE(K13:K233), 0)</f>
        <v>0</v>
      </c>
      <c r="L234" s="19"/>
      <c r="M234" s="12">
        <f>ROUNDUP(AVERAGE(M13:M233), 0)</f>
        <v>0</v>
      </c>
      <c r="N234" s="12">
        <f>ROUNDUP(AVERAGE(N13:N233), 0)</f>
        <v>0</v>
      </c>
    </row>
    <row r="235" spans="1:14" ht="17.100000000000001" customHeight="1" x14ac:dyDescent="0.25">
      <c r="A235" s="12" t="s">
        <v>12</v>
      </c>
      <c r="B235" s="36"/>
      <c r="C235" s="34" t="str">
        <f t="shared" si="4"/>
        <v>&lt; 1</v>
      </c>
      <c r="D235" s="34" t="str">
        <f t="shared" si="4"/>
        <v>&lt; 1</v>
      </c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>
        <f>J237</f>
        <v>0</v>
      </c>
      <c r="D237" s="37">
        <f>K237</f>
        <v>0</v>
      </c>
      <c r="E237" s="9"/>
      <c r="F237" s="25"/>
      <c r="G237" s="26"/>
      <c r="H237" s="26"/>
      <c r="J237" s="13">
        <f>STDEV(J13:J233)</f>
        <v>0</v>
      </c>
      <c r="K237" s="13">
        <f>STDEV(K13:K233)</f>
        <v>0</v>
      </c>
      <c r="L237" s="19"/>
      <c r="M237" s="13">
        <f>STDEV(M13:M233)</f>
        <v>0</v>
      </c>
      <c r="N237" s="13">
        <f>STDEV(N13:N233)</f>
        <v>0</v>
      </c>
    </row>
    <row r="238" spans="1:14" ht="17.100000000000001" customHeight="1" x14ac:dyDescent="0.25">
      <c r="A238" s="12" t="s">
        <v>15</v>
      </c>
      <c r="B238" s="36"/>
      <c r="C238" s="37" t="str">
        <f>J238</f>
        <v>NA</v>
      </c>
      <c r="D238" s="37" t="str">
        <f>K238</f>
        <v>NA</v>
      </c>
      <c r="E238" s="9"/>
      <c r="F238" s="25"/>
      <c r="G238" s="26"/>
      <c r="H238" s="26"/>
      <c r="J238" s="13" t="str">
        <f>IF(J234=0, "NA", J237*100/J234)</f>
        <v>NA</v>
      </c>
      <c r="K238" s="13" t="str">
        <f>IF(K234=0, "NA", K237*100/K234)</f>
        <v>NA</v>
      </c>
      <c r="L238" s="19"/>
      <c r="M238" s="13" t="str">
        <f>IF(M234=0, "NA", M237*100/M234)</f>
        <v>NA</v>
      </c>
      <c r="N238" s="13" t="str">
        <f>IF(N234=0, "NA", N237*100/N234)</f>
        <v>NA</v>
      </c>
    </row>
    <row r="239" spans="1:14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str">
        <f>IF(M234=0, "&lt; 1", M234)</f>
        <v>&lt; 1</v>
      </c>
      <c r="D241" s="34" t="str">
        <f>IF(N234=0, "&lt; 1", N234)</f>
        <v>&lt; 1</v>
      </c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D242" si="5">IF(M235=0, "&lt; 1", M235)</f>
        <v>&lt; 1</v>
      </c>
      <c r="D242" s="34" t="str">
        <f t="shared" si="5"/>
        <v>&lt; 1</v>
      </c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ref="C243:D243" si="6">IF(M236=0, "&lt; 1", M236)</f>
        <v>&lt; 1</v>
      </c>
      <c r="D243" s="34" t="str">
        <f t="shared" si="6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>
        <f>M237</f>
        <v>0</v>
      </c>
      <c r="D244" s="13">
        <f>N237</f>
        <v>0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str">
        <f t="shared" ref="C245:D245" si="7">M238</f>
        <v>NA</v>
      </c>
      <c r="D245" s="12" t="str">
        <f t="shared" si="7"/>
        <v>NA</v>
      </c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152</v>
      </c>
      <c r="B261" s="168"/>
      <c r="C261" s="168"/>
      <c r="D261" s="168"/>
      <c r="E261" s="168"/>
    </row>
    <row r="262" spans="1:8" ht="14.25" customHeight="1" x14ac:dyDescent="0.25">
      <c r="A262" s="172" t="s">
        <v>153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191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192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80:D96">
    <cfRule type="containsBlanks" dxfId="10641" priority="717">
      <formula>LEN(TRIM(C80))=0</formula>
    </cfRule>
  </conditionalFormatting>
  <conditionalFormatting sqref="C13:D33">
    <cfRule type="containsBlanks" dxfId="10640" priority="715">
      <formula>LEN(TRIM(C13))=0</formula>
    </cfRule>
  </conditionalFormatting>
  <conditionalFormatting sqref="B97">
    <cfRule type="timePeriod" dxfId="10639" priority="708" timePeriod="today">
      <formula>FLOOR(B97,1)=TODAY()</formula>
    </cfRule>
  </conditionalFormatting>
  <conditionalFormatting sqref="B98">
    <cfRule type="timePeriod" dxfId="10638" priority="701" timePeriod="today">
      <formula>FLOOR(B98,1)=TODAY()</formula>
    </cfRule>
  </conditionalFormatting>
  <conditionalFormatting sqref="B99">
    <cfRule type="timePeriod" dxfId="10637" priority="700" timePeriod="today">
      <formula>FLOOR(B99,1)=TODAY()</formula>
    </cfRule>
  </conditionalFormatting>
  <conditionalFormatting sqref="B100">
    <cfRule type="timePeriod" dxfId="10636" priority="693" timePeriod="today">
      <formula>FLOOR(B100,1)=TODAY()</formula>
    </cfRule>
  </conditionalFormatting>
  <conditionalFormatting sqref="C109">
    <cfRule type="cellIs" dxfId="10635" priority="511" operator="greaterThanOrEqual">
      <formula>$G$6</formula>
    </cfRule>
    <cfRule type="cellIs" dxfId="10634" priority="512" operator="lessThan">
      <formula>$G$6</formula>
    </cfRule>
  </conditionalFormatting>
  <conditionalFormatting sqref="B101">
    <cfRule type="timePeriod" dxfId="10633" priority="686" timePeriod="today">
      <formula>FLOOR(B101,1)=TODAY()</formula>
    </cfRule>
  </conditionalFormatting>
  <conditionalFormatting sqref="B102">
    <cfRule type="timePeriod" dxfId="10632" priority="679" timePeriod="today">
      <formula>FLOOR(B102,1)=TODAY()</formula>
    </cfRule>
  </conditionalFormatting>
  <conditionalFormatting sqref="B103">
    <cfRule type="timePeriod" dxfId="10631" priority="672" timePeriod="today">
      <formula>FLOOR(B103,1)=TODAY()</formula>
    </cfRule>
  </conditionalFormatting>
  <conditionalFormatting sqref="B104">
    <cfRule type="timePeriod" dxfId="10630" priority="665" timePeriod="today">
      <formula>FLOOR(B104,1)=TODAY()</formula>
    </cfRule>
  </conditionalFormatting>
  <conditionalFormatting sqref="D100">
    <cfRule type="cellIs" dxfId="10629" priority="631" operator="greaterThanOrEqual">
      <formula>$G$6</formula>
    </cfRule>
    <cfRule type="cellIs" dxfId="10628" priority="632" operator="lessThan">
      <formula>$G$6</formula>
    </cfRule>
  </conditionalFormatting>
  <conditionalFormatting sqref="B105:B106">
    <cfRule type="timePeriod" dxfId="10627" priority="658" timePeriod="today">
      <formula>FLOOR(B105,1)=TODAY()</formula>
    </cfRule>
  </conditionalFormatting>
  <conditionalFormatting sqref="B107">
    <cfRule type="timePeriod" dxfId="10626" priority="645" timePeriod="today">
      <formula>FLOOR(B107,1)=TODAY()</formula>
    </cfRule>
  </conditionalFormatting>
  <conditionalFormatting sqref="D105">
    <cfRule type="cellIs" dxfId="10625" priority="621" operator="greaterThanOrEqual">
      <formula>$G$6</formula>
    </cfRule>
    <cfRule type="cellIs" dxfId="10624" priority="622" operator="lessThan">
      <formula>$G$6</formula>
    </cfRule>
  </conditionalFormatting>
  <conditionalFormatting sqref="C112">
    <cfRule type="cellIs" dxfId="10623" priority="499" operator="greaterThanOrEqual">
      <formula>$G$6</formula>
    </cfRule>
    <cfRule type="cellIs" dxfId="10622" priority="500" operator="lessThan">
      <formula>$G$6</formula>
    </cfRule>
  </conditionalFormatting>
  <conditionalFormatting sqref="D97">
    <cfRule type="cellIs" dxfId="10621" priority="637" operator="greaterThanOrEqual">
      <formula>$G$6</formula>
    </cfRule>
    <cfRule type="cellIs" dxfId="10620" priority="638" operator="lessThan">
      <formula>$G$6</formula>
    </cfRule>
  </conditionalFormatting>
  <conditionalFormatting sqref="D98">
    <cfRule type="cellIs" dxfId="10619" priority="635" operator="greaterThanOrEqual">
      <formula>$G$6</formula>
    </cfRule>
    <cfRule type="cellIs" dxfId="10618" priority="636" operator="lessThan">
      <formula>$G$6</formula>
    </cfRule>
  </conditionalFormatting>
  <conditionalFormatting sqref="D99">
    <cfRule type="cellIs" dxfId="10617" priority="633" operator="greaterThanOrEqual">
      <formula>$G$6</formula>
    </cfRule>
    <cfRule type="cellIs" dxfId="10616" priority="634" operator="lessThan">
      <formula>$G$6</formula>
    </cfRule>
  </conditionalFormatting>
  <conditionalFormatting sqref="C115">
    <cfRule type="cellIs" dxfId="10615" priority="491" operator="greaterThanOrEqual">
      <formula>$G$6</formula>
    </cfRule>
    <cfRule type="cellIs" dxfId="10614" priority="492" operator="lessThan">
      <formula>$G$6</formula>
    </cfRule>
  </conditionalFormatting>
  <conditionalFormatting sqref="D101">
    <cfRule type="cellIs" dxfId="10613" priority="629" operator="greaterThanOrEqual">
      <formula>$G$6</formula>
    </cfRule>
    <cfRule type="cellIs" dxfId="10612" priority="630" operator="lessThan">
      <formula>$G$6</formula>
    </cfRule>
  </conditionalFormatting>
  <conditionalFormatting sqref="D102">
    <cfRule type="cellIs" dxfId="10611" priority="627" operator="greaterThanOrEqual">
      <formula>$G$6</formula>
    </cfRule>
    <cfRule type="cellIs" dxfId="10610" priority="628" operator="lessThan">
      <formula>$G$6</formula>
    </cfRule>
  </conditionalFormatting>
  <conditionalFormatting sqref="D103">
    <cfRule type="cellIs" dxfId="10609" priority="625" operator="greaterThanOrEqual">
      <formula>$G$6</formula>
    </cfRule>
    <cfRule type="cellIs" dxfId="10608" priority="626" operator="lessThan">
      <formula>$G$6</formula>
    </cfRule>
  </conditionalFormatting>
  <conditionalFormatting sqref="D104">
    <cfRule type="cellIs" dxfId="10607" priority="623" operator="greaterThanOrEqual">
      <formula>$G$6</formula>
    </cfRule>
    <cfRule type="cellIs" dxfId="10606" priority="624" operator="lessThan">
      <formula>$G$6</formula>
    </cfRule>
  </conditionalFormatting>
  <conditionalFormatting sqref="D109">
    <cfRule type="cellIs" dxfId="10605" priority="481" operator="greaterThanOrEqual">
      <formula>$G$6</formula>
    </cfRule>
    <cfRule type="cellIs" dxfId="10604" priority="482" operator="lessThan">
      <formula>$G$6</formula>
    </cfRule>
  </conditionalFormatting>
  <conditionalFormatting sqref="D106">
    <cfRule type="cellIs" dxfId="10603" priority="619" operator="greaterThanOrEqual">
      <formula>$G$6</formula>
    </cfRule>
    <cfRule type="cellIs" dxfId="10602" priority="620" operator="lessThan">
      <formula>$G$6</formula>
    </cfRule>
  </conditionalFormatting>
  <conditionalFormatting sqref="D107">
    <cfRule type="cellIs" dxfId="10601" priority="617" operator="greaterThanOrEqual">
      <formula>$G$6</formula>
    </cfRule>
    <cfRule type="cellIs" dxfId="10600" priority="618" operator="lessThan">
      <formula>$G$6</formula>
    </cfRule>
  </conditionalFormatting>
  <conditionalFormatting sqref="C97">
    <cfRule type="cellIs" dxfId="10599" priority="615" operator="greaterThanOrEqual">
      <formula>$G$6</formula>
    </cfRule>
    <cfRule type="cellIs" dxfId="10598" priority="616" operator="lessThan">
      <formula>$G$6</formula>
    </cfRule>
  </conditionalFormatting>
  <conditionalFormatting sqref="C98">
    <cfRule type="cellIs" dxfId="10597" priority="613" operator="greaterThanOrEqual">
      <formula>$G$6</formula>
    </cfRule>
    <cfRule type="cellIs" dxfId="10596" priority="614" operator="lessThan">
      <formula>$G$6</formula>
    </cfRule>
  </conditionalFormatting>
  <conditionalFormatting sqref="C99">
    <cfRule type="cellIs" dxfId="10595" priority="611" operator="greaterThanOrEqual">
      <formula>$G$6</formula>
    </cfRule>
    <cfRule type="cellIs" dxfId="10594" priority="612" operator="lessThan">
      <formula>$G$6</formula>
    </cfRule>
  </conditionalFormatting>
  <conditionalFormatting sqref="C100">
    <cfRule type="cellIs" dxfId="10593" priority="609" operator="greaterThanOrEqual">
      <formula>$G$6</formula>
    </cfRule>
    <cfRule type="cellIs" dxfId="10592" priority="610" operator="lessThan">
      <formula>$G$6</formula>
    </cfRule>
  </conditionalFormatting>
  <conditionalFormatting sqref="C101">
    <cfRule type="cellIs" dxfId="10591" priority="607" operator="greaterThanOrEqual">
      <formula>$G$6</formula>
    </cfRule>
    <cfRule type="cellIs" dxfId="10590" priority="608" operator="lessThan">
      <formula>$G$6</formula>
    </cfRule>
  </conditionalFormatting>
  <conditionalFormatting sqref="C102">
    <cfRule type="cellIs" dxfId="10589" priority="605" operator="greaterThanOrEqual">
      <formula>$G$6</formula>
    </cfRule>
    <cfRule type="cellIs" dxfId="10588" priority="606" operator="lessThan">
      <formula>$G$6</formula>
    </cfRule>
  </conditionalFormatting>
  <conditionalFormatting sqref="C103">
    <cfRule type="cellIs" dxfId="10587" priority="603" operator="greaterThanOrEqual">
      <formula>$G$6</formula>
    </cfRule>
    <cfRule type="cellIs" dxfId="10586" priority="604" operator="lessThan">
      <formula>$G$6</formula>
    </cfRule>
  </conditionalFormatting>
  <conditionalFormatting sqref="C104">
    <cfRule type="cellIs" dxfId="10585" priority="601" operator="greaterThanOrEqual">
      <formula>$G$6</formula>
    </cfRule>
    <cfRule type="cellIs" dxfId="10584" priority="602" operator="lessThan">
      <formula>$G$6</formula>
    </cfRule>
  </conditionalFormatting>
  <conditionalFormatting sqref="C105">
    <cfRule type="cellIs" dxfId="10583" priority="599" operator="greaterThanOrEqual">
      <formula>$G$6</formula>
    </cfRule>
    <cfRule type="cellIs" dxfId="10582" priority="600" operator="lessThan">
      <formula>$G$6</formula>
    </cfRule>
  </conditionalFormatting>
  <conditionalFormatting sqref="C106">
    <cfRule type="cellIs" dxfId="10581" priority="597" operator="greaterThanOrEqual">
      <formula>$G$6</formula>
    </cfRule>
    <cfRule type="cellIs" dxfId="10580" priority="598" operator="lessThan">
      <formula>$G$6</formula>
    </cfRule>
  </conditionalFormatting>
  <conditionalFormatting sqref="C107">
    <cfRule type="cellIs" dxfId="10579" priority="595" operator="greaterThanOrEqual">
      <formula>$G$6</formula>
    </cfRule>
    <cfRule type="cellIs" dxfId="10578" priority="596" operator="lessThan">
      <formula>$G$6</formula>
    </cfRule>
  </conditionalFormatting>
  <conditionalFormatting sqref="B108">
    <cfRule type="timePeriod" dxfId="10577" priority="588" timePeriod="today">
      <formula>FLOOR(B108,1)=TODAY()</formula>
    </cfRule>
  </conditionalFormatting>
  <conditionalFormatting sqref="B109">
    <cfRule type="timePeriod" dxfId="10576" priority="583" timePeriod="today">
      <formula>FLOOR(B109,1)=TODAY()</formula>
    </cfRule>
  </conditionalFormatting>
  <conditionalFormatting sqref="B109">
    <cfRule type="timePeriod" dxfId="10575" priority="582" timePeriod="today">
      <formula>FLOOR(B109,1)=TODAY()</formula>
    </cfRule>
  </conditionalFormatting>
  <conditionalFormatting sqref="B110">
    <cfRule type="timePeriod" dxfId="10574" priority="569" timePeriod="today">
      <formula>FLOOR(B110,1)=TODAY()</formula>
    </cfRule>
  </conditionalFormatting>
  <conditionalFormatting sqref="C111">
    <cfRule type="cellIs" dxfId="10573" priority="501" operator="greaterThanOrEqual">
      <formula>$G$6</formula>
    </cfRule>
    <cfRule type="cellIs" dxfId="10572" priority="502" operator="lessThan">
      <formula>$G$6</formula>
    </cfRule>
  </conditionalFormatting>
  <conditionalFormatting sqref="B111">
    <cfRule type="timePeriod" dxfId="10571" priority="560" timePeriod="today">
      <formula>FLOOR(B111,1)=TODAY()</formula>
    </cfRule>
  </conditionalFormatting>
  <conditionalFormatting sqref="B112">
    <cfRule type="timePeriod" dxfId="10570" priority="551" timePeriod="today">
      <formula>FLOOR(B112,1)=TODAY()</formula>
    </cfRule>
  </conditionalFormatting>
  <conditionalFormatting sqref="B113">
    <cfRule type="timePeriod" dxfId="10569" priority="548" timePeriod="today">
      <formula>FLOOR(B113,1)=TODAY()</formula>
    </cfRule>
  </conditionalFormatting>
  <conditionalFormatting sqref="B114">
    <cfRule type="timePeriod" dxfId="10568" priority="531" timePeriod="today">
      <formula>FLOOR(B114,1)=TODAY()</formula>
    </cfRule>
  </conditionalFormatting>
  <conditionalFormatting sqref="D112">
    <cfRule type="cellIs" dxfId="10567" priority="469" operator="greaterThanOrEqual">
      <formula>$G$6</formula>
    </cfRule>
    <cfRule type="cellIs" dxfId="10566" priority="470" operator="lessThan">
      <formula>$G$6</formula>
    </cfRule>
  </conditionalFormatting>
  <conditionalFormatting sqref="B115">
    <cfRule type="timePeriod" dxfId="10565" priority="526" timePeriod="today">
      <formula>FLOOR(B115,1)=TODAY()</formula>
    </cfRule>
  </conditionalFormatting>
  <conditionalFormatting sqref="B116:B118">
    <cfRule type="timePeriod" dxfId="10564" priority="523" timePeriod="today">
      <formula>FLOOR(B116,1)=TODAY()</formula>
    </cfRule>
  </conditionalFormatting>
  <conditionalFormatting sqref="C108">
    <cfRule type="cellIs" dxfId="10563" priority="513" operator="greaterThanOrEqual">
      <formula>$G$6</formula>
    </cfRule>
    <cfRule type="cellIs" dxfId="10562" priority="514" operator="lessThan">
      <formula>$G$6</formula>
    </cfRule>
  </conditionalFormatting>
  <conditionalFormatting sqref="C109">
    <cfRule type="cellIs" dxfId="10561" priority="509" operator="greaterThanOrEqual">
      <formula>$G$6</formula>
    </cfRule>
    <cfRule type="cellIs" dxfId="10560" priority="510" operator="lessThan">
      <formula>$G$6</formula>
    </cfRule>
  </conditionalFormatting>
  <conditionalFormatting sqref="C110">
    <cfRule type="cellIs" dxfId="10559" priority="507" operator="greaterThanOrEqual">
      <formula>$G$6</formula>
    </cfRule>
    <cfRule type="cellIs" dxfId="10558" priority="508" operator="lessThan">
      <formula>$G$6</formula>
    </cfRule>
  </conditionalFormatting>
  <conditionalFormatting sqref="C110">
    <cfRule type="cellIs" dxfId="10557" priority="505" operator="greaterThanOrEqual">
      <formula>$G$6</formula>
    </cfRule>
    <cfRule type="cellIs" dxfId="10556" priority="506" operator="lessThan">
      <formula>$G$6</formula>
    </cfRule>
  </conditionalFormatting>
  <conditionalFormatting sqref="C111">
    <cfRule type="cellIs" dxfId="10555" priority="503" operator="greaterThanOrEqual">
      <formula>$G$6</formula>
    </cfRule>
    <cfRule type="cellIs" dxfId="10554" priority="504" operator="lessThan">
      <formula>$G$6</formula>
    </cfRule>
  </conditionalFormatting>
  <conditionalFormatting sqref="C113">
    <cfRule type="cellIs" dxfId="10553" priority="497" operator="greaterThanOrEqual">
      <formula>$G$6</formula>
    </cfRule>
    <cfRule type="cellIs" dxfId="10552" priority="498" operator="lessThan">
      <formula>$G$6</formula>
    </cfRule>
  </conditionalFormatting>
  <conditionalFormatting sqref="C113">
    <cfRule type="cellIs" dxfId="10551" priority="495" operator="greaterThanOrEqual">
      <formula>$G$6</formula>
    </cfRule>
    <cfRule type="cellIs" dxfId="10550" priority="496" operator="lessThan">
      <formula>$G$6</formula>
    </cfRule>
  </conditionalFormatting>
  <conditionalFormatting sqref="C114">
    <cfRule type="cellIs" dxfId="10549" priority="493" operator="greaterThanOrEqual">
      <formula>$G$6</formula>
    </cfRule>
    <cfRule type="cellIs" dxfId="10548" priority="494" operator="lessThan">
      <formula>$G$6</formula>
    </cfRule>
  </conditionalFormatting>
  <conditionalFormatting sqref="C116">
    <cfRule type="cellIs" dxfId="10547" priority="489" operator="greaterThanOrEqual">
      <formula>$G$6</formula>
    </cfRule>
    <cfRule type="cellIs" dxfId="10546" priority="490" operator="lessThan">
      <formula>$G$6</formula>
    </cfRule>
  </conditionalFormatting>
  <conditionalFormatting sqref="C117">
    <cfRule type="cellIs" dxfId="10545" priority="487" operator="greaterThanOrEqual">
      <formula>$G$6</formula>
    </cfRule>
    <cfRule type="cellIs" dxfId="10544" priority="488" operator="lessThan">
      <formula>$G$6</formula>
    </cfRule>
  </conditionalFormatting>
  <conditionalFormatting sqref="C118">
    <cfRule type="cellIs" dxfId="10543" priority="485" operator="greaterThanOrEqual">
      <formula>$G$6</formula>
    </cfRule>
    <cfRule type="cellIs" dxfId="10542" priority="486" operator="lessThan">
      <formula>$G$6</formula>
    </cfRule>
  </conditionalFormatting>
  <conditionalFormatting sqref="D108">
    <cfRule type="cellIs" dxfId="10541" priority="483" operator="greaterThanOrEqual">
      <formula>$G$6</formula>
    </cfRule>
    <cfRule type="cellIs" dxfId="10540" priority="484" operator="lessThan">
      <formula>$G$6</formula>
    </cfRule>
  </conditionalFormatting>
  <conditionalFormatting sqref="D109">
    <cfRule type="cellIs" dxfId="10539" priority="479" operator="greaterThanOrEqual">
      <formula>$G$6</formula>
    </cfRule>
    <cfRule type="cellIs" dxfId="10538" priority="480" operator="lessThan">
      <formula>$G$6</formula>
    </cfRule>
  </conditionalFormatting>
  <conditionalFormatting sqref="D110">
    <cfRule type="cellIs" dxfId="10537" priority="477" operator="greaterThanOrEqual">
      <formula>$G$6</formula>
    </cfRule>
    <cfRule type="cellIs" dxfId="10536" priority="478" operator="lessThan">
      <formula>$G$6</formula>
    </cfRule>
  </conditionalFormatting>
  <conditionalFormatting sqref="D110">
    <cfRule type="cellIs" dxfId="10535" priority="475" operator="greaterThanOrEqual">
      <formula>$G$6</formula>
    </cfRule>
    <cfRule type="cellIs" dxfId="10534" priority="476" operator="lessThan">
      <formula>$G$6</formula>
    </cfRule>
  </conditionalFormatting>
  <conditionalFormatting sqref="D111">
    <cfRule type="cellIs" dxfId="10533" priority="473" operator="greaterThanOrEqual">
      <formula>$G$6</formula>
    </cfRule>
    <cfRule type="cellIs" dxfId="10532" priority="474" operator="lessThan">
      <formula>$G$6</formula>
    </cfRule>
  </conditionalFormatting>
  <conditionalFormatting sqref="D111">
    <cfRule type="cellIs" dxfId="10531" priority="471" operator="greaterThanOrEqual">
      <formula>$G$6</formula>
    </cfRule>
    <cfRule type="cellIs" dxfId="10530" priority="472" operator="lessThan">
      <formula>$G$6</formula>
    </cfRule>
  </conditionalFormatting>
  <conditionalFormatting sqref="D113">
    <cfRule type="cellIs" dxfId="10529" priority="467" operator="greaterThanOrEqual">
      <formula>$G$6</formula>
    </cfRule>
    <cfRule type="cellIs" dxfId="10528" priority="468" operator="lessThan">
      <formula>$G$6</formula>
    </cfRule>
  </conditionalFormatting>
  <conditionalFormatting sqref="D113">
    <cfRule type="cellIs" dxfId="10527" priority="465" operator="greaterThanOrEqual">
      <formula>$G$6</formula>
    </cfRule>
    <cfRule type="cellIs" dxfId="10526" priority="466" operator="lessThan">
      <formula>$G$6</formula>
    </cfRule>
  </conditionalFormatting>
  <conditionalFormatting sqref="D114">
    <cfRule type="cellIs" dxfId="10525" priority="463" operator="greaterThanOrEqual">
      <formula>$G$6</formula>
    </cfRule>
    <cfRule type="cellIs" dxfId="10524" priority="464" operator="lessThan">
      <formula>$G$6</formula>
    </cfRule>
  </conditionalFormatting>
  <conditionalFormatting sqref="D115">
    <cfRule type="cellIs" dxfId="10523" priority="461" operator="greaterThanOrEqual">
      <formula>$G$6</formula>
    </cfRule>
    <cfRule type="cellIs" dxfId="10522" priority="462" operator="lessThan">
      <formula>$G$6</formula>
    </cfRule>
  </conditionalFormatting>
  <conditionalFormatting sqref="D116">
    <cfRule type="cellIs" dxfId="10521" priority="459" operator="greaterThanOrEqual">
      <formula>$G$6</formula>
    </cfRule>
    <cfRule type="cellIs" dxfId="10520" priority="460" operator="lessThan">
      <formula>$G$6</formula>
    </cfRule>
  </conditionalFormatting>
  <conditionalFormatting sqref="D117">
    <cfRule type="cellIs" dxfId="10519" priority="457" operator="greaterThanOrEqual">
      <formula>$G$6</formula>
    </cfRule>
    <cfRule type="cellIs" dxfId="10518" priority="458" operator="lessThan">
      <formula>$G$6</formula>
    </cfRule>
  </conditionalFormatting>
  <conditionalFormatting sqref="D118">
    <cfRule type="cellIs" dxfId="10517" priority="455" operator="greaterThanOrEqual">
      <formula>$G$6</formula>
    </cfRule>
    <cfRule type="cellIs" dxfId="10516" priority="456" operator="lessThan">
      <formula>$G$6</formula>
    </cfRule>
  </conditionalFormatting>
  <conditionalFormatting sqref="B131">
    <cfRule type="timePeriod" dxfId="10515" priority="454" timePeriod="today">
      <formula>FLOOR(B131,1)=TODAY()</formula>
    </cfRule>
  </conditionalFormatting>
  <conditionalFormatting sqref="B131">
    <cfRule type="timePeriod" dxfId="10514" priority="453" timePeriod="today">
      <formula>FLOOR(B131,1)=TODAY()</formula>
    </cfRule>
  </conditionalFormatting>
  <conditionalFormatting sqref="B132">
    <cfRule type="timePeriod" dxfId="10513" priority="452" timePeriod="today">
      <formula>FLOOR(B132,1)=TODAY()</formula>
    </cfRule>
  </conditionalFormatting>
  <conditionalFormatting sqref="B133">
    <cfRule type="timePeriod" dxfId="10512" priority="451" timePeriod="today">
      <formula>FLOOR(B133,1)=TODAY()</formula>
    </cfRule>
  </conditionalFormatting>
  <conditionalFormatting sqref="B134">
    <cfRule type="timePeriod" dxfId="10511" priority="450" timePeriod="today">
      <formula>FLOOR(B134,1)=TODAY()</formula>
    </cfRule>
  </conditionalFormatting>
  <conditionalFormatting sqref="B135">
    <cfRule type="timePeriod" dxfId="10510" priority="449" timePeriod="today">
      <formula>FLOOR(B135,1)=TODAY()</formula>
    </cfRule>
  </conditionalFormatting>
  <conditionalFormatting sqref="B135">
    <cfRule type="timePeriod" dxfId="10509" priority="448" timePeriod="today">
      <formula>FLOOR(B135,1)=TODAY()</formula>
    </cfRule>
  </conditionalFormatting>
  <conditionalFormatting sqref="B136">
    <cfRule type="timePeriod" dxfId="10508" priority="447" timePeriod="today">
      <formula>FLOOR(B136,1)=TODAY()</formula>
    </cfRule>
  </conditionalFormatting>
  <conditionalFormatting sqref="B136">
    <cfRule type="timePeriod" dxfId="10507" priority="446" timePeriod="today">
      <formula>FLOOR(B136,1)=TODAY()</formula>
    </cfRule>
  </conditionalFormatting>
  <conditionalFormatting sqref="B137">
    <cfRule type="timePeriod" dxfId="10506" priority="445" timePeriod="today">
      <formula>FLOOR(B137,1)=TODAY()</formula>
    </cfRule>
  </conditionalFormatting>
  <conditionalFormatting sqref="B138">
    <cfRule type="timePeriod" dxfId="10505" priority="444" timePeriod="today">
      <formula>FLOOR(B138,1)=TODAY()</formula>
    </cfRule>
  </conditionalFormatting>
  <conditionalFormatting sqref="B139">
    <cfRule type="timePeriod" dxfId="10504" priority="443" timePeriod="today">
      <formula>FLOOR(B139,1)=TODAY()</formula>
    </cfRule>
  </conditionalFormatting>
  <conditionalFormatting sqref="B140">
    <cfRule type="timePeriod" dxfId="10503" priority="442" timePeriod="today">
      <formula>FLOOR(B140,1)=TODAY()</formula>
    </cfRule>
  </conditionalFormatting>
  <conditionalFormatting sqref="B141">
    <cfRule type="timePeriod" dxfId="10502" priority="441" timePeriod="today">
      <formula>FLOOR(B141,1)=TODAY()</formula>
    </cfRule>
  </conditionalFormatting>
  <conditionalFormatting sqref="B141">
    <cfRule type="timePeriod" dxfId="10501" priority="440" timePeriod="today">
      <formula>FLOOR(B141,1)=TODAY()</formula>
    </cfRule>
  </conditionalFormatting>
  <conditionalFormatting sqref="C131">
    <cfRule type="cellIs" dxfId="10500" priority="438" operator="greaterThanOrEqual">
      <formula>$G$6</formula>
    </cfRule>
    <cfRule type="cellIs" dxfId="10499" priority="439" operator="lessThan">
      <formula>$G$6</formula>
    </cfRule>
  </conditionalFormatting>
  <conditionalFormatting sqref="C132">
    <cfRule type="cellIs" dxfId="10498" priority="436" operator="greaterThanOrEqual">
      <formula>$G$6</formula>
    </cfRule>
    <cfRule type="cellIs" dxfId="10497" priority="437" operator="lessThan">
      <formula>$G$6</formula>
    </cfRule>
  </conditionalFormatting>
  <conditionalFormatting sqref="C133">
    <cfRule type="cellIs" dxfId="10496" priority="434" operator="greaterThanOrEqual">
      <formula>$G$6</formula>
    </cfRule>
    <cfRule type="cellIs" dxfId="10495" priority="435" operator="lessThan">
      <formula>$G$6</formula>
    </cfRule>
  </conditionalFormatting>
  <conditionalFormatting sqref="C134">
    <cfRule type="cellIs" dxfId="10494" priority="432" operator="greaterThanOrEqual">
      <formula>$G$6</formula>
    </cfRule>
    <cfRule type="cellIs" dxfId="10493" priority="433" operator="lessThan">
      <formula>$G$6</formula>
    </cfRule>
  </conditionalFormatting>
  <conditionalFormatting sqref="C135">
    <cfRule type="cellIs" dxfId="10492" priority="430" operator="greaterThanOrEqual">
      <formula>$G$6</formula>
    </cfRule>
    <cfRule type="cellIs" dxfId="10491" priority="431" operator="lessThan">
      <formula>$G$6</formula>
    </cfRule>
  </conditionalFormatting>
  <conditionalFormatting sqref="C136">
    <cfRule type="cellIs" dxfId="10490" priority="428" operator="greaterThanOrEqual">
      <formula>$G$6</formula>
    </cfRule>
    <cfRule type="cellIs" dxfId="10489" priority="429" operator="lessThan">
      <formula>$G$6</formula>
    </cfRule>
  </conditionalFormatting>
  <conditionalFormatting sqref="C137">
    <cfRule type="cellIs" dxfId="10488" priority="426" operator="greaterThanOrEqual">
      <formula>$G$6</formula>
    </cfRule>
    <cfRule type="cellIs" dxfId="10487" priority="427" operator="lessThan">
      <formula>$G$6</formula>
    </cfRule>
  </conditionalFormatting>
  <conditionalFormatting sqref="C138">
    <cfRule type="cellIs" dxfId="10486" priority="424" operator="greaterThanOrEqual">
      <formula>$G$6</formula>
    </cfRule>
    <cfRule type="cellIs" dxfId="10485" priority="425" operator="lessThan">
      <formula>$G$6</formula>
    </cfRule>
  </conditionalFormatting>
  <conditionalFormatting sqref="C139">
    <cfRule type="cellIs" dxfId="10484" priority="422" operator="greaterThanOrEqual">
      <formula>$G$6</formula>
    </cfRule>
    <cfRule type="cellIs" dxfId="10483" priority="423" operator="lessThan">
      <formula>$G$6</formula>
    </cfRule>
  </conditionalFormatting>
  <conditionalFormatting sqref="C140">
    <cfRule type="cellIs" dxfId="10482" priority="420" operator="greaterThanOrEqual">
      <formula>$G$6</formula>
    </cfRule>
    <cfRule type="cellIs" dxfId="10481" priority="421" operator="lessThan">
      <formula>$G$6</formula>
    </cfRule>
  </conditionalFormatting>
  <conditionalFormatting sqref="C141">
    <cfRule type="cellIs" dxfId="10480" priority="418" operator="greaterThanOrEqual">
      <formula>$I$6</formula>
    </cfRule>
    <cfRule type="cellIs" dxfId="10479" priority="419" operator="lessThan">
      <formula>$I$6</formula>
    </cfRule>
  </conditionalFormatting>
  <conditionalFormatting sqref="C141">
    <cfRule type="cellIs" dxfId="10478" priority="416" operator="greaterThanOrEqual">
      <formula>$G$6</formula>
    </cfRule>
    <cfRule type="cellIs" dxfId="10477" priority="417" operator="lessThan">
      <formula>$G$6</formula>
    </cfRule>
  </conditionalFormatting>
  <conditionalFormatting sqref="D131">
    <cfRule type="cellIs" dxfId="10476" priority="414" operator="greaterThanOrEqual">
      <formula>$G$6</formula>
    </cfRule>
    <cfRule type="cellIs" dxfId="10475" priority="415" operator="lessThan">
      <formula>$G$6</formula>
    </cfRule>
  </conditionalFormatting>
  <conditionalFormatting sqref="D132">
    <cfRule type="cellIs" dxfId="10474" priority="412" operator="greaterThanOrEqual">
      <formula>$G$6</formula>
    </cfRule>
    <cfRule type="cellIs" dxfId="10473" priority="413" operator="lessThan">
      <formula>$G$6</formula>
    </cfRule>
  </conditionalFormatting>
  <conditionalFormatting sqref="D133">
    <cfRule type="cellIs" dxfId="10472" priority="410" operator="greaterThanOrEqual">
      <formula>$G$6</formula>
    </cfRule>
    <cfRule type="cellIs" dxfId="10471" priority="411" operator="lessThan">
      <formula>$G$6</formula>
    </cfRule>
  </conditionalFormatting>
  <conditionalFormatting sqref="D134">
    <cfRule type="cellIs" dxfId="10470" priority="408" operator="greaterThanOrEqual">
      <formula>$G$6</formula>
    </cfRule>
    <cfRule type="cellIs" dxfId="10469" priority="409" operator="lessThan">
      <formula>$G$6</formula>
    </cfRule>
  </conditionalFormatting>
  <conditionalFormatting sqref="D135">
    <cfRule type="cellIs" dxfId="10468" priority="406" operator="greaterThanOrEqual">
      <formula>$G$6</formula>
    </cfRule>
    <cfRule type="cellIs" dxfId="10467" priority="407" operator="lessThan">
      <formula>$G$6</formula>
    </cfRule>
  </conditionalFormatting>
  <conditionalFormatting sqref="D136">
    <cfRule type="cellIs" dxfId="10466" priority="404" operator="greaterThanOrEqual">
      <formula>$G$6</formula>
    </cfRule>
    <cfRule type="cellIs" dxfId="10465" priority="405" operator="lessThan">
      <formula>$G$6</formula>
    </cfRule>
  </conditionalFormatting>
  <conditionalFormatting sqref="D137">
    <cfRule type="cellIs" dxfId="10464" priority="402" operator="greaterThanOrEqual">
      <formula>$G$6</formula>
    </cfRule>
    <cfRule type="cellIs" dxfId="10463" priority="403" operator="lessThan">
      <formula>$G$6</formula>
    </cfRule>
  </conditionalFormatting>
  <conditionalFormatting sqref="D138">
    <cfRule type="cellIs" dxfId="10462" priority="400" operator="greaterThanOrEqual">
      <formula>$G$6</formula>
    </cfRule>
    <cfRule type="cellIs" dxfId="10461" priority="401" operator="lessThan">
      <formula>$G$6</formula>
    </cfRule>
  </conditionalFormatting>
  <conditionalFormatting sqref="D139">
    <cfRule type="cellIs" dxfId="10460" priority="398" operator="greaterThanOrEqual">
      <formula>$G$6</formula>
    </cfRule>
    <cfRule type="cellIs" dxfId="10459" priority="399" operator="lessThan">
      <formula>$G$6</formula>
    </cfRule>
  </conditionalFormatting>
  <conditionalFormatting sqref="D140">
    <cfRule type="cellIs" dxfId="10458" priority="396" operator="greaterThanOrEqual">
      <formula>$G$6</formula>
    </cfRule>
    <cfRule type="cellIs" dxfId="10457" priority="397" operator="lessThan">
      <formula>$G$6</formula>
    </cfRule>
  </conditionalFormatting>
  <conditionalFormatting sqref="D141">
    <cfRule type="cellIs" dxfId="10456" priority="394" operator="greaterThanOrEqual">
      <formula>$I$6</formula>
    </cfRule>
    <cfRule type="cellIs" dxfId="10455" priority="395" operator="lessThan">
      <formula>$I$6</formula>
    </cfRule>
  </conditionalFormatting>
  <conditionalFormatting sqref="D141">
    <cfRule type="cellIs" dxfId="10454" priority="392" operator="greaterThanOrEqual">
      <formula>$G$6</formula>
    </cfRule>
    <cfRule type="cellIs" dxfId="10453" priority="393" operator="lessThan">
      <formula>$G$6</formula>
    </cfRule>
  </conditionalFormatting>
  <conditionalFormatting sqref="B142">
    <cfRule type="timePeriod" dxfId="10452" priority="391" timePeriod="today">
      <formula>FLOOR(B142,1)=TODAY()</formula>
    </cfRule>
  </conditionalFormatting>
  <conditionalFormatting sqref="B142">
    <cfRule type="timePeriod" dxfId="10451" priority="390" timePeriod="today">
      <formula>FLOOR(B142,1)=TODAY()</formula>
    </cfRule>
  </conditionalFormatting>
  <conditionalFormatting sqref="B143">
    <cfRule type="timePeriod" dxfId="10450" priority="389" timePeriod="today">
      <formula>FLOOR(B143,1)=TODAY()</formula>
    </cfRule>
  </conditionalFormatting>
  <conditionalFormatting sqref="B144">
    <cfRule type="timePeriod" dxfId="10449" priority="388" timePeriod="today">
      <formula>FLOOR(B144,1)=TODAY()</formula>
    </cfRule>
  </conditionalFormatting>
  <conditionalFormatting sqref="B145">
    <cfRule type="timePeriod" dxfId="10448" priority="387" timePeriod="today">
      <formula>FLOOR(B145,1)=TODAY()</formula>
    </cfRule>
  </conditionalFormatting>
  <conditionalFormatting sqref="B146">
    <cfRule type="timePeriod" dxfId="10447" priority="386" timePeriod="today">
      <formula>FLOOR(B146,1)=TODAY()</formula>
    </cfRule>
  </conditionalFormatting>
  <conditionalFormatting sqref="B146">
    <cfRule type="timePeriod" dxfId="10446" priority="385" timePeriod="today">
      <formula>FLOOR(B146,1)=TODAY()</formula>
    </cfRule>
  </conditionalFormatting>
  <conditionalFormatting sqref="B146">
    <cfRule type="timePeriod" dxfId="10445" priority="384" timePeriod="today">
      <formula>FLOOR(B146,1)=TODAY()</formula>
    </cfRule>
  </conditionalFormatting>
  <conditionalFormatting sqref="B146">
    <cfRule type="timePeriod" dxfId="10444" priority="383" timePeriod="today">
      <formula>FLOOR(B146,1)=TODAY()</formula>
    </cfRule>
  </conditionalFormatting>
  <conditionalFormatting sqref="B146">
    <cfRule type="timePeriod" dxfId="10443" priority="382" timePeriod="today">
      <formula>FLOOR(B146,1)=TODAY()</formula>
    </cfRule>
  </conditionalFormatting>
  <conditionalFormatting sqref="B147">
    <cfRule type="timePeriod" dxfId="10442" priority="381" timePeriod="today">
      <formula>FLOOR(B147,1)=TODAY()</formula>
    </cfRule>
  </conditionalFormatting>
  <conditionalFormatting sqref="B147">
    <cfRule type="timePeriod" dxfId="10441" priority="380" timePeriod="today">
      <formula>FLOOR(B147,1)=TODAY()</formula>
    </cfRule>
  </conditionalFormatting>
  <conditionalFormatting sqref="B147">
    <cfRule type="timePeriod" dxfId="10440" priority="379" timePeriod="today">
      <formula>FLOOR(B147,1)=TODAY()</formula>
    </cfRule>
  </conditionalFormatting>
  <conditionalFormatting sqref="B148">
    <cfRule type="timePeriod" dxfId="10439" priority="378" timePeriod="today">
      <formula>FLOOR(B148,1)=TODAY()</formula>
    </cfRule>
  </conditionalFormatting>
  <conditionalFormatting sqref="B148">
    <cfRule type="timePeriod" dxfId="10438" priority="377" timePeriod="today">
      <formula>FLOOR(B148,1)=TODAY()</formula>
    </cfRule>
  </conditionalFormatting>
  <conditionalFormatting sqref="B148">
    <cfRule type="timePeriod" dxfId="10437" priority="376" timePeriod="today">
      <formula>FLOOR(B148,1)=TODAY()</formula>
    </cfRule>
  </conditionalFormatting>
  <conditionalFormatting sqref="B149">
    <cfRule type="timePeriod" dxfId="10436" priority="375" timePeriod="today">
      <formula>FLOOR(B149,1)=TODAY()</formula>
    </cfRule>
  </conditionalFormatting>
  <conditionalFormatting sqref="B150">
    <cfRule type="timePeriod" dxfId="10435" priority="374" timePeriod="today">
      <formula>FLOOR(B150,1)=TODAY()</formula>
    </cfRule>
  </conditionalFormatting>
  <conditionalFormatting sqref="B151">
    <cfRule type="timePeriod" dxfId="10434" priority="373" timePeriod="today">
      <formula>FLOOR(B151,1)=TODAY()</formula>
    </cfRule>
  </conditionalFormatting>
  <conditionalFormatting sqref="B152">
    <cfRule type="timePeriod" dxfId="10433" priority="372" timePeriod="today">
      <formula>FLOOR(B152,1)=TODAY()</formula>
    </cfRule>
  </conditionalFormatting>
  <conditionalFormatting sqref="B152">
    <cfRule type="timePeriod" dxfId="10432" priority="371" timePeriod="today">
      <formula>FLOOR(B152,1)=TODAY()</formula>
    </cfRule>
  </conditionalFormatting>
  <conditionalFormatting sqref="B152">
    <cfRule type="timePeriod" dxfId="10431" priority="370" timePeriod="today">
      <formula>FLOOR(B152,1)=TODAY()</formula>
    </cfRule>
  </conditionalFormatting>
  <conditionalFormatting sqref="B152">
    <cfRule type="timePeriod" dxfId="10430" priority="369" timePeriod="today">
      <formula>FLOOR(B152,1)=TODAY()</formula>
    </cfRule>
  </conditionalFormatting>
  <conditionalFormatting sqref="B153">
    <cfRule type="timePeriod" dxfId="10429" priority="368" timePeriod="today">
      <formula>FLOOR(B153,1)=TODAY()</formula>
    </cfRule>
  </conditionalFormatting>
  <conditionalFormatting sqref="B153">
    <cfRule type="timePeriod" dxfId="10428" priority="367" timePeriod="today">
      <formula>FLOOR(B153,1)=TODAY()</formula>
    </cfRule>
  </conditionalFormatting>
  <conditionalFormatting sqref="B153">
    <cfRule type="timePeriod" dxfId="10427" priority="366" timePeriod="today">
      <formula>FLOOR(B153,1)=TODAY()</formula>
    </cfRule>
  </conditionalFormatting>
  <conditionalFormatting sqref="B153">
    <cfRule type="timePeriod" dxfId="10426" priority="365" timePeriod="today">
      <formula>FLOOR(B153,1)=TODAY()</formula>
    </cfRule>
  </conditionalFormatting>
  <conditionalFormatting sqref="B154">
    <cfRule type="timePeriod" dxfId="10425" priority="364" timePeriod="today">
      <formula>FLOOR(B154,1)=TODAY()</formula>
    </cfRule>
  </conditionalFormatting>
  <conditionalFormatting sqref="B154">
    <cfRule type="timePeriod" dxfId="10424" priority="363" timePeriod="today">
      <formula>FLOOR(B154,1)=TODAY()</formula>
    </cfRule>
  </conditionalFormatting>
  <conditionalFormatting sqref="B154">
    <cfRule type="timePeriod" dxfId="10423" priority="362" timePeriod="today">
      <formula>FLOOR(B154,1)=TODAY()</formula>
    </cfRule>
  </conditionalFormatting>
  <conditionalFormatting sqref="B154">
    <cfRule type="timePeriod" dxfId="10422" priority="361" timePeriod="today">
      <formula>FLOOR(B154,1)=TODAY()</formula>
    </cfRule>
  </conditionalFormatting>
  <conditionalFormatting sqref="C142">
    <cfRule type="cellIs" dxfId="10421" priority="359" operator="greaterThanOrEqual">
      <formula>$G$6</formula>
    </cfRule>
    <cfRule type="cellIs" dxfId="10420" priority="360" operator="lessThan">
      <formula>$G$6</formula>
    </cfRule>
  </conditionalFormatting>
  <conditionalFormatting sqref="C143">
    <cfRule type="cellIs" dxfId="10419" priority="357" operator="greaterThanOrEqual">
      <formula>$G$6</formula>
    </cfRule>
    <cfRule type="cellIs" dxfId="10418" priority="358" operator="lessThan">
      <formula>$G$6</formula>
    </cfRule>
  </conditionalFormatting>
  <conditionalFormatting sqref="C144">
    <cfRule type="cellIs" dxfId="10417" priority="355" operator="greaterThanOrEqual">
      <formula>$G$6</formula>
    </cfRule>
    <cfRule type="cellIs" dxfId="10416" priority="356" operator="lessThan">
      <formula>$G$6</formula>
    </cfRule>
  </conditionalFormatting>
  <conditionalFormatting sqref="C144">
    <cfRule type="cellIs" dxfId="10415" priority="353" operator="greaterThanOrEqual">
      <formula>$G$6</formula>
    </cfRule>
    <cfRule type="cellIs" dxfId="10414" priority="354" operator="lessThan">
      <formula>$G$6</formula>
    </cfRule>
  </conditionalFormatting>
  <conditionalFormatting sqref="C145">
    <cfRule type="cellIs" dxfId="10413" priority="351" operator="greaterThanOrEqual">
      <formula>$G$6</formula>
    </cfRule>
    <cfRule type="cellIs" dxfId="10412" priority="352" operator="lessThan">
      <formula>$G$6</formula>
    </cfRule>
  </conditionalFormatting>
  <conditionalFormatting sqref="C145">
    <cfRule type="cellIs" dxfId="10411" priority="349" operator="greaterThanOrEqual">
      <formula>$G$6</formula>
    </cfRule>
    <cfRule type="cellIs" dxfId="10410" priority="350" operator="lessThan">
      <formula>$G$6</formula>
    </cfRule>
  </conditionalFormatting>
  <conditionalFormatting sqref="C146">
    <cfRule type="cellIs" dxfId="10409" priority="347" operator="greaterThanOrEqual">
      <formula>$G$6</formula>
    </cfRule>
    <cfRule type="cellIs" dxfId="10408" priority="348" operator="lessThan">
      <formula>$G$6</formula>
    </cfRule>
  </conditionalFormatting>
  <conditionalFormatting sqref="C146">
    <cfRule type="cellIs" dxfId="10407" priority="345" operator="greaterThanOrEqual">
      <formula>$G$6</formula>
    </cfRule>
    <cfRule type="cellIs" dxfId="10406" priority="346" operator="lessThan">
      <formula>$G$6</formula>
    </cfRule>
  </conditionalFormatting>
  <conditionalFormatting sqref="C147">
    <cfRule type="cellIs" dxfId="10405" priority="343" operator="greaterThanOrEqual">
      <formula>$G$6</formula>
    </cfRule>
    <cfRule type="cellIs" dxfId="10404" priority="344" operator="lessThan">
      <formula>$G$6</formula>
    </cfRule>
  </conditionalFormatting>
  <conditionalFormatting sqref="C147">
    <cfRule type="cellIs" dxfId="10403" priority="341" operator="greaterThanOrEqual">
      <formula>$G$6</formula>
    </cfRule>
    <cfRule type="cellIs" dxfId="10402" priority="342" operator="lessThan">
      <formula>$G$6</formula>
    </cfRule>
  </conditionalFormatting>
  <conditionalFormatting sqref="C147">
    <cfRule type="cellIs" dxfId="10401" priority="339" operator="greaterThanOrEqual">
      <formula>$G$6</formula>
    </cfRule>
    <cfRule type="cellIs" dxfId="10400" priority="340" operator="lessThan">
      <formula>$G$6</formula>
    </cfRule>
  </conditionalFormatting>
  <conditionalFormatting sqref="C148">
    <cfRule type="cellIs" dxfId="10399" priority="337" operator="greaterThanOrEqual">
      <formula>$G$6</formula>
    </cfRule>
    <cfRule type="cellIs" dxfId="10398" priority="338" operator="lessThan">
      <formula>$G$6</formula>
    </cfRule>
  </conditionalFormatting>
  <conditionalFormatting sqref="C148">
    <cfRule type="cellIs" dxfId="10397" priority="335" operator="greaterThanOrEqual">
      <formula>$G$6</formula>
    </cfRule>
    <cfRule type="cellIs" dxfId="10396" priority="336" operator="lessThan">
      <formula>$G$6</formula>
    </cfRule>
  </conditionalFormatting>
  <conditionalFormatting sqref="C148">
    <cfRule type="cellIs" dxfId="10395" priority="333" operator="greaterThanOrEqual">
      <formula>$G$6</formula>
    </cfRule>
    <cfRule type="cellIs" dxfId="10394" priority="334" operator="lessThan">
      <formula>$G$6</formula>
    </cfRule>
  </conditionalFormatting>
  <conditionalFormatting sqref="C149">
    <cfRule type="cellIs" dxfId="10393" priority="331" operator="greaterThanOrEqual">
      <formula>$G$6</formula>
    </cfRule>
    <cfRule type="cellIs" dxfId="10392" priority="332" operator="lessThan">
      <formula>$G$6</formula>
    </cfRule>
  </conditionalFormatting>
  <conditionalFormatting sqref="C149">
    <cfRule type="cellIs" dxfId="10391" priority="329" operator="greaterThanOrEqual">
      <formula>$G$6</formula>
    </cfRule>
    <cfRule type="cellIs" dxfId="10390" priority="330" operator="lessThan">
      <formula>$G$6</formula>
    </cfRule>
  </conditionalFormatting>
  <conditionalFormatting sqref="C149">
    <cfRule type="cellIs" dxfId="10389" priority="327" operator="greaterThanOrEqual">
      <formula>$G$6</formula>
    </cfRule>
    <cfRule type="cellIs" dxfId="10388" priority="328" operator="lessThan">
      <formula>$G$6</formula>
    </cfRule>
  </conditionalFormatting>
  <conditionalFormatting sqref="C149">
    <cfRule type="cellIs" dxfId="10387" priority="325" operator="greaterThanOrEqual">
      <formula>$G$6</formula>
    </cfRule>
    <cfRule type="cellIs" dxfId="10386" priority="326" operator="lessThan">
      <formula>$G$6</formula>
    </cfRule>
  </conditionalFormatting>
  <conditionalFormatting sqref="C150">
    <cfRule type="cellIs" dxfId="10385" priority="323" operator="greaterThanOrEqual">
      <formula>$G$6</formula>
    </cfRule>
    <cfRule type="cellIs" dxfId="10384" priority="324" operator="lessThan">
      <formula>$G$6</formula>
    </cfRule>
  </conditionalFormatting>
  <conditionalFormatting sqref="C150">
    <cfRule type="cellIs" dxfId="10383" priority="321" operator="greaterThanOrEqual">
      <formula>$G$6</formula>
    </cfRule>
    <cfRule type="cellIs" dxfId="10382" priority="322" operator="lessThan">
      <formula>$G$6</formula>
    </cfRule>
  </conditionalFormatting>
  <conditionalFormatting sqref="C150">
    <cfRule type="cellIs" dxfId="10381" priority="319" operator="greaterThanOrEqual">
      <formula>$G$6</formula>
    </cfRule>
    <cfRule type="cellIs" dxfId="10380" priority="320" operator="lessThan">
      <formula>$G$6</formula>
    </cfRule>
  </conditionalFormatting>
  <conditionalFormatting sqref="C150">
    <cfRule type="cellIs" dxfId="10379" priority="317" operator="greaterThanOrEqual">
      <formula>$G$6</formula>
    </cfRule>
    <cfRule type="cellIs" dxfId="10378" priority="318" operator="lessThan">
      <formula>$G$6</formula>
    </cfRule>
  </conditionalFormatting>
  <conditionalFormatting sqref="C151">
    <cfRule type="cellIs" dxfId="10377" priority="315" operator="greaterThanOrEqual">
      <formula>$G$6</formula>
    </cfRule>
    <cfRule type="cellIs" dxfId="10376" priority="316" operator="lessThan">
      <formula>$G$6</formula>
    </cfRule>
  </conditionalFormatting>
  <conditionalFormatting sqref="C151">
    <cfRule type="cellIs" dxfId="10375" priority="313" operator="greaterThanOrEqual">
      <formula>$G$6</formula>
    </cfRule>
    <cfRule type="cellIs" dxfId="10374" priority="314" operator="lessThan">
      <formula>$G$6</formula>
    </cfRule>
  </conditionalFormatting>
  <conditionalFormatting sqref="C151">
    <cfRule type="cellIs" dxfId="10373" priority="311" operator="greaterThanOrEqual">
      <formula>$G$6</formula>
    </cfRule>
    <cfRule type="cellIs" dxfId="10372" priority="312" operator="lessThan">
      <formula>$G$6</formula>
    </cfRule>
  </conditionalFormatting>
  <conditionalFormatting sqref="C151">
    <cfRule type="cellIs" dxfId="10371" priority="309" operator="greaterThanOrEqual">
      <formula>$G$6</formula>
    </cfRule>
    <cfRule type="cellIs" dxfId="10370" priority="310" operator="lessThan">
      <formula>$G$6</formula>
    </cfRule>
  </conditionalFormatting>
  <conditionalFormatting sqref="C152">
    <cfRule type="expression" dxfId="10369" priority="305">
      <formula>C152&lt;=$H$5</formula>
    </cfRule>
    <cfRule type="expression" dxfId="10368" priority="306">
      <formula>AND(C152&gt;$H$5,C152&lt;=$H$6)</formula>
    </cfRule>
    <cfRule type="expression" dxfId="10367" priority="307">
      <formula>AND(C152&gt;$H$6,C152&lt;=$H$4)</formula>
    </cfRule>
    <cfRule type="expression" dxfId="10366" priority="308">
      <formula>C152&gt;$H$4</formula>
    </cfRule>
  </conditionalFormatting>
  <conditionalFormatting sqref="C152">
    <cfRule type="cellIs" dxfId="10365" priority="303" operator="greaterThanOrEqual">
      <formula>$G$6</formula>
    </cfRule>
    <cfRule type="cellIs" dxfId="10364" priority="304" operator="lessThan">
      <formula>$G$6</formula>
    </cfRule>
  </conditionalFormatting>
  <conditionalFormatting sqref="C152">
    <cfRule type="cellIs" dxfId="10363" priority="301" operator="greaterThanOrEqual">
      <formula>$G$6</formula>
    </cfRule>
    <cfRule type="cellIs" dxfId="10362" priority="302" operator="lessThan">
      <formula>$G$6</formula>
    </cfRule>
  </conditionalFormatting>
  <conditionalFormatting sqref="C152">
    <cfRule type="cellIs" dxfId="10361" priority="299" operator="greaterThanOrEqual">
      <formula>$G$6</formula>
    </cfRule>
    <cfRule type="cellIs" dxfId="10360" priority="300" operator="lessThan">
      <formula>$G$6</formula>
    </cfRule>
  </conditionalFormatting>
  <conditionalFormatting sqref="C152">
    <cfRule type="cellIs" dxfId="10359" priority="297" operator="greaterThanOrEqual">
      <formula>$G$6</formula>
    </cfRule>
    <cfRule type="cellIs" dxfId="10358" priority="298" operator="lessThan">
      <formula>$G$6</formula>
    </cfRule>
  </conditionalFormatting>
  <conditionalFormatting sqref="C152">
    <cfRule type="cellIs" dxfId="10357" priority="295" operator="greaterThanOrEqual">
      <formula>$G$6</formula>
    </cfRule>
    <cfRule type="cellIs" dxfId="10356" priority="296" operator="lessThan">
      <formula>$G$6</formula>
    </cfRule>
  </conditionalFormatting>
  <conditionalFormatting sqref="C153">
    <cfRule type="expression" dxfId="10355" priority="291">
      <formula>C153&lt;=$H$5</formula>
    </cfRule>
    <cfRule type="expression" dxfId="10354" priority="292">
      <formula>AND(C153&gt;$H$5,C153&lt;=$H$6)</formula>
    </cfRule>
    <cfRule type="expression" dxfId="10353" priority="293">
      <formula>AND(C153&gt;$H$6,C153&lt;=$H$4)</formula>
    </cfRule>
    <cfRule type="expression" dxfId="10352" priority="294">
      <formula>C153&gt;$H$4</formula>
    </cfRule>
  </conditionalFormatting>
  <conditionalFormatting sqref="C153">
    <cfRule type="cellIs" dxfId="10351" priority="289" operator="greaterThanOrEqual">
      <formula>$G$6</formula>
    </cfRule>
    <cfRule type="cellIs" dxfId="10350" priority="290" operator="lessThan">
      <formula>$G$6</formula>
    </cfRule>
  </conditionalFormatting>
  <conditionalFormatting sqref="C153">
    <cfRule type="cellIs" dxfId="10349" priority="287" operator="greaterThanOrEqual">
      <formula>$G$6</formula>
    </cfRule>
    <cfRule type="cellIs" dxfId="10348" priority="288" operator="lessThan">
      <formula>$G$6</formula>
    </cfRule>
  </conditionalFormatting>
  <conditionalFormatting sqref="C153">
    <cfRule type="cellIs" dxfId="10347" priority="285" operator="greaterThanOrEqual">
      <formula>$G$6</formula>
    </cfRule>
    <cfRule type="cellIs" dxfId="10346" priority="286" operator="lessThan">
      <formula>$G$6</formula>
    </cfRule>
  </conditionalFormatting>
  <conditionalFormatting sqref="C153">
    <cfRule type="cellIs" dxfId="10345" priority="283" operator="greaterThanOrEqual">
      <formula>$G$6</formula>
    </cfRule>
    <cfRule type="cellIs" dxfId="10344" priority="284" operator="lessThan">
      <formula>$G$6</formula>
    </cfRule>
  </conditionalFormatting>
  <conditionalFormatting sqref="C153">
    <cfRule type="cellIs" dxfId="10343" priority="281" operator="greaterThanOrEqual">
      <formula>$G$6</formula>
    </cfRule>
    <cfRule type="cellIs" dxfId="10342" priority="282" operator="lessThan">
      <formula>$G$6</formula>
    </cfRule>
  </conditionalFormatting>
  <conditionalFormatting sqref="C154">
    <cfRule type="expression" dxfId="10341" priority="277">
      <formula>C154&lt;=$H$5</formula>
    </cfRule>
    <cfRule type="expression" dxfId="10340" priority="278">
      <formula>AND(C154&gt;$H$5,C154&lt;=$H$6)</formula>
    </cfRule>
    <cfRule type="expression" dxfId="10339" priority="279">
      <formula>AND(C154&gt;$H$6,C154&lt;=$H$4)</formula>
    </cfRule>
    <cfRule type="expression" dxfId="10338" priority="280">
      <formula>C154&gt;$H$4</formula>
    </cfRule>
  </conditionalFormatting>
  <conditionalFormatting sqref="C154">
    <cfRule type="cellIs" dxfId="10337" priority="275" operator="greaterThanOrEqual">
      <formula>$G$6</formula>
    </cfRule>
    <cfRule type="cellIs" dxfId="10336" priority="276" operator="lessThan">
      <formula>$G$6</formula>
    </cfRule>
  </conditionalFormatting>
  <conditionalFormatting sqref="C154">
    <cfRule type="cellIs" dxfId="10335" priority="273" operator="greaterThanOrEqual">
      <formula>$G$6</formula>
    </cfRule>
    <cfRule type="cellIs" dxfId="10334" priority="274" operator="lessThan">
      <formula>$G$6</formula>
    </cfRule>
  </conditionalFormatting>
  <conditionalFormatting sqref="C154">
    <cfRule type="cellIs" dxfId="10333" priority="271" operator="greaterThanOrEqual">
      <formula>$G$6</formula>
    </cfRule>
    <cfRule type="cellIs" dxfId="10332" priority="272" operator="lessThan">
      <formula>$G$6</formula>
    </cfRule>
  </conditionalFormatting>
  <conditionalFormatting sqref="C154">
    <cfRule type="cellIs" dxfId="10331" priority="269" operator="greaterThanOrEqual">
      <formula>$G$6</formula>
    </cfRule>
    <cfRule type="cellIs" dxfId="10330" priority="270" operator="lessThan">
      <formula>$G$6</formula>
    </cfRule>
  </conditionalFormatting>
  <conditionalFormatting sqref="C154">
    <cfRule type="cellIs" dxfId="10329" priority="267" operator="greaterThanOrEqual">
      <formula>$G$6</formula>
    </cfRule>
    <cfRule type="cellIs" dxfId="10328" priority="268" operator="lessThan">
      <formula>$G$6</formula>
    </cfRule>
  </conditionalFormatting>
  <conditionalFormatting sqref="D142">
    <cfRule type="cellIs" dxfId="10327" priority="265" operator="greaterThanOrEqual">
      <formula>$G$6</formula>
    </cfRule>
    <cfRule type="cellIs" dxfId="10326" priority="266" operator="lessThan">
      <formula>$G$6</formula>
    </cfRule>
  </conditionalFormatting>
  <conditionalFormatting sqref="D143">
    <cfRule type="cellIs" dxfId="10325" priority="263" operator="greaterThanOrEqual">
      <formula>$G$6</formula>
    </cfRule>
    <cfRule type="cellIs" dxfId="10324" priority="264" operator="lessThan">
      <formula>$G$6</formula>
    </cfRule>
  </conditionalFormatting>
  <conditionalFormatting sqref="D144">
    <cfRule type="cellIs" dxfId="10323" priority="261" operator="greaterThanOrEqual">
      <formula>$G$6</formula>
    </cfRule>
    <cfRule type="cellIs" dxfId="10322" priority="262" operator="lessThan">
      <formula>$G$6</formula>
    </cfRule>
  </conditionalFormatting>
  <conditionalFormatting sqref="D144">
    <cfRule type="cellIs" dxfId="10321" priority="259" operator="greaterThanOrEqual">
      <formula>$G$6</formula>
    </cfRule>
    <cfRule type="cellIs" dxfId="10320" priority="260" operator="lessThan">
      <formula>$G$6</formula>
    </cfRule>
  </conditionalFormatting>
  <conditionalFormatting sqref="D145">
    <cfRule type="cellIs" dxfId="10319" priority="257" operator="greaterThanOrEqual">
      <formula>$G$6</formula>
    </cfRule>
    <cfRule type="cellIs" dxfId="10318" priority="258" operator="lessThan">
      <formula>$G$6</formula>
    </cfRule>
  </conditionalFormatting>
  <conditionalFormatting sqref="D145">
    <cfRule type="cellIs" dxfId="10317" priority="255" operator="greaterThanOrEqual">
      <formula>$G$6</formula>
    </cfRule>
    <cfRule type="cellIs" dxfId="10316" priority="256" operator="lessThan">
      <formula>$G$6</formula>
    </cfRule>
  </conditionalFormatting>
  <conditionalFormatting sqref="D146">
    <cfRule type="cellIs" dxfId="10315" priority="253" operator="greaterThanOrEqual">
      <formula>$G$6</formula>
    </cfRule>
    <cfRule type="cellIs" dxfId="10314" priority="254" operator="lessThan">
      <formula>$G$6</formula>
    </cfRule>
  </conditionalFormatting>
  <conditionalFormatting sqref="D146">
    <cfRule type="cellIs" dxfId="10313" priority="251" operator="greaterThanOrEqual">
      <formula>$G$6</formula>
    </cfRule>
    <cfRule type="cellIs" dxfId="10312" priority="252" operator="lessThan">
      <formula>$G$6</formula>
    </cfRule>
  </conditionalFormatting>
  <conditionalFormatting sqref="D147">
    <cfRule type="cellIs" dxfId="10311" priority="249" operator="greaterThanOrEqual">
      <formula>$G$6</formula>
    </cfRule>
    <cfRule type="cellIs" dxfId="10310" priority="250" operator="lessThan">
      <formula>$G$6</formula>
    </cfRule>
  </conditionalFormatting>
  <conditionalFormatting sqref="D147">
    <cfRule type="cellIs" dxfId="10309" priority="247" operator="greaterThanOrEqual">
      <formula>$G$6</formula>
    </cfRule>
    <cfRule type="cellIs" dxfId="10308" priority="248" operator="lessThan">
      <formula>$G$6</formula>
    </cfRule>
  </conditionalFormatting>
  <conditionalFormatting sqref="D147">
    <cfRule type="cellIs" dxfId="10307" priority="245" operator="greaterThanOrEqual">
      <formula>$G$6</formula>
    </cfRule>
    <cfRule type="cellIs" dxfId="10306" priority="246" operator="lessThan">
      <formula>$G$6</formula>
    </cfRule>
  </conditionalFormatting>
  <conditionalFormatting sqref="D148">
    <cfRule type="cellIs" dxfId="10305" priority="243" operator="greaterThanOrEqual">
      <formula>$G$6</formula>
    </cfRule>
    <cfRule type="cellIs" dxfId="10304" priority="244" operator="lessThan">
      <formula>$G$6</formula>
    </cfRule>
  </conditionalFormatting>
  <conditionalFormatting sqref="D148">
    <cfRule type="cellIs" dxfId="10303" priority="241" operator="greaterThanOrEqual">
      <formula>$G$6</formula>
    </cfRule>
    <cfRule type="cellIs" dxfId="10302" priority="242" operator="lessThan">
      <formula>$G$6</formula>
    </cfRule>
  </conditionalFormatting>
  <conditionalFormatting sqref="D148">
    <cfRule type="cellIs" dxfId="10301" priority="239" operator="greaterThanOrEqual">
      <formula>$G$6</formula>
    </cfRule>
    <cfRule type="cellIs" dxfId="10300" priority="240" operator="lessThan">
      <formula>$G$6</formula>
    </cfRule>
  </conditionalFormatting>
  <conditionalFormatting sqref="D149">
    <cfRule type="cellIs" dxfId="10299" priority="237" operator="greaterThanOrEqual">
      <formula>$G$6</formula>
    </cfRule>
    <cfRule type="cellIs" dxfId="10298" priority="238" operator="lessThan">
      <formula>$G$6</formula>
    </cfRule>
  </conditionalFormatting>
  <conditionalFormatting sqref="D149">
    <cfRule type="cellIs" dxfId="10297" priority="235" operator="greaterThanOrEqual">
      <formula>$G$6</formula>
    </cfRule>
    <cfRule type="cellIs" dxfId="10296" priority="236" operator="lessThan">
      <formula>$G$6</formula>
    </cfRule>
  </conditionalFormatting>
  <conditionalFormatting sqref="D149">
    <cfRule type="cellIs" dxfId="10295" priority="233" operator="greaterThanOrEqual">
      <formula>$G$6</formula>
    </cfRule>
    <cfRule type="cellIs" dxfId="10294" priority="234" operator="lessThan">
      <formula>$G$6</formula>
    </cfRule>
  </conditionalFormatting>
  <conditionalFormatting sqref="D149">
    <cfRule type="cellIs" dxfId="10293" priority="231" operator="greaterThanOrEqual">
      <formula>$G$6</formula>
    </cfRule>
    <cfRule type="cellIs" dxfId="10292" priority="232" operator="lessThan">
      <formula>$G$6</formula>
    </cfRule>
  </conditionalFormatting>
  <conditionalFormatting sqref="D150">
    <cfRule type="cellIs" dxfId="10291" priority="229" operator="greaterThanOrEqual">
      <formula>$G$6</formula>
    </cfRule>
    <cfRule type="cellIs" dxfId="10290" priority="230" operator="lessThan">
      <formula>$G$6</formula>
    </cfRule>
  </conditionalFormatting>
  <conditionalFormatting sqref="D150">
    <cfRule type="cellIs" dxfId="10289" priority="227" operator="greaterThanOrEqual">
      <formula>$G$6</formula>
    </cfRule>
    <cfRule type="cellIs" dxfId="10288" priority="228" operator="lessThan">
      <formula>$G$6</formula>
    </cfRule>
  </conditionalFormatting>
  <conditionalFormatting sqref="D150">
    <cfRule type="cellIs" dxfId="10287" priority="225" operator="greaterThanOrEqual">
      <formula>$G$6</formula>
    </cfRule>
    <cfRule type="cellIs" dxfId="10286" priority="226" operator="lessThan">
      <formula>$G$6</formula>
    </cfRule>
  </conditionalFormatting>
  <conditionalFormatting sqref="D150">
    <cfRule type="cellIs" dxfId="10285" priority="223" operator="greaterThanOrEqual">
      <formula>$G$6</formula>
    </cfRule>
    <cfRule type="cellIs" dxfId="10284" priority="224" operator="lessThan">
      <formula>$G$6</formula>
    </cfRule>
  </conditionalFormatting>
  <conditionalFormatting sqref="D151">
    <cfRule type="cellIs" dxfId="10283" priority="221" operator="greaterThanOrEqual">
      <formula>$G$6</formula>
    </cfRule>
    <cfRule type="cellIs" dxfId="10282" priority="222" operator="lessThan">
      <formula>$G$6</formula>
    </cfRule>
  </conditionalFormatting>
  <conditionalFormatting sqref="D151">
    <cfRule type="cellIs" dxfId="10281" priority="219" operator="greaterThanOrEqual">
      <formula>$G$6</formula>
    </cfRule>
    <cfRule type="cellIs" dxfId="10280" priority="220" operator="lessThan">
      <formula>$G$6</formula>
    </cfRule>
  </conditionalFormatting>
  <conditionalFormatting sqref="D151">
    <cfRule type="cellIs" dxfId="10279" priority="217" operator="greaterThanOrEqual">
      <formula>$G$6</formula>
    </cfRule>
    <cfRule type="cellIs" dxfId="10278" priority="218" operator="lessThan">
      <formula>$G$6</formula>
    </cfRule>
  </conditionalFormatting>
  <conditionalFormatting sqref="D151">
    <cfRule type="cellIs" dxfId="10277" priority="215" operator="greaterThanOrEqual">
      <formula>$G$6</formula>
    </cfRule>
    <cfRule type="cellIs" dxfId="10276" priority="216" operator="lessThan">
      <formula>$G$6</formula>
    </cfRule>
  </conditionalFormatting>
  <conditionalFormatting sqref="D152">
    <cfRule type="expression" dxfId="10275" priority="211">
      <formula>D152&lt;=$H$5</formula>
    </cfRule>
    <cfRule type="expression" dxfId="10274" priority="212">
      <formula>AND(D152&gt;$H$5,D152&lt;=$H$6)</formula>
    </cfRule>
    <cfRule type="expression" dxfId="10273" priority="213">
      <formula>AND(D152&gt;$H$6,D152&lt;=$H$4)</formula>
    </cfRule>
    <cfRule type="expression" dxfId="10272" priority="214">
      <formula>D152&gt;$H$4</formula>
    </cfRule>
  </conditionalFormatting>
  <conditionalFormatting sqref="D152">
    <cfRule type="cellIs" dxfId="10271" priority="209" operator="greaterThanOrEqual">
      <formula>$G$6</formula>
    </cfRule>
    <cfRule type="cellIs" dxfId="10270" priority="210" operator="lessThan">
      <formula>$G$6</formula>
    </cfRule>
  </conditionalFormatting>
  <conditionalFormatting sqref="D152">
    <cfRule type="cellIs" dxfId="10269" priority="207" operator="greaterThanOrEqual">
      <formula>$G$6</formula>
    </cfRule>
    <cfRule type="cellIs" dxfId="10268" priority="208" operator="lessThan">
      <formula>$G$6</formula>
    </cfRule>
  </conditionalFormatting>
  <conditionalFormatting sqref="D152">
    <cfRule type="cellIs" dxfId="10267" priority="205" operator="greaterThanOrEqual">
      <formula>$G$6</formula>
    </cfRule>
    <cfRule type="cellIs" dxfId="10266" priority="206" operator="lessThan">
      <formula>$G$6</formula>
    </cfRule>
  </conditionalFormatting>
  <conditionalFormatting sqref="D152">
    <cfRule type="cellIs" dxfId="10265" priority="203" operator="greaterThanOrEqual">
      <formula>$G$6</formula>
    </cfRule>
    <cfRule type="cellIs" dxfId="10264" priority="204" operator="lessThan">
      <formula>$G$6</formula>
    </cfRule>
  </conditionalFormatting>
  <conditionalFormatting sqref="D152">
    <cfRule type="cellIs" dxfId="10263" priority="201" operator="greaterThanOrEqual">
      <formula>$G$6</formula>
    </cfRule>
    <cfRule type="cellIs" dxfId="10262" priority="202" operator="lessThan">
      <formula>$G$6</formula>
    </cfRule>
  </conditionalFormatting>
  <conditionalFormatting sqref="D153">
    <cfRule type="expression" dxfId="10261" priority="197">
      <formula>D153&lt;=$H$5</formula>
    </cfRule>
    <cfRule type="expression" dxfId="10260" priority="198">
      <formula>AND(D153&gt;$H$5,D153&lt;=$H$6)</formula>
    </cfRule>
    <cfRule type="expression" dxfId="10259" priority="199">
      <formula>AND(D153&gt;$H$6,D153&lt;=$H$4)</formula>
    </cfRule>
    <cfRule type="expression" dxfId="10258" priority="200">
      <formula>D153&gt;$H$4</formula>
    </cfRule>
  </conditionalFormatting>
  <conditionalFormatting sqref="D153">
    <cfRule type="cellIs" dxfId="10257" priority="195" operator="greaterThanOrEqual">
      <formula>$G$6</formula>
    </cfRule>
    <cfRule type="cellIs" dxfId="10256" priority="196" operator="lessThan">
      <formula>$G$6</formula>
    </cfRule>
  </conditionalFormatting>
  <conditionalFormatting sqref="D153">
    <cfRule type="cellIs" dxfId="10255" priority="193" operator="greaterThanOrEqual">
      <formula>$G$6</formula>
    </cfRule>
    <cfRule type="cellIs" dxfId="10254" priority="194" operator="lessThan">
      <formula>$G$6</formula>
    </cfRule>
  </conditionalFormatting>
  <conditionalFormatting sqref="D153">
    <cfRule type="cellIs" dxfId="10253" priority="191" operator="greaterThanOrEqual">
      <formula>$G$6</formula>
    </cfRule>
    <cfRule type="cellIs" dxfId="10252" priority="192" operator="lessThan">
      <formula>$G$6</formula>
    </cfRule>
  </conditionalFormatting>
  <conditionalFormatting sqref="D153">
    <cfRule type="cellIs" dxfId="10251" priority="189" operator="greaterThanOrEqual">
      <formula>$G$6</formula>
    </cfRule>
    <cfRule type="cellIs" dxfId="10250" priority="190" operator="lessThan">
      <formula>$G$6</formula>
    </cfRule>
  </conditionalFormatting>
  <conditionalFormatting sqref="D153">
    <cfRule type="cellIs" dxfId="10249" priority="187" operator="greaterThanOrEqual">
      <formula>$G$6</formula>
    </cfRule>
    <cfRule type="cellIs" dxfId="10248" priority="188" operator="lessThan">
      <formula>$G$6</formula>
    </cfRule>
  </conditionalFormatting>
  <conditionalFormatting sqref="D154">
    <cfRule type="expression" dxfId="10247" priority="183">
      <formula>D154&lt;=$H$5</formula>
    </cfRule>
    <cfRule type="expression" dxfId="10246" priority="184">
      <formula>AND(D154&gt;$H$5,D154&lt;=$H$6)</formula>
    </cfRule>
    <cfRule type="expression" dxfId="10245" priority="185">
      <formula>AND(D154&gt;$H$6,D154&lt;=$H$4)</formula>
    </cfRule>
    <cfRule type="expression" dxfId="10244" priority="186">
      <formula>D154&gt;$H$4</formula>
    </cfRule>
  </conditionalFormatting>
  <conditionalFormatting sqref="D154">
    <cfRule type="cellIs" dxfId="10243" priority="181" operator="greaterThanOrEqual">
      <formula>$G$6</formula>
    </cfRule>
    <cfRule type="cellIs" dxfId="10242" priority="182" operator="lessThan">
      <formula>$G$6</formula>
    </cfRule>
  </conditionalFormatting>
  <conditionalFormatting sqref="D154">
    <cfRule type="cellIs" dxfId="10241" priority="179" operator="greaterThanOrEqual">
      <formula>$G$6</formula>
    </cfRule>
    <cfRule type="cellIs" dxfId="10240" priority="180" operator="lessThan">
      <formula>$G$6</formula>
    </cfRule>
  </conditionalFormatting>
  <conditionalFormatting sqref="D154">
    <cfRule type="cellIs" dxfId="10239" priority="177" operator="greaterThanOrEqual">
      <formula>$G$6</formula>
    </cfRule>
    <cfRule type="cellIs" dxfId="10238" priority="178" operator="lessThan">
      <formula>$G$6</formula>
    </cfRule>
  </conditionalFormatting>
  <conditionalFormatting sqref="D154">
    <cfRule type="cellIs" dxfId="10237" priority="175" operator="greaterThanOrEqual">
      <formula>$G$6</formula>
    </cfRule>
    <cfRule type="cellIs" dxfId="10236" priority="176" operator="lessThan">
      <formula>$G$6</formula>
    </cfRule>
  </conditionalFormatting>
  <conditionalFormatting sqref="D154">
    <cfRule type="cellIs" dxfId="10235" priority="173" operator="greaterThanOrEqual">
      <formula>$G$6</formula>
    </cfRule>
    <cfRule type="cellIs" dxfId="10234" priority="174" operator="lessThan">
      <formula>$G$6</formula>
    </cfRule>
  </conditionalFormatting>
  <conditionalFormatting sqref="B155">
    <cfRule type="timePeriod" dxfId="10233" priority="172" timePeriod="today">
      <formula>FLOOR(B155,1)=TODAY()</formula>
    </cfRule>
  </conditionalFormatting>
  <conditionalFormatting sqref="B155">
    <cfRule type="timePeriod" dxfId="10232" priority="171" timePeriod="today">
      <formula>FLOOR(B155,1)=TODAY()</formula>
    </cfRule>
  </conditionalFormatting>
  <conditionalFormatting sqref="B156">
    <cfRule type="timePeriod" dxfId="10231" priority="170" timePeriod="today">
      <formula>FLOOR(B156,1)=TODAY()</formula>
    </cfRule>
  </conditionalFormatting>
  <conditionalFormatting sqref="B156">
    <cfRule type="timePeriod" dxfId="10230" priority="169" timePeriod="today">
      <formula>FLOOR(B156,1)=TODAY()</formula>
    </cfRule>
  </conditionalFormatting>
  <conditionalFormatting sqref="B157">
    <cfRule type="timePeriod" dxfId="10229" priority="168" timePeriod="today">
      <formula>FLOOR(B157,1)=TODAY()</formula>
    </cfRule>
  </conditionalFormatting>
  <conditionalFormatting sqref="B158">
    <cfRule type="timePeriod" dxfId="10228" priority="167" timePeriod="today">
      <formula>FLOOR(B158,1)=TODAY()</formula>
    </cfRule>
  </conditionalFormatting>
  <conditionalFormatting sqref="B159">
    <cfRule type="timePeriod" dxfId="10227" priority="166" timePeriod="today">
      <formula>FLOOR(B159,1)=TODAY()</formula>
    </cfRule>
  </conditionalFormatting>
  <conditionalFormatting sqref="B160">
    <cfRule type="timePeriod" dxfId="10226" priority="165" timePeriod="today">
      <formula>FLOOR(B160,1)=TODAY()</formula>
    </cfRule>
  </conditionalFormatting>
  <conditionalFormatting sqref="B161">
    <cfRule type="timePeriod" dxfId="10225" priority="164" timePeriod="today">
      <formula>FLOOR(B161,1)=TODAY()</formula>
    </cfRule>
  </conditionalFormatting>
  <conditionalFormatting sqref="B161">
    <cfRule type="timePeriod" dxfId="10224" priority="163" timePeriod="today">
      <formula>FLOOR(B161,1)=TODAY()</formula>
    </cfRule>
  </conditionalFormatting>
  <conditionalFormatting sqref="B161">
    <cfRule type="timePeriod" dxfId="10223" priority="162" timePeriod="today">
      <formula>FLOOR(B161,1)=TODAY()</formula>
    </cfRule>
  </conditionalFormatting>
  <conditionalFormatting sqref="B162">
    <cfRule type="timePeriod" dxfId="10222" priority="161" timePeriod="today">
      <formula>FLOOR(B162,1)=TODAY()</formula>
    </cfRule>
  </conditionalFormatting>
  <conditionalFormatting sqref="B162">
    <cfRule type="timePeriod" dxfId="10221" priority="160" timePeriod="today">
      <formula>FLOOR(B162,1)=TODAY()</formula>
    </cfRule>
  </conditionalFormatting>
  <conditionalFormatting sqref="B162">
    <cfRule type="timePeriod" dxfId="10220" priority="159" timePeriod="today">
      <formula>FLOOR(B162,1)=TODAY()</formula>
    </cfRule>
  </conditionalFormatting>
  <conditionalFormatting sqref="B163">
    <cfRule type="timePeriod" dxfId="10219" priority="158" timePeriod="today">
      <formula>FLOOR(B163,1)=TODAY()</formula>
    </cfRule>
  </conditionalFormatting>
  <conditionalFormatting sqref="B164">
    <cfRule type="timePeriod" dxfId="10218" priority="157" timePeriod="today">
      <formula>FLOOR(B164,1)=TODAY()</formula>
    </cfRule>
  </conditionalFormatting>
  <conditionalFormatting sqref="B165">
    <cfRule type="timePeriod" dxfId="10217" priority="156" timePeriod="today">
      <formula>FLOOR(B165,1)=TODAY()</formula>
    </cfRule>
  </conditionalFormatting>
  <conditionalFormatting sqref="B165">
    <cfRule type="timePeriod" dxfId="10216" priority="155" timePeriod="today">
      <formula>FLOOR(B165,1)=TODAY()</formula>
    </cfRule>
  </conditionalFormatting>
  <conditionalFormatting sqref="B165">
    <cfRule type="timePeriod" dxfId="10215" priority="154" timePeriod="today">
      <formula>FLOOR(B165,1)=TODAY()</formula>
    </cfRule>
  </conditionalFormatting>
  <conditionalFormatting sqref="B165">
    <cfRule type="timePeriod" dxfId="10214" priority="153" timePeriod="today">
      <formula>FLOOR(B165,1)=TODAY()</formula>
    </cfRule>
  </conditionalFormatting>
  <conditionalFormatting sqref="C155">
    <cfRule type="cellIs" dxfId="10213" priority="151" operator="greaterThanOrEqual">
      <formula>$G$6</formula>
    </cfRule>
    <cfRule type="cellIs" dxfId="10212" priority="152" operator="lessThan">
      <formula>$G$6</formula>
    </cfRule>
  </conditionalFormatting>
  <conditionalFormatting sqref="C156">
    <cfRule type="cellIs" dxfId="10211" priority="149" operator="greaterThanOrEqual">
      <formula>$G$6</formula>
    </cfRule>
    <cfRule type="cellIs" dxfId="10210" priority="150" operator="lessThan">
      <formula>$G$6</formula>
    </cfRule>
  </conditionalFormatting>
  <conditionalFormatting sqref="C157">
    <cfRule type="cellIs" dxfId="10209" priority="147" operator="greaterThanOrEqual">
      <formula>$G$6</formula>
    </cfRule>
    <cfRule type="cellIs" dxfId="10208" priority="148" operator="lessThan">
      <formula>$G$6</formula>
    </cfRule>
  </conditionalFormatting>
  <conditionalFormatting sqref="C158">
    <cfRule type="cellIs" dxfId="10207" priority="145" operator="greaterThanOrEqual">
      <formula>$G$6</formula>
    </cfRule>
    <cfRule type="cellIs" dxfId="10206" priority="146" operator="lessThan">
      <formula>$G$6</formula>
    </cfRule>
  </conditionalFormatting>
  <conditionalFormatting sqref="C159">
    <cfRule type="cellIs" dxfId="10205" priority="143" operator="greaterThanOrEqual">
      <formula>$G$6</formula>
    </cfRule>
    <cfRule type="cellIs" dxfId="10204" priority="144" operator="lessThan">
      <formula>$G$6</formula>
    </cfRule>
  </conditionalFormatting>
  <conditionalFormatting sqref="C160">
    <cfRule type="cellIs" dxfId="10203" priority="141" operator="greaterThanOrEqual">
      <formula>$G$6</formula>
    </cfRule>
    <cfRule type="cellIs" dxfId="10202" priority="142" operator="lessThan">
      <formula>$G$6</formula>
    </cfRule>
  </conditionalFormatting>
  <conditionalFormatting sqref="C161">
    <cfRule type="cellIs" dxfId="10201" priority="139" operator="greaterThanOrEqual">
      <formula>$G$6</formula>
    </cfRule>
    <cfRule type="cellIs" dxfId="10200" priority="140" operator="lessThan">
      <formula>$G$6</formula>
    </cfRule>
  </conditionalFormatting>
  <conditionalFormatting sqref="C162">
    <cfRule type="cellIs" dxfId="10199" priority="137" operator="greaterThanOrEqual">
      <formula>$G$6</formula>
    </cfRule>
    <cfRule type="cellIs" dxfId="10198" priority="138" operator="lessThan">
      <formula>$G$6</formula>
    </cfRule>
  </conditionalFormatting>
  <conditionalFormatting sqref="C163">
    <cfRule type="cellIs" dxfId="10197" priority="135" operator="greaterThanOrEqual">
      <formula>$G$6</formula>
    </cfRule>
    <cfRule type="cellIs" dxfId="10196" priority="136" operator="lessThan">
      <formula>$G$6</formula>
    </cfRule>
  </conditionalFormatting>
  <conditionalFormatting sqref="C164">
    <cfRule type="cellIs" dxfId="10195" priority="133" operator="greaterThanOrEqual">
      <formula>$G$6</formula>
    </cfRule>
    <cfRule type="cellIs" dxfId="10194" priority="134" operator="lessThan">
      <formula>$G$6</formula>
    </cfRule>
  </conditionalFormatting>
  <conditionalFormatting sqref="C165">
    <cfRule type="cellIs" dxfId="10193" priority="131" operator="greaterThanOrEqual">
      <formula>$G$6</formula>
    </cfRule>
    <cfRule type="cellIs" dxfId="10192" priority="132" operator="lessThan">
      <formula>$G$6</formula>
    </cfRule>
  </conditionalFormatting>
  <conditionalFormatting sqref="D155">
    <cfRule type="cellIs" dxfId="10191" priority="129" operator="greaterThanOrEqual">
      <formula>$G$6</formula>
    </cfRule>
    <cfRule type="cellIs" dxfId="10190" priority="130" operator="lessThan">
      <formula>$G$6</formula>
    </cfRule>
  </conditionalFormatting>
  <conditionalFormatting sqref="D156">
    <cfRule type="cellIs" dxfId="10189" priority="127" operator="greaterThanOrEqual">
      <formula>$G$6</formula>
    </cfRule>
    <cfRule type="cellIs" dxfId="10188" priority="128" operator="lessThan">
      <formula>$G$6</formula>
    </cfRule>
  </conditionalFormatting>
  <conditionalFormatting sqref="D157">
    <cfRule type="cellIs" dxfId="10187" priority="125" operator="greaterThanOrEqual">
      <formula>$G$6</formula>
    </cfRule>
    <cfRule type="cellIs" dxfId="10186" priority="126" operator="lessThan">
      <formula>$G$6</formula>
    </cfRule>
  </conditionalFormatting>
  <conditionalFormatting sqref="D158">
    <cfRule type="cellIs" dxfId="10185" priority="123" operator="greaterThanOrEqual">
      <formula>$G$6</formula>
    </cfRule>
    <cfRule type="cellIs" dxfId="10184" priority="124" operator="lessThan">
      <formula>$G$6</formula>
    </cfRule>
  </conditionalFormatting>
  <conditionalFormatting sqref="D159">
    <cfRule type="cellIs" dxfId="10183" priority="121" operator="greaterThanOrEqual">
      <formula>$G$6</formula>
    </cfRule>
    <cfRule type="cellIs" dxfId="10182" priority="122" operator="lessThan">
      <formula>$G$6</formula>
    </cfRule>
  </conditionalFormatting>
  <conditionalFormatting sqref="D160">
    <cfRule type="cellIs" dxfId="10181" priority="119" operator="greaterThanOrEqual">
      <formula>$G$6</formula>
    </cfRule>
    <cfRule type="cellIs" dxfId="10180" priority="120" operator="lessThan">
      <formula>$G$6</formula>
    </cfRule>
  </conditionalFormatting>
  <conditionalFormatting sqref="D161">
    <cfRule type="cellIs" dxfId="10179" priority="117" operator="greaterThanOrEqual">
      <formula>$G$6</formula>
    </cfRule>
    <cfRule type="cellIs" dxfId="10178" priority="118" operator="lessThan">
      <formula>$G$6</formula>
    </cfRule>
  </conditionalFormatting>
  <conditionalFormatting sqref="D162">
    <cfRule type="cellIs" dxfId="10177" priority="115" operator="greaterThanOrEqual">
      <formula>$G$6</formula>
    </cfRule>
    <cfRule type="cellIs" dxfId="10176" priority="116" operator="lessThan">
      <formula>$G$6</formula>
    </cfRule>
  </conditionalFormatting>
  <conditionalFormatting sqref="D163">
    <cfRule type="cellIs" dxfId="10175" priority="113" operator="greaterThanOrEqual">
      <formula>$G$6</formula>
    </cfRule>
    <cfRule type="cellIs" dxfId="10174" priority="114" operator="lessThan">
      <formula>$G$6</formula>
    </cfRule>
  </conditionalFormatting>
  <conditionalFormatting sqref="D164">
    <cfRule type="cellIs" dxfId="10173" priority="111" operator="greaterThanOrEqual">
      <formula>$G$6</formula>
    </cfRule>
    <cfRule type="cellIs" dxfId="10172" priority="112" operator="lessThan">
      <formula>$G$6</formula>
    </cfRule>
  </conditionalFormatting>
  <conditionalFormatting sqref="D165">
    <cfRule type="cellIs" dxfId="10171" priority="109" operator="greaterThanOrEqual">
      <formula>$G$6</formula>
    </cfRule>
    <cfRule type="cellIs" dxfId="10170" priority="110" operator="lessThan">
      <formula>$G$6</formula>
    </cfRule>
  </conditionalFormatting>
  <conditionalFormatting sqref="B202:B233">
    <cfRule type="expression" dxfId="10169" priority="105">
      <formula>B202&lt;=$B$6</formula>
    </cfRule>
    <cfRule type="expression" dxfId="10168" priority="106">
      <formula>AND(B202&gt;$B$6,B202&lt;=$B$7)</formula>
    </cfRule>
    <cfRule type="expression" dxfId="10167" priority="107">
      <formula>AND(B202&gt;$B$7,B202&lt;=$B$5)</formula>
    </cfRule>
    <cfRule type="expression" dxfId="10166" priority="108">
      <formula>B202&gt;$B$5</formula>
    </cfRule>
  </conditionalFormatting>
  <conditionalFormatting sqref="C202:D202">
    <cfRule type="expression" dxfId="10165" priority="101">
      <formula>C202&lt;=$B$6</formula>
    </cfRule>
    <cfRule type="expression" dxfId="10164" priority="102">
      <formula>AND(C202&gt;$B$6,C202&lt;=$B$7)</formula>
    </cfRule>
    <cfRule type="expression" dxfId="10163" priority="103">
      <formula>AND(C202&gt;$B$7,C202&lt;=$B$5)</formula>
    </cfRule>
    <cfRule type="expression" dxfId="10162" priority="104">
      <formula>C202&gt;$B$5</formula>
    </cfRule>
  </conditionalFormatting>
  <conditionalFormatting sqref="C203:D203">
    <cfRule type="expression" dxfId="10161" priority="97">
      <formula>C203&lt;=$B$6</formula>
    </cfRule>
    <cfRule type="expression" dxfId="10160" priority="98">
      <formula>AND(C203&gt;$B$6,C203&lt;=$B$7)</formula>
    </cfRule>
    <cfRule type="expression" dxfId="10159" priority="99">
      <formula>AND(C203&gt;$B$7,C203&lt;=$B$5)</formula>
    </cfRule>
    <cfRule type="expression" dxfId="10158" priority="100">
      <formula>C203&gt;$B$5</formula>
    </cfRule>
  </conditionalFormatting>
  <conditionalFormatting sqref="C207:D207">
    <cfRule type="expression" dxfId="10157" priority="93">
      <formula>C207&lt;=$B$6</formula>
    </cfRule>
    <cfRule type="expression" dxfId="10156" priority="94">
      <formula>AND(C207&gt;$B$6,C207&lt;=$B$7)</formula>
    </cfRule>
    <cfRule type="expression" dxfId="10155" priority="95">
      <formula>AND(C207&gt;$B$7,C207&lt;=$B$5)</formula>
    </cfRule>
    <cfRule type="expression" dxfId="10154" priority="96">
      <formula>C207&gt;$B$5</formula>
    </cfRule>
  </conditionalFormatting>
  <conditionalFormatting sqref="C204:D204">
    <cfRule type="expression" dxfId="10153" priority="89">
      <formula>C204&lt;=$B$6</formula>
    </cfRule>
    <cfRule type="expression" dxfId="10152" priority="90">
      <formula>AND(C204&gt;$B$6,C204&lt;=$B$7)</formula>
    </cfRule>
    <cfRule type="expression" dxfId="10151" priority="91">
      <formula>AND(C204&gt;$B$7,C204&lt;=$B$5)</formula>
    </cfRule>
    <cfRule type="expression" dxfId="10150" priority="92">
      <formula>C204&gt;$B$5</formula>
    </cfRule>
  </conditionalFormatting>
  <conditionalFormatting sqref="C205:D206">
    <cfRule type="expression" dxfId="10149" priority="85">
      <formula>C205&lt;=$B$6</formula>
    </cfRule>
    <cfRule type="expression" dxfId="10148" priority="86">
      <formula>AND(C205&gt;$B$6,C205&lt;=$B$7)</formula>
    </cfRule>
    <cfRule type="expression" dxfId="10147" priority="87">
      <formula>AND(C205&gt;$B$7,C205&lt;=$B$5)</formula>
    </cfRule>
    <cfRule type="expression" dxfId="10146" priority="88">
      <formula>C205&gt;$B$5</formula>
    </cfRule>
  </conditionalFormatting>
  <conditionalFormatting sqref="C208:D208">
    <cfRule type="expression" dxfId="10145" priority="81">
      <formula>C208&lt;=$B$6</formula>
    </cfRule>
    <cfRule type="expression" dxfId="10144" priority="82">
      <formula>AND(C208&gt;$B$6,C208&lt;=$B$7)</formula>
    </cfRule>
    <cfRule type="expression" dxfId="10143" priority="83">
      <formula>AND(C208&gt;$B$7,C208&lt;=$B$5)</formula>
    </cfRule>
    <cfRule type="expression" dxfId="10142" priority="84">
      <formula>C208&gt;$B$5</formula>
    </cfRule>
  </conditionalFormatting>
  <conditionalFormatting sqref="C209:D209">
    <cfRule type="expression" dxfId="10141" priority="77">
      <formula>C209&lt;=$B$6</formula>
    </cfRule>
    <cfRule type="expression" dxfId="10140" priority="78">
      <formula>AND(C209&gt;$B$6,C209&lt;=$B$7)</formula>
    </cfRule>
    <cfRule type="expression" dxfId="10139" priority="79">
      <formula>AND(C209&gt;$B$7,C209&lt;=$B$5)</formula>
    </cfRule>
    <cfRule type="expression" dxfId="10138" priority="80">
      <formula>C209&gt;$B$5</formula>
    </cfRule>
  </conditionalFormatting>
  <conditionalFormatting sqref="C210:D210">
    <cfRule type="expression" dxfId="10137" priority="73">
      <formula>C210&lt;=$B$6</formula>
    </cfRule>
    <cfRule type="expression" dxfId="10136" priority="74">
      <formula>AND(C210&gt;$B$6,C210&lt;=$B$7)</formula>
    </cfRule>
    <cfRule type="expression" dxfId="10135" priority="75">
      <formula>AND(C210&gt;$B$7,C210&lt;=$B$5)</formula>
    </cfRule>
    <cfRule type="expression" dxfId="10134" priority="76">
      <formula>C210&gt;$B$5</formula>
    </cfRule>
  </conditionalFormatting>
  <conditionalFormatting sqref="C211:D212">
    <cfRule type="expression" dxfId="10133" priority="69">
      <formula>C211&lt;=$B$6</formula>
    </cfRule>
    <cfRule type="expression" dxfId="10132" priority="70">
      <formula>AND(C211&gt;$B$6,C211&lt;=$B$7)</formula>
    </cfRule>
    <cfRule type="expression" dxfId="10131" priority="71">
      <formula>AND(C211&gt;$B$7,C211&lt;=$B$5)</formula>
    </cfRule>
    <cfRule type="expression" dxfId="10130" priority="72">
      <formula>C211&gt;$B$5</formula>
    </cfRule>
  </conditionalFormatting>
  <conditionalFormatting sqref="C213:D213">
    <cfRule type="expression" dxfId="10129" priority="65">
      <formula>C213&lt;=$B$6</formula>
    </cfRule>
    <cfRule type="expression" dxfId="10128" priority="66">
      <formula>AND(C213&gt;$B$6,C213&lt;=$B$7)</formula>
    </cfRule>
    <cfRule type="expression" dxfId="10127" priority="67">
      <formula>AND(C213&gt;$B$7,C213&lt;=$B$5)</formula>
    </cfRule>
    <cfRule type="expression" dxfId="10126" priority="68">
      <formula>C213&gt;$B$5</formula>
    </cfRule>
  </conditionalFormatting>
  <conditionalFormatting sqref="C214:D215">
    <cfRule type="expression" dxfId="10125" priority="61">
      <formula>C214&lt;=$B$6</formula>
    </cfRule>
    <cfRule type="expression" dxfId="10124" priority="62">
      <formula>AND(C214&gt;$B$6,C214&lt;=$B$7)</formula>
    </cfRule>
    <cfRule type="expression" dxfId="10123" priority="63">
      <formula>AND(C214&gt;$B$7,C214&lt;=$B$5)</formula>
    </cfRule>
    <cfRule type="expression" dxfId="10122" priority="64">
      <formula>C214&gt;$B$5</formula>
    </cfRule>
  </conditionalFormatting>
  <conditionalFormatting sqref="C216:D216">
    <cfRule type="expression" dxfId="10121" priority="57">
      <formula>C216&lt;=$B$6</formula>
    </cfRule>
    <cfRule type="expression" dxfId="10120" priority="58">
      <formula>AND(C216&gt;$B$6,C216&lt;=$B$7)</formula>
    </cfRule>
    <cfRule type="expression" dxfId="10119" priority="59">
      <formula>AND(C216&gt;$B$7,C216&lt;=$B$5)</formula>
    </cfRule>
    <cfRule type="expression" dxfId="10118" priority="60">
      <formula>C216&gt;$B$5</formula>
    </cfRule>
  </conditionalFormatting>
  <conditionalFormatting sqref="C217:D218">
    <cfRule type="expression" dxfId="10117" priority="53">
      <formula>C217&lt;=$B$6</formula>
    </cfRule>
    <cfRule type="expression" dxfId="10116" priority="54">
      <formula>AND(C217&gt;$B$6,C217&lt;=$B$7)</formula>
    </cfRule>
    <cfRule type="expression" dxfId="10115" priority="55">
      <formula>AND(C217&gt;$B$7,C217&lt;=$B$5)</formula>
    </cfRule>
    <cfRule type="expression" dxfId="10114" priority="56">
      <formula>C217&gt;$B$5</formula>
    </cfRule>
  </conditionalFormatting>
  <conditionalFormatting sqref="C219:D219">
    <cfRule type="expression" dxfId="10113" priority="49">
      <formula>C219&lt;=$B$6</formula>
    </cfRule>
    <cfRule type="expression" dxfId="10112" priority="50">
      <formula>AND(C219&gt;$B$6,C219&lt;=$B$7)</formula>
    </cfRule>
    <cfRule type="expression" dxfId="10111" priority="51">
      <formula>AND(C219&gt;$B$7,C219&lt;=$B$5)</formula>
    </cfRule>
    <cfRule type="expression" dxfId="10110" priority="52">
      <formula>C219&gt;$B$5</formula>
    </cfRule>
  </conditionalFormatting>
  <conditionalFormatting sqref="C220:D221">
    <cfRule type="expression" dxfId="10109" priority="45">
      <formula>C220&lt;=$B$6</formula>
    </cfRule>
    <cfRule type="expression" dxfId="10108" priority="46">
      <formula>AND(C220&gt;$B$6,C220&lt;=$B$7)</formula>
    </cfRule>
    <cfRule type="expression" dxfId="10107" priority="47">
      <formula>AND(C220&gt;$B$7,C220&lt;=$B$5)</formula>
    </cfRule>
    <cfRule type="expression" dxfId="10106" priority="48">
      <formula>C220&gt;$B$5</formula>
    </cfRule>
  </conditionalFormatting>
  <conditionalFormatting sqref="C222:D222">
    <cfRule type="expression" dxfId="10105" priority="41">
      <formula>C222&lt;=$B$6</formula>
    </cfRule>
    <cfRule type="expression" dxfId="10104" priority="42">
      <formula>AND(C222&gt;$B$6,C222&lt;=$B$7)</formula>
    </cfRule>
    <cfRule type="expression" dxfId="10103" priority="43">
      <formula>AND(C222&gt;$B$7,C222&lt;=$B$5)</formula>
    </cfRule>
    <cfRule type="expression" dxfId="10102" priority="44">
      <formula>C222&gt;$B$5</formula>
    </cfRule>
  </conditionalFormatting>
  <conditionalFormatting sqref="C223:D224">
    <cfRule type="expression" dxfId="10101" priority="37">
      <formula>C223&lt;=$B$6</formula>
    </cfRule>
    <cfRule type="expression" dxfId="10100" priority="38">
      <formula>AND(C223&gt;$B$6,C223&lt;=$B$7)</formula>
    </cfRule>
    <cfRule type="expression" dxfId="10099" priority="39">
      <formula>AND(C223&gt;$B$7,C223&lt;=$B$5)</formula>
    </cfRule>
    <cfRule type="expression" dxfId="10098" priority="40">
      <formula>C223&gt;$B$5</formula>
    </cfRule>
  </conditionalFormatting>
  <conditionalFormatting sqref="C225:D225">
    <cfRule type="expression" dxfId="10097" priority="33">
      <formula>C225&lt;=$B$6</formula>
    </cfRule>
    <cfRule type="expression" dxfId="10096" priority="34">
      <formula>AND(C225&gt;$B$6,C225&lt;=$B$7)</formula>
    </cfRule>
    <cfRule type="expression" dxfId="10095" priority="35">
      <formula>AND(C225&gt;$B$7,C225&lt;=$B$5)</formula>
    </cfRule>
    <cfRule type="expression" dxfId="10094" priority="36">
      <formula>C225&gt;$B$5</formula>
    </cfRule>
  </conditionalFormatting>
  <conditionalFormatting sqref="C226:D227">
    <cfRule type="expression" dxfId="10093" priority="29">
      <formula>C226&lt;=$B$6</formula>
    </cfRule>
    <cfRule type="expression" dxfId="10092" priority="30">
      <formula>AND(C226&gt;$B$6,C226&lt;=$B$7)</formula>
    </cfRule>
    <cfRule type="expression" dxfId="10091" priority="31">
      <formula>AND(C226&gt;$B$7,C226&lt;=$B$5)</formula>
    </cfRule>
    <cfRule type="expression" dxfId="10090" priority="32">
      <formula>C226&gt;$B$5</formula>
    </cfRule>
  </conditionalFormatting>
  <conditionalFormatting sqref="C228:D228">
    <cfRule type="expression" dxfId="10089" priority="25">
      <formula>C228&lt;=$B$6</formula>
    </cfRule>
    <cfRule type="expression" dxfId="10088" priority="26">
      <formula>AND(C228&gt;$B$6,C228&lt;=$B$7)</formula>
    </cfRule>
    <cfRule type="expression" dxfId="10087" priority="27">
      <formula>AND(C228&gt;$B$7,C228&lt;=$B$5)</formula>
    </cfRule>
    <cfRule type="expression" dxfId="10086" priority="28">
      <formula>C228&gt;$B$5</formula>
    </cfRule>
  </conditionalFormatting>
  <conditionalFormatting sqref="C229:D229">
    <cfRule type="expression" dxfId="10085" priority="21">
      <formula>C229&lt;=$B$6</formula>
    </cfRule>
    <cfRule type="expression" dxfId="10084" priority="22">
      <formula>AND(C229&gt;$B$6,C229&lt;=$B$7)</formula>
    </cfRule>
    <cfRule type="expression" dxfId="10083" priority="23">
      <formula>AND(C229&gt;$B$7,C229&lt;=$B$5)</formula>
    </cfRule>
    <cfRule type="expression" dxfId="10082" priority="24">
      <formula>C229&gt;$B$5</formula>
    </cfRule>
  </conditionalFormatting>
  <conditionalFormatting sqref="C230:D230">
    <cfRule type="expression" dxfId="10081" priority="17">
      <formula>C230&lt;=$B$6</formula>
    </cfRule>
    <cfRule type="expression" dxfId="10080" priority="18">
      <formula>AND(C230&gt;$B$6,C230&lt;=$B$7)</formula>
    </cfRule>
    <cfRule type="expression" dxfId="10079" priority="19">
      <formula>AND(C230&gt;$B$7,C230&lt;=$B$5)</formula>
    </cfRule>
    <cfRule type="expression" dxfId="10078" priority="20">
      <formula>C230&gt;$B$5</formula>
    </cfRule>
  </conditionalFormatting>
  <conditionalFormatting sqref="C231:D231">
    <cfRule type="expression" dxfId="10077" priority="13">
      <formula>C231&lt;=$B$6</formula>
    </cfRule>
    <cfRule type="expression" dxfId="10076" priority="14">
      <formula>AND(C231&gt;$B$6,C231&lt;=$B$7)</formula>
    </cfRule>
    <cfRule type="expression" dxfId="10075" priority="15">
      <formula>AND(C231&gt;$B$7,C231&lt;=$B$5)</formula>
    </cfRule>
    <cfRule type="expression" dxfId="10074" priority="16">
      <formula>C231&gt;$B$5</formula>
    </cfRule>
  </conditionalFormatting>
  <conditionalFormatting sqref="C232:D232">
    <cfRule type="expression" dxfId="10073" priority="9">
      <formula>C232&lt;=$B$6</formula>
    </cfRule>
    <cfRule type="expression" dxfId="10072" priority="10">
      <formula>AND(C232&gt;$B$6,C232&lt;=$B$7)</formula>
    </cfRule>
    <cfRule type="expression" dxfId="10071" priority="11">
      <formula>AND(C232&gt;$B$7,C232&lt;=$B$5)</formula>
    </cfRule>
    <cfRule type="expression" dxfId="10070" priority="12">
      <formula>C232&gt;$B$5</formula>
    </cfRule>
  </conditionalFormatting>
  <conditionalFormatting sqref="C233:D233">
    <cfRule type="expression" dxfId="10069" priority="5">
      <formula>C233&lt;=$B$6</formula>
    </cfRule>
    <cfRule type="expression" dxfId="10068" priority="6">
      <formula>AND(C233&gt;$B$6,C233&lt;=$B$7)</formula>
    </cfRule>
    <cfRule type="expression" dxfId="10067" priority="7">
      <formula>AND(C233&gt;$B$7,C233&lt;=$B$5)</formula>
    </cfRule>
    <cfRule type="expression" dxfId="10066" priority="8">
      <formula>C233&gt;$B$5</formula>
    </cfRule>
  </conditionalFormatting>
  <pageMargins left="0.3" right="0.1" top="0.2" bottom="0.3" header="0.1" footer="0.2"/>
  <pageSetup paperSize="9" scale="84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7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36" zoomScale="90" zoomScaleNormal="100" zoomScaleSheetLayoutView="90" workbookViewId="0">
      <selection activeCell="B237" sqref="B237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33</v>
      </c>
      <c r="D6" s="32" t="s">
        <v>8</v>
      </c>
      <c r="E6" s="6">
        <v>21167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2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100</v>
      </c>
      <c r="D11" s="1" t="s">
        <v>101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14" t="s">
        <v>23</v>
      </c>
      <c r="H12" s="14" t="s">
        <v>221</v>
      </c>
      <c r="J12" s="1" t="s">
        <v>100</v>
      </c>
      <c r="K12" s="1" t="s">
        <v>101</v>
      </c>
      <c r="M12" s="1" t="s">
        <v>50</v>
      </c>
      <c r="N12" s="1" t="s">
        <v>51</v>
      </c>
    </row>
    <row r="13" spans="1:14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9"/>
      <c r="F13" s="25"/>
      <c r="G13" s="26" t="str">
        <f t="shared" ref="G13:G78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/>
      <c r="B14" s="62">
        <v>43110</v>
      </c>
      <c r="C14" s="58">
        <v>0</v>
      </c>
      <c r="D14" s="58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/>
      <c r="B15" s="62">
        <v>43118</v>
      </c>
      <c r="C15" s="58">
        <v>0</v>
      </c>
      <c r="D15" s="58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58">
        <v>0</v>
      </c>
      <c r="D16" s="58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58">
        <v>0</v>
      </c>
      <c r="D17" s="58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58">
        <v>0</v>
      </c>
      <c r="D18" s="58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58">
        <v>0</v>
      </c>
      <c r="D19" s="58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58">
        <v>0</v>
      </c>
      <c r="D20" s="58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58">
        <v>0</v>
      </c>
      <c r="D21" s="58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58">
        <v>0</v>
      </c>
      <c r="D22" s="58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58">
        <v>0</v>
      </c>
      <c r="D23" s="58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58">
        <v>0</v>
      </c>
      <c r="D24" s="58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58">
        <v>0</v>
      </c>
      <c r="D25" s="58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58">
        <v>0</v>
      </c>
      <c r="D26" s="58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58">
        <v>0</v>
      </c>
      <c r="D27" s="58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58">
        <v>0</v>
      </c>
      <c r="D28" s="58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8">
        <v>0</v>
      </c>
      <c r="D29" s="58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8">
        <v>0</v>
      </c>
      <c r="D30" s="58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8">
        <v>0</v>
      </c>
      <c r="D31" s="58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8">
        <v>0</v>
      </c>
      <c r="D32" s="58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8">
        <v>0</v>
      </c>
      <c r="D33" s="58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8">
        <v>0</v>
      </c>
      <c r="D34" s="58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8">
        <v>0</v>
      </c>
      <c r="D35" s="58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8">
        <v>0</v>
      </c>
      <c r="D36" s="58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8">
        <v>0</v>
      </c>
      <c r="D37" s="58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8">
        <v>0</v>
      </c>
      <c r="D38" s="58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8">
        <v>0</v>
      </c>
      <c r="D39" s="58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8">
        <v>0</v>
      </c>
      <c r="D40" s="58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8">
        <v>0</v>
      </c>
      <c r="D41" s="58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8">
        <v>0</v>
      </c>
      <c r="D42" s="58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8">
        <v>0</v>
      </c>
      <c r="D43" s="58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8">
        <v>0</v>
      </c>
      <c r="D44" s="58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8">
        <v>0</v>
      </c>
      <c r="D45" s="58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8">
        <v>0</v>
      </c>
      <c r="D46" s="58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8">
        <v>0</v>
      </c>
      <c r="D47" s="58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58">
        <v>0</v>
      </c>
      <c r="D48" s="58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58">
        <v>0</v>
      </c>
      <c r="D49" s="58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/>
      <c r="B50" s="62">
        <v>43285</v>
      </c>
      <c r="C50" s="58">
        <v>0</v>
      </c>
      <c r="D50" s="58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/>
      <c r="B51" s="62">
        <v>43287</v>
      </c>
      <c r="C51" s="58">
        <v>0</v>
      </c>
      <c r="D51" s="58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/>
      <c r="B52" s="62">
        <v>43293</v>
      </c>
      <c r="C52" s="58">
        <v>0</v>
      </c>
      <c r="D52" s="58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/>
      <c r="B53" s="62">
        <v>43298</v>
      </c>
      <c r="C53" s="58">
        <v>0</v>
      </c>
      <c r="D53" s="58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/>
      <c r="B54" s="62">
        <v>43300</v>
      </c>
      <c r="C54" s="58">
        <v>0</v>
      </c>
      <c r="D54" s="58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/>
      <c r="B55" s="62">
        <v>43305</v>
      </c>
      <c r="C55" s="58">
        <v>0</v>
      </c>
      <c r="D55" s="58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/>
      <c r="B56" s="62">
        <v>43314</v>
      </c>
      <c r="C56" s="58">
        <v>0</v>
      </c>
      <c r="D56" s="58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12"/>
      <c r="B57" s="62">
        <v>43321</v>
      </c>
      <c r="C57" s="58">
        <v>0</v>
      </c>
      <c r="D57" s="58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/>
      <c r="B58" s="62">
        <v>43325</v>
      </c>
      <c r="C58" s="58">
        <v>0</v>
      </c>
      <c r="D58" s="58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/>
      <c r="B59" s="62">
        <v>43329</v>
      </c>
      <c r="C59" s="58">
        <v>0</v>
      </c>
      <c r="D59" s="58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/>
      <c r="B60" s="62">
        <v>43333</v>
      </c>
      <c r="C60" s="58">
        <v>0</v>
      </c>
      <c r="D60" s="58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/>
      <c r="B61" s="62">
        <v>43335</v>
      </c>
      <c r="C61" s="58">
        <v>0</v>
      </c>
      <c r="D61" s="58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/>
      <c r="B62" s="62">
        <v>43341</v>
      </c>
      <c r="C62" s="58">
        <v>0</v>
      </c>
      <c r="D62" s="58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/>
      <c r="B63" s="62">
        <v>43343</v>
      </c>
      <c r="C63" s="58">
        <v>0</v>
      </c>
      <c r="D63" s="58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/>
      <c r="B64" s="62">
        <v>43349</v>
      </c>
      <c r="C64" s="58">
        <v>0</v>
      </c>
      <c r="D64" s="58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/>
      <c r="B65" s="62">
        <v>43356</v>
      </c>
      <c r="C65" s="58">
        <v>0</v>
      </c>
      <c r="D65" s="58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/>
      <c r="B66" s="62">
        <v>43360</v>
      </c>
      <c r="C66" s="58">
        <v>0</v>
      </c>
      <c r="D66" s="58">
        <v>0</v>
      </c>
      <c r="E66" s="80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/>
      <c r="B67" s="62">
        <v>43372</v>
      </c>
      <c r="C67" s="58">
        <v>0</v>
      </c>
      <c r="D67" s="58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1">
        <v>43375</v>
      </c>
      <c r="C68" s="58">
        <v>0</v>
      </c>
      <c r="D68" s="58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43377</v>
      </c>
      <c r="C69" s="58">
        <v>0</v>
      </c>
      <c r="D69" s="58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43379</v>
      </c>
      <c r="C70" s="58">
        <v>0</v>
      </c>
      <c r="D70" s="58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43382</v>
      </c>
      <c r="C71" s="58">
        <v>0</v>
      </c>
      <c r="D71" s="58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>
        <v>2</v>
      </c>
      <c r="B72" s="91">
        <v>43384</v>
      </c>
      <c r="C72" s="58">
        <v>0</v>
      </c>
      <c r="D72" s="58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>
        <v>3</v>
      </c>
      <c r="B73" s="91">
        <v>43388</v>
      </c>
      <c r="C73" s="58">
        <v>0</v>
      </c>
      <c r="D73" s="58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>
        <v>4</v>
      </c>
      <c r="B74" s="91">
        <v>43390</v>
      </c>
      <c r="C74" s="58">
        <v>0</v>
      </c>
      <c r="D74" s="58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>
        <v>5</v>
      </c>
      <c r="B75" s="91">
        <v>43392</v>
      </c>
      <c r="C75" s="58">
        <v>0</v>
      </c>
      <c r="D75" s="58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>
        <v>6</v>
      </c>
      <c r="B76" s="91">
        <v>43395</v>
      </c>
      <c r="C76" s="58">
        <v>0</v>
      </c>
      <c r="D76" s="58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>
        <v>7</v>
      </c>
      <c r="B77" s="91">
        <v>43397</v>
      </c>
      <c r="C77" s="58">
        <v>0</v>
      </c>
      <c r="D77" s="58">
        <v>0</v>
      </c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>
        <v>8</v>
      </c>
      <c r="B78" s="91">
        <v>43399</v>
      </c>
      <c r="C78" s="58">
        <v>0</v>
      </c>
      <c r="D78" s="58">
        <v>0</v>
      </c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70">
        <v>1</v>
      </c>
      <c r="B79" s="92">
        <v>43407</v>
      </c>
      <c r="C79" s="58">
        <v>0</v>
      </c>
      <c r="D79" s="58">
        <v>0</v>
      </c>
      <c r="E79" s="9"/>
      <c r="F79" s="25"/>
      <c r="G79" s="26" t="str">
        <f t="shared" ref="G79:G142" si="1">$C$9</f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>
        <v>2</v>
      </c>
      <c r="B80" s="92">
        <v>43410</v>
      </c>
      <c r="C80" s="58">
        <v>0</v>
      </c>
      <c r="D80" s="58">
        <v>0</v>
      </c>
      <c r="E80" s="9"/>
      <c r="F80" s="25"/>
      <c r="G80" s="26" t="str">
        <f t="shared" si="1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>
        <v>3</v>
      </c>
      <c r="B81" s="92">
        <v>43413</v>
      </c>
      <c r="C81" s="58">
        <v>0</v>
      </c>
      <c r="D81" s="58">
        <v>0</v>
      </c>
      <c r="E81" s="9"/>
      <c r="F81" s="25"/>
      <c r="G81" s="26" t="str">
        <f t="shared" si="1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>
        <v>4</v>
      </c>
      <c r="B82" s="92">
        <v>43416</v>
      </c>
      <c r="C82" s="58">
        <v>0</v>
      </c>
      <c r="D82" s="58">
        <v>0</v>
      </c>
      <c r="E82" s="9"/>
      <c r="F82" s="25"/>
      <c r="G82" s="26" t="str">
        <f t="shared" si="1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>
        <v>5</v>
      </c>
      <c r="B83" s="92">
        <v>43418</v>
      </c>
      <c r="C83" s="58">
        <v>0</v>
      </c>
      <c r="D83" s="58">
        <v>0</v>
      </c>
      <c r="E83" s="9"/>
      <c r="F83" s="25"/>
      <c r="G83" s="26" t="str">
        <f t="shared" si="1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>
        <v>6</v>
      </c>
      <c r="B84" s="92">
        <v>43420</v>
      </c>
      <c r="C84" s="58">
        <v>0</v>
      </c>
      <c r="D84" s="58">
        <v>0</v>
      </c>
      <c r="E84" s="9"/>
      <c r="F84" s="25"/>
      <c r="G84" s="26" t="str">
        <f t="shared" si="1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>
        <v>7</v>
      </c>
      <c r="B85" s="92">
        <v>43423</v>
      </c>
      <c r="C85" s="58">
        <v>0</v>
      </c>
      <c r="D85" s="58">
        <v>0</v>
      </c>
      <c r="E85" s="9"/>
      <c r="F85" s="25"/>
      <c r="G85" s="26" t="str">
        <f t="shared" si="1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>
        <v>8</v>
      </c>
      <c r="B86" s="92">
        <v>43425</v>
      </c>
      <c r="C86" s="58">
        <v>0</v>
      </c>
      <c r="D86" s="55">
        <v>0</v>
      </c>
      <c r="E86" s="9"/>
      <c r="F86" s="25"/>
      <c r="G86" s="26" t="str">
        <f t="shared" si="1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>
        <v>9</v>
      </c>
      <c r="B87" s="92">
        <v>43431</v>
      </c>
      <c r="C87" s="58">
        <v>0</v>
      </c>
      <c r="D87" s="77">
        <v>0</v>
      </c>
      <c r="E87" s="9"/>
      <c r="F87" s="25"/>
      <c r="G87" s="26" t="str">
        <f t="shared" si="1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>
        <v>10</v>
      </c>
      <c r="B88" s="92">
        <v>43439</v>
      </c>
      <c r="C88" s="58">
        <v>0</v>
      </c>
      <c r="D88" s="55">
        <v>0</v>
      </c>
      <c r="E88" s="9"/>
      <c r="F88" s="25"/>
      <c r="G88" s="26" t="str">
        <f t="shared" si="1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>
        <v>11</v>
      </c>
      <c r="B89" s="92">
        <v>43441</v>
      </c>
      <c r="C89" s="58">
        <v>0</v>
      </c>
      <c r="D89" s="55">
        <v>0</v>
      </c>
      <c r="E89" s="9"/>
      <c r="F89" s="25"/>
      <c r="G89" s="26" t="str">
        <f t="shared" si="1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>
        <v>12</v>
      </c>
      <c r="B90" s="92">
        <v>43446</v>
      </c>
      <c r="C90" s="58">
        <v>0</v>
      </c>
      <c r="D90" s="34">
        <v>0</v>
      </c>
      <c r="E90" s="9"/>
      <c r="F90" s="25"/>
      <c r="G90" s="26" t="str">
        <f t="shared" si="1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>
        <v>13</v>
      </c>
      <c r="B91" s="92">
        <v>43448</v>
      </c>
      <c r="C91" s="58">
        <v>0</v>
      </c>
      <c r="D91" s="34">
        <v>0</v>
      </c>
      <c r="E91" s="9"/>
      <c r="F91" s="25"/>
      <c r="G91" s="26" t="str">
        <f t="shared" si="1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>
        <v>14</v>
      </c>
      <c r="B92" s="92">
        <v>43451</v>
      </c>
      <c r="C92" s="58">
        <v>0</v>
      </c>
      <c r="D92" s="34">
        <v>0</v>
      </c>
      <c r="E92" s="9"/>
      <c r="F92" s="25"/>
      <c r="G92" s="26" t="str">
        <f t="shared" si="1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>
        <v>15</v>
      </c>
      <c r="B93" s="92">
        <v>43453</v>
      </c>
      <c r="C93" s="34">
        <v>0</v>
      </c>
      <c r="D93" s="34">
        <v>0</v>
      </c>
      <c r="E93" s="9"/>
      <c r="F93" s="25"/>
      <c r="G93" s="26" t="str">
        <f t="shared" si="1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>
        <v>16</v>
      </c>
      <c r="B94" s="92">
        <v>43455</v>
      </c>
      <c r="C94" s="34">
        <v>0</v>
      </c>
      <c r="D94" s="34">
        <v>0</v>
      </c>
      <c r="E94" s="9"/>
      <c r="F94" s="25"/>
      <c r="G94" s="26" t="str">
        <f t="shared" si="1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>
        <v>17</v>
      </c>
      <c r="B95" s="92">
        <v>43458</v>
      </c>
      <c r="C95" s="64"/>
      <c r="D95" s="34">
        <v>0</v>
      </c>
      <c r="E95" s="9"/>
      <c r="F95" s="25"/>
      <c r="G95" s="26" t="str">
        <f t="shared" si="1"/>
        <v>NA</v>
      </c>
      <c r="H95" s="26">
        <v>0</v>
      </c>
      <c r="J95" s="19"/>
      <c r="K95" s="19"/>
      <c r="M95" s="19"/>
      <c r="N95" s="19"/>
    </row>
    <row r="96" spans="1:14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64">
        <v>0</v>
      </c>
      <c r="E96" s="102">
        <v>1.5</v>
      </c>
      <c r="F96" s="103"/>
      <c r="G96" s="26" t="str">
        <f t="shared" si="1"/>
        <v>NA</v>
      </c>
      <c r="H96" s="26">
        <v>0</v>
      </c>
      <c r="J96" s="105"/>
      <c r="K96" s="105"/>
      <c r="M96" s="105"/>
      <c r="N96" s="105"/>
    </row>
    <row r="97" spans="1:14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9"/>
      <c r="F97" s="25"/>
      <c r="G97" s="26" t="str">
        <f t="shared" si="1"/>
        <v>NA</v>
      </c>
      <c r="H97" s="26">
        <v>0</v>
      </c>
      <c r="J97" s="19"/>
      <c r="K97" s="19"/>
      <c r="M97" s="19"/>
      <c r="N97" s="19"/>
    </row>
    <row r="98" spans="1:14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9"/>
      <c r="F98" s="25"/>
      <c r="G98" s="26" t="str">
        <f t="shared" si="1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9"/>
      <c r="F99" s="25"/>
      <c r="G99" s="26" t="str">
        <f t="shared" si="1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9"/>
      <c r="F100" s="25"/>
      <c r="G100" s="26" t="str">
        <f t="shared" si="1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70">
        <v>1</v>
      </c>
      <c r="B101" s="107">
        <v>43480</v>
      </c>
      <c r="C101" s="127">
        <v>0</v>
      </c>
      <c r="D101" s="127">
        <v>0</v>
      </c>
      <c r="E101" s="9"/>
      <c r="F101" s="25"/>
      <c r="G101" s="26" t="str">
        <f t="shared" si="1"/>
        <v>NA</v>
      </c>
      <c r="H101" s="26">
        <v>0</v>
      </c>
      <c r="J101" s="19">
        <v>0</v>
      </c>
      <c r="K101" s="19">
        <v>0</v>
      </c>
      <c r="M101" s="19">
        <v>0</v>
      </c>
      <c r="N101" s="19">
        <v>0</v>
      </c>
    </row>
    <row r="102" spans="1:14" ht="17.100000000000001" customHeight="1" x14ac:dyDescent="0.25">
      <c r="A102" s="12">
        <v>2</v>
      </c>
      <c r="B102" s="107">
        <v>43482</v>
      </c>
      <c r="C102" s="127">
        <v>0</v>
      </c>
      <c r="D102" s="127">
        <v>0</v>
      </c>
      <c r="E102" s="9"/>
      <c r="F102" s="25"/>
      <c r="G102" s="26" t="str">
        <f t="shared" si="1"/>
        <v>NA</v>
      </c>
      <c r="H102" s="26">
        <v>0</v>
      </c>
      <c r="J102" s="19">
        <v>0</v>
      </c>
      <c r="K102" s="19">
        <v>0</v>
      </c>
      <c r="M102" s="19">
        <v>0</v>
      </c>
      <c r="N102" s="19">
        <v>0</v>
      </c>
    </row>
    <row r="103" spans="1:14" ht="17.100000000000001" customHeight="1" x14ac:dyDescent="0.25">
      <c r="A103" s="12">
        <v>3</v>
      </c>
      <c r="B103" s="107">
        <v>43484</v>
      </c>
      <c r="C103" s="127">
        <v>0</v>
      </c>
      <c r="D103" s="127">
        <v>0</v>
      </c>
      <c r="E103" s="9"/>
      <c r="F103" s="25"/>
      <c r="G103" s="26" t="str">
        <f t="shared" si="1"/>
        <v>NA</v>
      </c>
      <c r="H103" s="26">
        <v>0</v>
      </c>
      <c r="J103" s="19">
        <v>0</v>
      </c>
      <c r="K103" s="19">
        <v>0</v>
      </c>
      <c r="M103" s="19">
        <v>0</v>
      </c>
      <c r="N103" s="19">
        <v>0</v>
      </c>
    </row>
    <row r="104" spans="1:14" ht="17.100000000000001" customHeight="1" x14ac:dyDescent="0.25">
      <c r="A104" s="12">
        <v>4</v>
      </c>
      <c r="B104" s="107">
        <v>43490</v>
      </c>
      <c r="C104" s="127">
        <v>0</v>
      </c>
      <c r="D104" s="127">
        <v>0</v>
      </c>
      <c r="E104" s="9"/>
      <c r="F104" s="25"/>
      <c r="G104" s="26" t="str">
        <f t="shared" si="1"/>
        <v>NA</v>
      </c>
      <c r="H104" s="26">
        <v>0</v>
      </c>
      <c r="J104" s="19">
        <v>0</v>
      </c>
      <c r="K104" s="19">
        <v>0</v>
      </c>
      <c r="M104" s="19">
        <v>0</v>
      </c>
      <c r="N104" s="19">
        <v>0</v>
      </c>
    </row>
    <row r="105" spans="1:14" ht="17.100000000000001" customHeight="1" x14ac:dyDescent="0.25">
      <c r="A105" s="12">
        <v>5</v>
      </c>
      <c r="B105" s="107">
        <v>43492</v>
      </c>
      <c r="C105" s="127">
        <v>0</v>
      </c>
      <c r="D105" s="127">
        <v>0</v>
      </c>
      <c r="E105" s="9"/>
      <c r="F105" s="25"/>
      <c r="G105" s="26" t="str">
        <f t="shared" si="1"/>
        <v>NA</v>
      </c>
      <c r="H105" s="26">
        <v>0</v>
      </c>
      <c r="J105" s="19"/>
      <c r="K105" s="19">
        <v>0</v>
      </c>
      <c r="M105" s="19">
        <v>0</v>
      </c>
      <c r="N105" s="19">
        <v>0</v>
      </c>
    </row>
    <row r="106" spans="1:14" ht="17.100000000000001" customHeight="1" x14ac:dyDescent="0.25">
      <c r="A106" s="12">
        <v>6</v>
      </c>
      <c r="B106" s="107">
        <v>43494</v>
      </c>
      <c r="C106" s="127">
        <v>0</v>
      </c>
      <c r="D106" s="127">
        <v>0</v>
      </c>
      <c r="E106" s="9"/>
      <c r="F106" s="25"/>
      <c r="G106" s="26" t="str">
        <f t="shared" si="1"/>
        <v>NA</v>
      </c>
      <c r="H106" s="26">
        <v>0</v>
      </c>
      <c r="J106" s="19"/>
      <c r="K106" s="19">
        <v>0</v>
      </c>
      <c r="M106" s="19">
        <v>0</v>
      </c>
      <c r="N106" s="19">
        <v>0</v>
      </c>
    </row>
    <row r="107" spans="1:14" ht="17.100000000000001" customHeight="1" x14ac:dyDescent="0.25">
      <c r="A107" s="12">
        <v>7</v>
      </c>
      <c r="B107" s="107">
        <v>43496</v>
      </c>
      <c r="C107" s="127">
        <v>0</v>
      </c>
      <c r="D107" s="127">
        <v>0</v>
      </c>
      <c r="E107" s="9"/>
      <c r="F107" s="25"/>
      <c r="G107" s="26" t="str">
        <f t="shared" si="1"/>
        <v>NA</v>
      </c>
      <c r="H107" s="26">
        <v>0</v>
      </c>
      <c r="J107" s="19">
        <v>0</v>
      </c>
      <c r="K107" s="19">
        <v>0</v>
      </c>
      <c r="M107" s="19">
        <v>0</v>
      </c>
      <c r="N107" s="19">
        <v>0</v>
      </c>
    </row>
    <row r="108" spans="1:14" ht="17.100000000000001" customHeight="1" x14ac:dyDescent="0.25">
      <c r="A108" s="12">
        <v>8</v>
      </c>
      <c r="B108" s="107">
        <v>43498</v>
      </c>
      <c r="C108" s="127">
        <v>0</v>
      </c>
      <c r="D108" s="127">
        <v>0</v>
      </c>
      <c r="E108" s="9"/>
      <c r="F108" s="25"/>
      <c r="G108" s="26" t="str">
        <f t="shared" si="1"/>
        <v>NA</v>
      </c>
      <c r="H108" s="26">
        <v>0</v>
      </c>
      <c r="J108" s="19"/>
      <c r="K108" s="19">
        <v>0</v>
      </c>
      <c r="M108" s="19">
        <v>0</v>
      </c>
      <c r="N108" s="19">
        <v>0</v>
      </c>
    </row>
    <row r="109" spans="1:14" ht="17.100000000000001" customHeight="1" x14ac:dyDescent="0.25">
      <c r="A109" s="12"/>
      <c r="B109" s="107">
        <v>43504</v>
      </c>
      <c r="C109" s="127"/>
      <c r="D109" s="127">
        <v>0</v>
      </c>
      <c r="E109" s="9"/>
      <c r="F109" s="25"/>
      <c r="G109" s="26" t="str">
        <f t="shared" si="1"/>
        <v>NA</v>
      </c>
      <c r="H109" s="26">
        <v>0</v>
      </c>
      <c r="J109" s="19"/>
      <c r="K109" s="19"/>
      <c r="M109" s="19"/>
      <c r="N109" s="19"/>
    </row>
    <row r="110" spans="1:14" ht="17.100000000000001" customHeight="1" x14ac:dyDescent="0.25">
      <c r="A110" s="12">
        <v>9</v>
      </c>
      <c r="B110" s="107">
        <v>43506</v>
      </c>
      <c r="C110" s="127">
        <v>0</v>
      </c>
      <c r="D110" s="127">
        <v>0</v>
      </c>
      <c r="E110" s="9"/>
      <c r="F110" s="25"/>
      <c r="G110" s="26" t="str">
        <f t="shared" si="1"/>
        <v>NA</v>
      </c>
      <c r="H110" s="26">
        <v>0</v>
      </c>
      <c r="J110" s="19">
        <v>0</v>
      </c>
      <c r="K110" s="19">
        <v>0</v>
      </c>
      <c r="M110" s="19">
        <v>0</v>
      </c>
      <c r="N110" s="19">
        <v>0</v>
      </c>
    </row>
    <row r="111" spans="1:14" ht="17.100000000000001" customHeight="1" x14ac:dyDescent="0.25">
      <c r="A111" s="12">
        <v>10</v>
      </c>
      <c r="B111" s="107">
        <v>43510</v>
      </c>
      <c r="C111" s="127">
        <v>0</v>
      </c>
      <c r="D111" s="127">
        <v>0</v>
      </c>
      <c r="E111" s="9"/>
      <c r="F111" s="25"/>
      <c r="G111" s="26" t="str">
        <f t="shared" si="1"/>
        <v>NA</v>
      </c>
      <c r="H111" s="26">
        <v>0</v>
      </c>
      <c r="J111" s="19"/>
      <c r="K111" s="19">
        <v>0</v>
      </c>
      <c r="M111" s="19">
        <v>0</v>
      </c>
      <c r="N111" s="19">
        <v>0</v>
      </c>
    </row>
    <row r="112" spans="1:14" ht="17.100000000000001" customHeight="1" x14ac:dyDescent="0.25">
      <c r="A112" s="12">
        <v>11</v>
      </c>
      <c r="B112" s="107">
        <v>43512</v>
      </c>
      <c r="C112" s="127">
        <v>0</v>
      </c>
      <c r="D112" s="127">
        <v>0</v>
      </c>
      <c r="E112" s="9"/>
      <c r="F112" s="25"/>
      <c r="G112" s="26" t="str">
        <f t="shared" si="1"/>
        <v>NA</v>
      </c>
      <c r="H112" s="26">
        <v>0</v>
      </c>
      <c r="J112" s="19"/>
      <c r="K112" s="19">
        <v>0</v>
      </c>
      <c r="M112" s="19">
        <v>0</v>
      </c>
      <c r="N112" s="19">
        <v>0</v>
      </c>
    </row>
    <row r="113" spans="1:14" ht="17.100000000000001" customHeight="1" x14ac:dyDescent="0.25">
      <c r="A113" s="12">
        <v>12</v>
      </c>
      <c r="B113" s="107">
        <v>43514</v>
      </c>
      <c r="C113" s="127">
        <v>0</v>
      </c>
      <c r="D113" s="127">
        <v>0</v>
      </c>
      <c r="E113" s="9"/>
      <c r="F113" s="25"/>
      <c r="G113" s="26" t="str">
        <f t="shared" si="1"/>
        <v>NA</v>
      </c>
      <c r="H113" s="26">
        <v>0</v>
      </c>
      <c r="J113" s="19">
        <v>0</v>
      </c>
      <c r="K113" s="19">
        <v>0</v>
      </c>
      <c r="M113" s="19">
        <v>0</v>
      </c>
      <c r="N113" s="19">
        <v>0</v>
      </c>
    </row>
    <row r="114" spans="1:14" ht="17.100000000000001" customHeight="1" x14ac:dyDescent="0.25">
      <c r="A114" s="12">
        <v>13</v>
      </c>
      <c r="B114" s="107">
        <v>43516</v>
      </c>
      <c r="C114" s="127">
        <v>0</v>
      </c>
      <c r="D114" s="127">
        <v>0</v>
      </c>
      <c r="E114" s="9"/>
      <c r="F114" s="25"/>
      <c r="G114" s="26" t="str">
        <f t="shared" si="1"/>
        <v>NA</v>
      </c>
      <c r="H114" s="26">
        <v>0</v>
      </c>
      <c r="J114" s="19">
        <v>0</v>
      </c>
      <c r="K114" s="19">
        <v>0</v>
      </c>
      <c r="M114" s="19">
        <v>0</v>
      </c>
      <c r="N114" s="19">
        <v>0</v>
      </c>
    </row>
    <row r="115" spans="1:14" ht="17.100000000000001" customHeight="1" x14ac:dyDescent="0.25">
      <c r="A115" s="12">
        <v>14</v>
      </c>
      <c r="B115" s="107">
        <v>43518</v>
      </c>
      <c r="C115" s="127">
        <v>0</v>
      </c>
      <c r="D115" s="127">
        <v>0</v>
      </c>
      <c r="E115" s="9"/>
      <c r="F115" s="25"/>
      <c r="G115" s="26" t="str">
        <f t="shared" si="1"/>
        <v>NA</v>
      </c>
      <c r="H115" s="26">
        <v>0</v>
      </c>
      <c r="J115" s="19"/>
      <c r="K115" s="19">
        <v>0</v>
      </c>
      <c r="M115" s="19"/>
      <c r="N115" s="19"/>
    </row>
    <row r="116" spans="1:14" ht="17.100000000000001" customHeight="1" x14ac:dyDescent="0.25">
      <c r="A116" s="12">
        <v>15</v>
      </c>
      <c r="B116" s="107">
        <v>43520</v>
      </c>
      <c r="C116" s="127">
        <v>0</v>
      </c>
      <c r="D116" s="127">
        <v>0</v>
      </c>
      <c r="E116" s="9"/>
      <c r="F116" s="25"/>
      <c r="G116" s="26" t="str">
        <f t="shared" si="1"/>
        <v>NA</v>
      </c>
      <c r="H116" s="26">
        <v>0</v>
      </c>
      <c r="J116" s="19">
        <v>0</v>
      </c>
      <c r="K116" s="19">
        <v>0</v>
      </c>
      <c r="M116" s="19">
        <v>0</v>
      </c>
      <c r="N116" s="19">
        <v>0</v>
      </c>
    </row>
    <row r="117" spans="1:14" ht="17.100000000000001" customHeight="1" x14ac:dyDescent="0.25">
      <c r="A117" s="12">
        <v>16</v>
      </c>
      <c r="B117" s="107">
        <v>43522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>
        <v>0</v>
      </c>
      <c r="K117" s="19">
        <v>0</v>
      </c>
      <c r="M117" s="19">
        <v>0</v>
      </c>
      <c r="N117" s="19">
        <v>0</v>
      </c>
    </row>
    <row r="118" spans="1:14" ht="17.100000000000001" customHeight="1" x14ac:dyDescent="0.25">
      <c r="A118" s="12">
        <v>17</v>
      </c>
      <c r="B118" s="107">
        <v>43524</v>
      </c>
      <c r="C118" s="127">
        <v>0</v>
      </c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>
        <v>0</v>
      </c>
      <c r="K118" s="19">
        <v>0</v>
      </c>
      <c r="M118" s="19"/>
      <c r="N118" s="19">
        <v>0</v>
      </c>
    </row>
    <row r="119" spans="1:14" ht="17.100000000000001" customHeight="1" thickBot="1" x14ac:dyDescent="0.3">
      <c r="A119" s="12">
        <v>18</v>
      </c>
      <c r="B119" s="130">
        <v>43526</v>
      </c>
      <c r="C119" s="132">
        <v>0</v>
      </c>
      <c r="D119" s="131">
        <v>0</v>
      </c>
      <c r="E119" s="9"/>
      <c r="F119" s="25"/>
      <c r="G119" s="26" t="str">
        <f t="shared" si="1"/>
        <v>NA</v>
      </c>
      <c r="H119" s="26">
        <v>0</v>
      </c>
      <c r="J119" s="19">
        <v>0</v>
      </c>
      <c r="K119" s="19">
        <v>0</v>
      </c>
      <c r="M119" s="19"/>
      <c r="N119" s="19">
        <v>0</v>
      </c>
    </row>
    <row r="120" spans="1:14" ht="17.100000000000001" customHeight="1" thickBot="1" x14ac:dyDescent="0.3">
      <c r="A120" s="12"/>
      <c r="B120" s="130">
        <v>43528</v>
      </c>
      <c r="C120" s="132">
        <v>0</v>
      </c>
      <c r="D120" s="131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2">
        <v>0</v>
      </c>
      <c r="D121" s="131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2">
        <v>0</v>
      </c>
      <c r="D122" s="131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2">
        <v>0</v>
      </c>
      <c r="D123" s="131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2">
        <v>0</v>
      </c>
      <c r="D124" s="131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2">
        <v>0</v>
      </c>
      <c r="D125" s="131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2">
        <v>0</v>
      </c>
      <c r="D126" s="131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2">
        <v>0</v>
      </c>
      <c r="D127" s="131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2">
        <v>0</v>
      </c>
      <c r="D128" s="131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2">
        <v>0</v>
      </c>
      <c r="D129" s="131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2">
        <v>0</v>
      </c>
      <c r="D130" s="131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9"/>
      <c r="F143" s="25"/>
      <c r="G143" s="26" t="str">
        <f t="shared" ref="G143:G205" si="2">$C$9</f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43597</v>
      </c>
      <c r="C144" s="127">
        <v>0</v>
      </c>
      <c r="D144" s="127">
        <v>0</v>
      </c>
      <c r="E144" s="9"/>
      <c r="F144" s="25"/>
      <c r="G144" s="26" t="str">
        <f t="shared" si="2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9"/>
      <c r="F145" s="25"/>
      <c r="G145" s="26" t="str">
        <f t="shared" si="2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9"/>
      <c r="F146" s="25"/>
      <c r="G146" s="26" t="str">
        <f t="shared" si="2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9"/>
      <c r="F147" s="25"/>
      <c r="G147" s="26" t="str">
        <f t="shared" si="2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9"/>
      <c r="F148" s="25"/>
      <c r="G148" s="26" t="str">
        <f t="shared" si="2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9"/>
      <c r="F149" s="25"/>
      <c r="G149" s="26" t="str">
        <f t="shared" si="2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9"/>
      <c r="F150" s="25"/>
      <c r="G150" s="26" t="str">
        <f t="shared" si="2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9"/>
      <c r="F151" s="25"/>
      <c r="G151" s="26" t="str">
        <f t="shared" si="2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9"/>
      <c r="F152" s="25"/>
      <c r="G152" s="26" t="str">
        <f t="shared" si="2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9"/>
      <c r="F153" s="25"/>
      <c r="G153" s="26" t="str">
        <f t="shared" si="2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9"/>
      <c r="F154" s="25"/>
      <c r="G154" s="26" t="str">
        <f t="shared" si="2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9"/>
      <c r="F155" s="25"/>
      <c r="G155" s="26" t="str">
        <f t="shared" si="2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9"/>
      <c r="F156" s="25"/>
      <c r="G156" s="26" t="str">
        <f t="shared" si="2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9"/>
      <c r="F157" s="25"/>
      <c r="G157" s="26" t="str">
        <f t="shared" si="2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9"/>
      <c r="F158" s="25"/>
      <c r="G158" s="26" t="str">
        <f t="shared" si="2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9"/>
      <c r="F159" s="25"/>
      <c r="G159" s="26" t="str">
        <f t="shared" si="2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9"/>
      <c r="F160" s="25"/>
      <c r="G160" s="26" t="str">
        <f t="shared" si="2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9"/>
      <c r="F161" s="25"/>
      <c r="G161" s="26" t="str">
        <f t="shared" si="2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9"/>
      <c r="F162" s="25"/>
      <c r="G162" s="26" t="str">
        <f t="shared" si="2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9"/>
      <c r="F163" s="25"/>
      <c r="G163" s="26" t="str">
        <f t="shared" si="2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43643</v>
      </c>
      <c r="C164" s="127">
        <v>0</v>
      </c>
      <c r="D164" s="127">
        <v>0</v>
      </c>
      <c r="E164" s="9"/>
      <c r="F164" s="25"/>
      <c r="G164" s="26" t="str">
        <f t="shared" si="2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43645</v>
      </c>
      <c r="C165" s="127">
        <v>0</v>
      </c>
      <c r="D165" s="127">
        <v>0</v>
      </c>
      <c r="E165" s="9"/>
      <c r="F165" s="25"/>
      <c r="G165" s="26" t="str">
        <f t="shared" si="2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9"/>
      <c r="F166" s="25"/>
      <c r="G166" s="26" t="str">
        <f t="shared" si="2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9"/>
      <c r="F167" s="25"/>
      <c r="G167" s="26" t="str">
        <f t="shared" si="2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9"/>
      <c r="F168" s="25"/>
      <c r="G168" s="26" t="str">
        <f t="shared" si="2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9"/>
      <c r="F169" s="25"/>
      <c r="G169" s="26" t="str">
        <f t="shared" si="2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9"/>
      <c r="F170" s="25"/>
      <c r="G170" s="26" t="str">
        <f t="shared" si="2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9"/>
      <c r="F171" s="25"/>
      <c r="G171" s="26" t="str">
        <f t="shared" si="2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9"/>
      <c r="F172" s="25"/>
      <c r="G172" s="26" t="str">
        <f t="shared" si="2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9"/>
      <c r="F173" s="25"/>
      <c r="G173" s="26" t="str">
        <f t="shared" si="2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9"/>
      <c r="F174" s="25"/>
      <c r="G174" s="26" t="str">
        <f t="shared" si="2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9"/>
      <c r="F175" s="25"/>
      <c r="G175" s="26" t="str">
        <f t="shared" si="2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9"/>
      <c r="F176" s="25"/>
      <c r="G176" s="26" t="str">
        <f t="shared" si="2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9"/>
      <c r="F177" s="25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9"/>
      <c r="F178" s="25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27">
        <v>0</v>
      </c>
      <c r="D193" s="127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27">
        <v>0</v>
      </c>
      <c r="D195" s="127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27">
        <v>0</v>
      </c>
      <c r="D196" s="127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27">
        <v>0</v>
      </c>
      <c r="D198" s="127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27">
        <v>0</v>
      </c>
      <c r="D199" s="127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/>
      <c r="D200" s="127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/>
      <c r="D201" s="127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/>
      <c r="D202" s="151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/>
      <c r="D203" s="151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1">
        <v>0</v>
      </c>
      <c r="D205" s="151">
        <v>0</v>
      </c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1">
        <v>0</v>
      </c>
      <c r="D206" s="151">
        <v>0</v>
      </c>
      <c r="E206" s="9"/>
      <c r="F206" s="25"/>
      <c r="G206" s="26" t="str">
        <f t="shared" ref="G206:G233" si="3">$C$9</f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/>
      <c r="D207" s="151">
        <v>0</v>
      </c>
      <c r="E207" s="9"/>
      <c r="F207" s="25"/>
      <c r="G207" s="26" t="str">
        <f t="shared" si="3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9"/>
      <c r="F208" s="25"/>
      <c r="G208" s="26" t="str">
        <f t="shared" si="3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1">
        <v>0</v>
      </c>
      <c r="D209" s="151">
        <v>0</v>
      </c>
      <c r="E209" s="9"/>
      <c r="F209" s="25"/>
      <c r="G209" s="26" t="str">
        <f t="shared" si="3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1">
        <v>0</v>
      </c>
      <c r="D210" s="151">
        <v>0</v>
      </c>
      <c r="E210" s="9"/>
      <c r="F210" s="25"/>
      <c r="G210" s="26" t="str">
        <f t="shared" si="3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1">
        <v>0</v>
      </c>
      <c r="D211" s="151">
        <v>0</v>
      </c>
      <c r="E211" s="9"/>
      <c r="F211" s="25"/>
      <c r="G211" s="26" t="str">
        <f t="shared" si="3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1">
        <v>0</v>
      </c>
      <c r="D212" s="151">
        <v>0</v>
      </c>
      <c r="E212" s="9"/>
      <c r="F212" s="25"/>
      <c r="G212" s="26" t="str">
        <f t="shared" si="3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9"/>
      <c r="F213" s="25"/>
      <c r="G213" s="26" t="str">
        <f t="shared" si="3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1">
        <v>0</v>
      </c>
      <c r="D214" s="151">
        <v>0</v>
      </c>
      <c r="E214" s="9"/>
      <c r="F214" s="25"/>
      <c r="G214" s="26" t="str">
        <f t="shared" si="3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1">
        <v>0</v>
      </c>
      <c r="D215" s="151">
        <v>0</v>
      </c>
      <c r="E215" s="9"/>
      <c r="F215" s="25"/>
      <c r="G215" s="26" t="str">
        <f t="shared" si="3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9"/>
      <c r="F216" s="25"/>
      <c r="G216" s="26" t="str">
        <f t="shared" si="3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1">
        <v>0</v>
      </c>
      <c r="D217" s="151">
        <v>0</v>
      </c>
      <c r="E217" s="9"/>
      <c r="F217" s="25"/>
      <c r="G217" s="26" t="str">
        <f t="shared" si="3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1">
        <v>0</v>
      </c>
      <c r="D218" s="151">
        <v>0</v>
      </c>
      <c r="E218" s="9"/>
      <c r="F218" s="25"/>
      <c r="G218" s="26" t="str">
        <f t="shared" si="3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9"/>
      <c r="F219" s="25"/>
      <c r="G219" s="26" t="str">
        <f t="shared" si="3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1">
        <v>0</v>
      </c>
      <c r="D220" s="151">
        <v>0</v>
      </c>
      <c r="E220" s="9"/>
      <c r="F220" s="25"/>
      <c r="G220" s="26" t="str">
        <f t="shared" si="3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1">
        <v>0</v>
      </c>
      <c r="D221" s="151">
        <v>0</v>
      </c>
      <c r="E221" s="9"/>
      <c r="F221" s="25"/>
      <c r="G221" s="26" t="str">
        <f t="shared" si="3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9"/>
      <c r="F222" s="25"/>
      <c r="G222" s="26" t="str">
        <f t="shared" si="3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1">
        <v>0</v>
      </c>
      <c r="D223" s="151">
        <v>0</v>
      </c>
      <c r="E223" s="9"/>
      <c r="F223" s="25"/>
      <c r="G223" s="26" t="str">
        <f t="shared" si="3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1">
        <v>0</v>
      </c>
      <c r="D224" s="151">
        <v>0</v>
      </c>
      <c r="E224" s="9"/>
      <c r="F224" s="25"/>
      <c r="G224" s="26" t="str">
        <f t="shared" si="3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43809</v>
      </c>
      <c r="C225" s="151">
        <v>0</v>
      </c>
      <c r="D225" s="151">
        <v>0</v>
      </c>
      <c r="E225" s="9"/>
      <c r="F225" s="25"/>
      <c r="G225" s="26" t="str">
        <f t="shared" si="3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1">
        <v>0</v>
      </c>
      <c r="D226" s="151">
        <v>0</v>
      </c>
      <c r="E226" s="9"/>
      <c r="F226" s="25"/>
      <c r="G226" s="26" t="str">
        <f t="shared" si="3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1">
        <v>0</v>
      </c>
      <c r="D227" s="151">
        <v>0</v>
      </c>
      <c r="E227" s="9"/>
      <c r="F227" s="25"/>
      <c r="G227" s="26" t="str">
        <f t="shared" si="3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9"/>
      <c r="F228" s="25"/>
      <c r="G228" s="26" t="str">
        <f t="shared" si="3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1">
        <v>0</v>
      </c>
      <c r="D229" s="151">
        <v>0</v>
      </c>
      <c r="E229" s="9"/>
      <c r="F229" s="25"/>
      <c r="G229" s="26" t="str">
        <f t="shared" si="3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1">
        <v>0</v>
      </c>
      <c r="D230" s="151">
        <v>0</v>
      </c>
      <c r="E230" s="9"/>
      <c r="F230" s="25"/>
      <c r="G230" s="26" t="str">
        <f t="shared" si="3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9"/>
      <c r="F231" s="25"/>
      <c r="G231" s="26" t="str">
        <f t="shared" si="3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1">
        <v>0</v>
      </c>
      <c r="D232" s="151">
        <v>0</v>
      </c>
      <c r="E232" s="9"/>
      <c r="F232" s="25"/>
      <c r="G232" s="26" t="str">
        <f t="shared" si="3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1">
        <v>0</v>
      </c>
      <c r="D233" s="151">
        <v>0</v>
      </c>
      <c r="E233" s="9"/>
      <c r="F233" s="25"/>
      <c r="G233" s="26" t="str">
        <f t="shared" si="3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str">
        <f t="shared" ref="C234:D235" si="4">IF(J234=0, "&lt; 1", J234)</f>
        <v>&lt; 1</v>
      </c>
      <c r="D234" s="34" t="str">
        <f t="shared" si="4"/>
        <v>&lt; 1</v>
      </c>
      <c r="E234" s="9"/>
      <c r="F234" s="27"/>
      <c r="G234" s="26"/>
      <c r="H234" s="26"/>
      <c r="J234" s="12">
        <f>ROUNDUP(AVERAGE(J13:J233), 0)</f>
        <v>0</v>
      </c>
      <c r="K234" s="12">
        <f>ROUNDUP(AVERAGE(K13:K233), 0)</f>
        <v>0</v>
      </c>
      <c r="L234" s="19"/>
      <c r="M234" s="12">
        <f>ROUNDUP(AVERAGE(M13:M233), 0)</f>
        <v>0</v>
      </c>
      <c r="N234" s="12">
        <f>ROUNDUP(AVERAGE(N13:N233), 0)</f>
        <v>0</v>
      </c>
    </row>
    <row r="235" spans="1:14" ht="17.100000000000001" customHeight="1" x14ac:dyDescent="0.25">
      <c r="A235" s="12" t="s">
        <v>12</v>
      </c>
      <c r="B235" s="36"/>
      <c r="C235" s="34" t="str">
        <f t="shared" si="4"/>
        <v>&lt; 1</v>
      </c>
      <c r="D235" s="34" t="str">
        <f t="shared" si="4"/>
        <v>&lt; 1</v>
      </c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>
        <f>J237</f>
        <v>0</v>
      </c>
      <c r="D237" s="37">
        <f>K237</f>
        <v>0</v>
      </c>
      <c r="E237" s="9"/>
      <c r="F237" s="25"/>
      <c r="G237" s="26"/>
      <c r="H237" s="26"/>
      <c r="J237" s="13">
        <f>STDEV(J13:J233)</f>
        <v>0</v>
      </c>
      <c r="K237" s="13">
        <f>STDEV(K13:K233)</f>
        <v>0</v>
      </c>
      <c r="L237" s="19"/>
      <c r="M237" s="13">
        <f>STDEV(M13:M233)</f>
        <v>0</v>
      </c>
      <c r="N237" s="13">
        <f>STDEV(N13:N233)</f>
        <v>0</v>
      </c>
    </row>
    <row r="238" spans="1:14" ht="17.100000000000001" customHeight="1" x14ac:dyDescent="0.25">
      <c r="A238" s="12" t="s">
        <v>15</v>
      </c>
      <c r="B238" s="36"/>
      <c r="C238" s="37" t="str">
        <f>J238</f>
        <v>NA</v>
      </c>
      <c r="D238" s="37" t="str">
        <f>K238</f>
        <v>NA</v>
      </c>
      <c r="E238" s="9"/>
      <c r="F238" s="25"/>
      <c r="G238" s="26"/>
      <c r="H238" s="26"/>
      <c r="J238" s="13" t="str">
        <f>IF(J234=0, "NA", J237*100/J234)</f>
        <v>NA</v>
      </c>
      <c r="K238" s="13" t="str">
        <f>IF(K234=0, "NA", K237*100/K234)</f>
        <v>NA</v>
      </c>
      <c r="L238" s="19"/>
      <c r="M238" s="13" t="str">
        <f>IF(M234=0, "NA", M237*100/M234)</f>
        <v>NA</v>
      </c>
      <c r="N238" s="13" t="str">
        <f>IF(N234=0, "NA", N237*100/N234)</f>
        <v>NA</v>
      </c>
    </row>
    <row r="239" spans="1:14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str">
        <f>IF(M234=0, "&lt; 1", M234)</f>
        <v>&lt; 1</v>
      </c>
      <c r="D241" s="34" t="str">
        <f>IF(N234=0, "&lt; 1", N234)</f>
        <v>&lt; 1</v>
      </c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D242" si="5">IF(M235=0, "&lt; 1", M235)</f>
        <v>&lt; 1</v>
      </c>
      <c r="D242" s="34" t="str">
        <f t="shared" si="5"/>
        <v>&lt; 1</v>
      </c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ref="C243:D243" si="6">IF(M236=0, "&lt; 1", M236)</f>
        <v>&lt; 1</v>
      </c>
      <c r="D243" s="34" t="str">
        <f t="shared" si="6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>
        <f>M237</f>
        <v>0</v>
      </c>
      <c r="D244" s="13">
        <f>N237</f>
        <v>0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str">
        <f t="shared" ref="C245:D245" si="7">M238</f>
        <v>NA</v>
      </c>
      <c r="D245" s="12" t="str">
        <f t="shared" si="7"/>
        <v>NA</v>
      </c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154</v>
      </c>
      <c r="B261" s="168"/>
      <c r="C261" s="168"/>
      <c r="D261" s="168"/>
      <c r="E261" s="168"/>
    </row>
    <row r="262" spans="1:8" ht="14.25" customHeight="1" x14ac:dyDescent="0.25">
      <c r="A262" s="172" t="s">
        <v>155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193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194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80:D93 C94:C96">
    <cfRule type="containsBlanks" dxfId="10065" priority="702">
      <formula>LEN(TRIM(C80))=0</formula>
    </cfRule>
  </conditionalFormatting>
  <conditionalFormatting sqref="D94:D96">
    <cfRule type="containsBlanks" dxfId="10064" priority="701">
      <formula>LEN(TRIM(D94))=0</formula>
    </cfRule>
  </conditionalFormatting>
  <conditionalFormatting sqref="C13:D13">
    <cfRule type="containsBlanks" dxfId="10063" priority="697">
      <formula>LEN(TRIM(C13))=0</formula>
    </cfRule>
  </conditionalFormatting>
  <conditionalFormatting sqref="C14:D64">
    <cfRule type="containsBlanks" dxfId="10062" priority="698">
      <formula>LEN(TRIM(C14))=0</formula>
    </cfRule>
  </conditionalFormatting>
  <conditionalFormatting sqref="D58:D85 C58:C92 C35:D57">
    <cfRule type="containsBlanks" dxfId="10061" priority="696">
      <formula>LEN(TRIM(C35))=0</formula>
    </cfRule>
  </conditionalFormatting>
  <conditionalFormatting sqref="C34:D34">
    <cfRule type="containsBlanks" dxfId="10060" priority="695">
      <formula>LEN(TRIM(C34))=0</formula>
    </cfRule>
  </conditionalFormatting>
  <conditionalFormatting sqref="C13:D26 C27:C29">
    <cfRule type="containsBlanks" dxfId="10059" priority="694">
      <formula>LEN(TRIM(C13))=0</formula>
    </cfRule>
  </conditionalFormatting>
  <conditionalFormatting sqref="D27:D33">
    <cfRule type="containsBlanks" dxfId="10058" priority="693">
      <formula>LEN(TRIM(D27))=0</formula>
    </cfRule>
  </conditionalFormatting>
  <conditionalFormatting sqref="C30:C33">
    <cfRule type="containsBlanks" dxfId="10057" priority="692">
      <formula>LEN(TRIM(C30))=0</formula>
    </cfRule>
  </conditionalFormatting>
  <conditionalFormatting sqref="D107">
    <cfRule type="cellIs" dxfId="10056" priority="594" operator="greaterThanOrEqual">
      <formula>$G$6</formula>
    </cfRule>
    <cfRule type="cellIs" dxfId="10055" priority="595" operator="lessThan">
      <formula>$G$6</formula>
    </cfRule>
  </conditionalFormatting>
  <conditionalFormatting sqref="B97">
    <cfRule type="timePeriod" dxfId="10054" priority="685" timePeriod="today">
      <formula>FLOOR(B97,1)=TODAY()</formula>
    </cfRule>
  </conditionalFormatting>
  <conditionalFormatting sqref="B98">
    <cfRule type="timePeriod" dxfId="10053" priority="678" timePeriod="today">
      <formula>FLOOR(B98,1)=TODAY()</formula>
    </cfRule>
  </conditionalFormatting>
  <conditionalFormatting sqref="B99">
    <cfRule type="timePeriod" dxfId="10052" priority="677" timePeriod="today">
      <formula>FLOOR(B99,1)=TODAY()</formula>
    </cfRule>
  </conditionalFormatting>
  <conditionalFormatting sqref="B100">
    <cfRule type="timePeriod" dxfId="10051" priority="670" timePeriod="today">
      <formula>FLOOR(B100,1)=TODAY()</formula>
    </cfRule>
  </conditionalFormatting>
  <conditionalFormatting sqref="C107">
    <cfRule type="cellIs" dxfId="10050" priority="572" operator="greaterThanOrEqual">
      <formula>$G$6</formula>
    </cfRule>
    <cfRule type="cellIs" dxfId="10049" priority="573" operator="lessThan">
      <formula>$G$6</formula>
    </cfRule>
  </conditionalFormatting>
  <conditionalFormatting sqref="B101">
    <cfRule type="timePeriod" dxfId="10048" priority="663" timePeriod="today">
      <formula>FLOOR(B101,1)=TODAY()</formula>
    </cfRule>
  </conditionalFormatting>
  <conditionalFormatting sqref="B102">
    <cfRule type="timePeriod" dxfId="10047" priority="656" timePeriod="today">
      <formula>FLOOR(B102,1)=TODAY()</formula>
    </cfRule>
  </conditionalFormatting>
  <conditionalFormatting sqref="B103">
    <cfRule type="timePeriod" dxfId="10046" priority="649" timePeriod="today">
      <formula>FLOOR(B103,1)=TODAY()</formula>
    </cfRule>
  </conditionalFormatting>
  <conditionalFormatting sqref="B104">
    <cfRule type="timePeriod" dxfId="10045" priority="642" timePeriod="today">
      <formula>FLOOR(B104,1)=TODAY()</formula>
    </cfRule>
  </conditionalFormatting>
  <conditionalFormatting sqref="D100">
    <cfRule type="cellIs" dxfId="10044" priority="608" operator="greaterThanOrEqual">
      <formula>$G$6</formula>
    </cfRule>
    <cfRule type="cellIs" dxfId="10043" priority="609" operator="lessThan">
      <formula>$G$6</formula>
    </cfRule>
  </conditionalFormatting>
  <conditionalFormatting sqref="B105:B106">
    <cfRule type="timePeriod" dxfId="10042" priority="635" timePeriod="today">
      <formula>FLOOR(B105,1)=TODAY()</formula>
    </cfRule>
  </conditionalFormatting>
  <conditionalFormatting sqref="B107">
    <cfRule type="timePeriod" dxfId="10041" priority="622" timePeriod="today">
      <formula>FLOOR(B107,1)=TODAY()</formula>
    </cfRule>
  </conditionalFormatting>
  <conditionalFormatting sqref="D105">
    <cfRule type="cellIs" dxfId="10040" priority="598" operator="greaterThanOrEqual">
      <formula>$G$6</formula>
    </cfRule>
    <cfRule type="cellIs" dxfId="10039" priority="599" operator="lessThan">
      <formula>$G$6</formula>
    </cfRule>
  </conditionalFormatting>
  <conditionalFormatting sqref="D112">
    <cfRule type="cellIs" dxfId="10038" priority="498" operator="greaterThanOrEqual">
      <formula>$G$6</formula>
    </cfRule>
    <cfRule type="cellIs" dxfId="10037" priority="499" operator="lessThan">
      <formula>$G$6</formula>
    </cfRule>
  </conditionalFormatting>
  <conditionalFormatting sqref="D97">
    <cfRule type="cellIs" dxfId="10036" priority="614" operator="greaterThanOrEqual">
      <formula>$G$6</formula>
    </cfRule>
    <cfRule type="cellIs" dxfId="10035" priority="615" operator="lessThan">
      <formula>$G$6</formula>
    </cfRule>
  </conditionalFormatting>
  <conditionalFormatting sqref="D98">
    <cfRule type="cellIs" dxfId="10034" priority="612" operator="greaterThanOrEqual">
      <formula>$G$6</formula>
    </cfRule>
    <cfRule type="cellIs" dxfId="10033" priority="613" operator="lessThan">
      <formula>$G$6</formula>
    </cfRule>
  </conditionalFormatting>
  <conditionalFormatting sqref="D99">
    <cfRule type="cellIs" dxfId="10032" priority="610" operator="greaterThanOrEqual">
      <formula>$G$6</formula>
    </cfRule>
    <cfRule type="cellIs" dxfId="10031" priority="611" operator="lessThan">
      <formula>$G$6</formula>
    </cfRule>
  </conditionalFormatting>
  <conditionalFormatting sqref="D114">
    <cfRule type="cellIs" dxfId="10030" priority="490" operator="greaterThanOrEqual">
      <formula>$G$6</formula>
    </cfRule>
    <cfRule type="cellIs" dxfId="10029" priority="491" operator="lessThan">
      <formula>$G$6</formula>
    </cfRule>
  </conditionalFormatting>
  <conditionalFormatting sqref="D101">
    <cfRule type="cellIs" dxfId="10028" priority="606" operator="greaterThanOrEqual">
      <formula>$G$6</formula>
    </cfRule>
    <cfRule type="cellIs" dxfId="10027" priority="607" operator="lessThan">
      <formula>$G$6</formula>
    </cfRule>
  </conditionalFormatting>
  <conditionalFormatting sqref="D102">
    <cfRule type="cellIs" dxfId="10026" priority="604" operator="greaterThanOrEqual">
      <formula>$G$6</formula>
    </cfRule>
    <cfRule type="cellIs" dxfId="10025" priority="605" operator="lessThan">
      <formula>$G$6</formula>
    </cfRule>
  </conditionalFormatting>
  <conditionalFormatting sqref="D103">
    <cfRule type="cellIs" dxfId="10024" priority="602" operator="greaterThanOrEqual">
      <formula>$G$6</formula>
    </cfRule>
    <cfRule type="cellIs" dxfId="10023" priority="603" operator="lessThan">
      <formula>$G$6</formula>
    </cfRule>
  </conditionalFormatting>
  <conditionalFormatting sqref="D104">
    <cfRule type="cellIs" dxfId="10022" priority="600" operator="greaterThanOrEqual">
      <formula>$G$6</formula>
    </cfRule>
    <cfRule type="cellIs" dxfId="10021" priority="601" operator="lessThan">
      <formula>$G$6</formula>
    </cfRule>
  </conditionalFormatting>
  <conditionalFormatting sqref="D110">
    <cfRule type="cellIs" dxfId="10020" priority="506" operator="greaterThanOrEqual">
      <formula>$G$6</formula>
    </cfRule>
    <cfRule type="cellIs" dxfId="10019" priority="507" operator="lessThan">
      <formula>$G$6</formula>
    </cfRule>
  </conditionalFormatting>
  <conditionalFormatting sqref="D106">
    <cfRule type="cellIs" dxfId="10018" priority="596" operator="greaterThanOrEqual">
      <formula>$G$6</formula>
    </cfRule>
    <cfRule type="cellIs" dxfId="10017" priority="597" operator="lessThan">
      <formula>$G$6</formula>
    </cfRule>
  </conditionalFormatting>
  <conditionalFormatting sqref="C97">
    <cfRule type="cellIs" dxfId="10016" priority="592" operator="greaterThanOrEqual">
      <formula>$G$6</formula>
    </cfRule>
    <cfRule type="cellIs" dxfId="10015" priority="593" operator="lessThan">
      <formula>$G$6</formula>
    </cfRule>
  </conditionalFormatting>
  <conditionalFormatting sqref="C98">
    <cfRule type="cellIs" dxfId="10014" priority="590" operator="greaterThanOrEqual">
      <formula>$G$6</formula>
    </cfRule>
    <cfRule type="cellIs" dxfId="10013" priority="591" operator="lessThan">
      <formula>$G$6</formula>
    </cfRule>
  </conditionalFormatting>
  <conditionalFormatting sqref="C99">
    <cfRule type="cellIs" dxfId="10012" priority="588" operator="greaterThanOrEqual">
      <formula>$G$6</formula>
    </cfRule>
    <cfRule type="cellIs" dxfId="10011" priority="589" operator="lessThan">
      <formula>$G$6</formula>
    </cfRule>
  </conditionalFormatting>
  <conditionalFormatting sqref="C100">
    <cfRule type="cellIs" dxfId="10010" priority="586" operator="greaterThanOrEqual">
      <formula>$G$6</formula>
    </cfRule>
    <cfRule type="cellIs" dxfId="10009" priority="587" operator="lessThan">
      <formula>$G$6</formula>
    </cfRule>
  </conditionalFormatting>
  <conditionalFormatting sqref="C101">
    <cfRule type="cellIs" dxfId="10008" priority="584" operator="greaterThanOrEqual">
      <formula>$G$6</formula>
    </cfRule>
    <cfRule type="cellIs" dxfId="10007" priority="585" operator="lessThan">
      <formula>$G$6</formula>
    </cfRule>
  </conditionalFormatting>
  <conditionalFormatting sqref="C102">
    <cfRule type="cellIs" dxfId="10006" priority="582" operator="greaterThanOrEqual">
      <formula>$G$6</formula>
    </cfRule>
    <cfRule type="cellIs" dxfId="10005" priority="583" operator="lessThan">
      <formula>$G$6</formula>
    </cfRule>
  </conditionalFormatting>
  <conditionalFormatting sqref="C103">
    <cfRule type="cellIs" dxfId="10004" priority="580" operator="greaterThanOrEqual">
      <formula>$G$6</formula>
    </cfRule>
    <cfRule type="cellIs" dxfId="10003" priority="581" operator="lessThan">
      <formula>$G$6</formula>
    </cfRule>
  </conditionalFormatting>
  <conditionalFormatting sqref="C104">
    <cfRule type="cellIs" dxfId="10002" priority="578" operator="greaterThanOrEqual">
      <formula>$G$6</formula>
    </cfRule>
    <cfRule type="cellIs" dxfId="10001" priority="579" operator="lessThan">
      <formula>$G$6</formula>
    </cfRule>
  </conditionalFormatting>
  <conditionalFormatting sqref="C105">
    <cfRule type="cellIs" dxfId="10000" priority="576" operator="greaterThanOrEqual">
      <formula>$G$6</formula>
    </cfRule>
    <cfRule type="cellIs" dxfId="9999" priority="577" operator="lessThan">
      <formula>$G$6</formula>
    </cfRule>
  </conditionalFormatting>
  <conditionalFormatting sqref="C106">
    <cfRule type="cellIs" dxfId="9998" priority="574" operator="greaterThanOrEqual">
      <formula>$G$6</formula>
    </cfRule>
    <cfRule type="cellIs" dxfId="9997" priority="575" operator="lessThan">
      <formula>$G$6</formula>
    </cfRule>
  </conditionalFormatting>
  <conditionalFormatting sqref="B108:B109">
    <cfRule type="timePeriod" dxfId="9996" priority="565" timePeriod="today">
      <formula>FLOOR(B108,1)=TODAY()</formula>
    </cfRule>
  </conditionalFormatting>
  <conditionalFormatting sqref="B110">
    <cfRule type="timePeriod" dxfId="9995" priority="560" timePeriod="today">
      <formula>FLOOR(B110,1)=TODAY()</formula>
    </cfRule>
  </conditionalFormatting>
  <conditionalFormatting sqref="B111">
    <cfRule type="timePeriod" dxfId="9994" priority="553" timePeriod="today">
      <formula>FLOOR(B111,1)=TODAY()</formula>
    </cfRule>
  </conditionalFormatting>
  <conditionalFormatting sqref="B112">
    <cfRule type="timePeriod" dxfId="9993" priority="544" timePeriod="today">
      <formula>FLOOR(B112,1)=TODAY()</formula>
    </cfRule>
  </conditionalFormatting>
  <conditionalFormatting sqref="B113">
    <cfRule type="timePeriod" dxfId="9992" priority="541" timePeriod="today">
      <formula>FLOOR(B113,1)=TODAY()</formula>
    </cfRule>
  </conditionalFormatting>
  <conditionalFormatting sqref="B114">
    <cfRule type="timePeriod" dxfId="9991" priority="526" timePeriod="today">
      <formula>FLOOR(B114,1)=TODAY()</formula>
    </cfRule>
  </conditionalFormatting>
  <conditionalFormatting sqref="B115">
    <cfRule type="timePeriod" dxfId="9990" priority="521" timePeriod="today">
      <formula>FLOOR(B115,1)=TODAY()</formula>
    </cfRule>
  </conditionalFormatting>
  <conditionalFormatting sqref="B116:B118">
    <cfRule type="timePeriod" dxfId="9989" priority="518" timePeriod="today">
      <formula>FLOOR(B116,1)=TODAY()</formula>
    </cfRule>
  </conditionalFormatting>
  <conditionalFormatting sqref="D108:D109">
    <cfRule type="cellIs" dxfId="9988" priority="508" operator="greaterThanOrEqual">
      <formula>$G$6</formula>
    </cfRule>
    <cfRule type="cellIs" dxfId="9987" priority="509" operator="lessThan">
      <formula>$G$6</formula>
    </cfRule>
  </conditionalFormatting>
  <conditionalFormatting sqref="D116">
    <cfRule type="cellIs" dxfId="9986" priority="486" operator="greaterThanOrEqual">
      <formula>$G$6</formula>
    </cfRule>
    <cfRule type="cellIs" dxfId="9985" priority="487" operator="lessThan">
      <formula>$G$6</formula>
    </cfRule>
  </conditionalFormatting>
  <conditionalFormatting sqref="D118">
    <cfRule type="cellIs" dxfId="9984" priority="482" operator="greaterThanOrEqual">
      <formula>$G$6</formula>
    </cfRule>
    <cfRule type="cellIs" dxfId="9983" priority="483" operator="lessThan">
      <formula>$G$6</formula>
    </cfRule>
  </conditionalFormatting>
  <conditionalFormatting sqref="D110">
    <cfRule type="cellIs" dxfId="9982" priority="504" operator="greaterThanOrEqual">
      <formula>$G$6</formula>
    </cfRule>
    <cfRule type="cellIs" dxfId="9981" priority="505" operator="lessThan">
      <formula>$G$6</formula>
    </cfRule>
  </conditionalFormatting>
  <conditionalFormatting sqref="D111">
    <cfRule type="cellIs" dxfId="9980" priority="502" operator="greaterThanOrEqual">
      <formula>$G$6</formula>
    </cfRule>
    <cfRule type="cellIs" dxfId="9979" priority="503" operator="lessThan">
      <formula>$G$6</formula>
    </cfRule>
  </conditionalFormatting>
  <conditionalFormatting sqref="D111">
    <cfRule type="cellIs" dxfId="9978" priority="500" operator="greaterThanOrEqual">
      <formula>$G$6</formula>
    </cfRule>
    <cfRule type="cellIs" dxfId="9977" priority="501" operator="lessThan">
      <formula>$G$6</formula>
    </cfRule>
  </conditionalFormatting>
  <conditionalFormatting sqref="D112">
    <cfRule type="cellIs" dxfId="9976" priority="496" operator="greaterThanOrEqual">
      <formula>$G$6</formula>
    </cfRule>
    <cfRule type="cellIs" dxfId="9975" priority="497" operator="lessThan">
      <formula>$G$6</formula>
    </cfRule>
  </conditionalFormatting>
  <conditionalFormatting sqref="D113">
    <cfRule type="cellIs" dxfId="9974" priority="494" operator="greaterThanOrEqual">
      <formula>$G$6</formula>
    </cfRule>
    <cfRule type="cellIs" dxfId="9973" priority="495" operator="lessThan">
      <formula>$G$6</formula>
    </cfRule>
  </conditionalFormatting>
  <conditionalFormatting sqref="D114">
    <cfRule type="cellIs" dxfId="9972" priority="492" operator="greaterThanOrEqual">
      <formula>$G$6</formula>
    </cfRule>
    <cfRule type="cellIs" dxfId="9971" priority="493" operator="lessThan">
      <formula>$G$6</formula>
    </cfRule>
  </conditionalFormatting>
  <conditionalFormatting sqref="D115">
    <cfRule type="cellIs" dxfId="9970" priority="488" operator="greaterThanOrEqual">
      <formula>$G$6</formula>
    </cfRule>
    <cfRule type="cellIs" dxfId="9969" priority="489" operator="lessThan">
      <formula>$G$6</formula>
    </cfRule>
  </conditionalFormatting>
  <conditionalFormatting sqref="D117">
    <cfRule type="cellIs" dxfId="9968" priority="484" operator="greaterThanOrEqual">
      <formula>$G$6</formula>
    </cfRule>
    <cfRule type="cellIs" dxfId="9967" priority="485" operator="lessThan">
      <formula>$G$6</formula>
    </cfRule>
  </conditionalFormatting>
  <conditionalFormatting sqref="C110">
    <cfRule type="cellIs" dxfId="9966" priority="476" operator="greaterThanOrEqual">
      <formula>$G$6</formula>
    </cfRule>
    <cfRule type="cellIs" dxfId="9965" priority="477" operator="lessThan">
      <formula>$G$6</formula>
    </cfRule>
  </conditionalFormatting>
  <conditionalFormatting sqref="C113">
    <cfRule type="cellIs" dxfId="9964" priority="464" operator="greaterThanOrEqual">
      <formula>$G$6</formula>
    </cfRule>
    <cfRule type="cellIs" dxfId="9963" priority="465" operator="lessThan">
      <formula>$G$6</formula>
    </cfRule>
  </conditionalFormatting>
  <conditionalFormatting sqref="C111">
    <cfRule type="cellIs" dxfId="9962" priority="472" operator="greaterThanOrEqual">
      <formula>$G$6</formula>
    </cfRule>
    <cfRule type="cellIs" dxfId="9961" priority="473" operator="lessThan">
      <formula>$G$6</formula>
    </cfRule>
  </conditionalFormatting>
  <conditionalFormatting sqref="C115">
    <cfRule type="cellIs" dxfId="9960" priority="460" operator="greaterThanOrEqual">
      <formula>$G$6</formula>
    </cfRule>
    <cfRule type="cellIs" dxfId="9959" priority="461" operator="lessThan">
      <formula>$G$6</formula>
    </cfRule>
  </conditionalFormatting>
  <conditionalFormatting sqref="C108:C109">
    <cfRule type="cellIs" dxfId="9958" priority="478" operator="greaterThanOrEqual">
      <formula>$G$6</formula>
    </cfRule>
    <cfRule type="cellIs" dxfId="9957" priority="479" operator="lessThan">
      <formula>$G$6</formula>
    </cfRule>
  </conditionalFormatting>
  <conditionalFormatting sqref="C110">
    <cfRule type="cellIs" dxfId="9956" priority="474" operator="greaterThanOrEqual">
      <formula>$G$6</formula>
    </cfRule>
    <cfRule type="cellIs" dxfId="9955" priority="475" operator="lessThan">
      <formula>$G$6</formula>
    </cfRule>
  </conditionalFormatting>
  <conditionalFormatting sqref="C111">
    <cfRule type="cellIs" dxfId="9954" priority="470" operator="greaterThanOrEqual">
      <formula>$G$6</formula>
    </cfRule>
    <cfRule type="cellIs" dxfId="9953" priority="471" operator="lessThan">
      <formula>$G$6</formula>
    </cfRule>
  </conditionalFormatting>
  <conditionalFormatting sqref="C114">
    <cfRule type="cellIs" dxfId="9952" priority="462" operator="greaterThanOrEqual">
      <formula>$G$6</formula>
    </cfRule>
    <cfRule type="cellIs" dxfId="9951" priority="463" operator="lessThan">
      <formula>$G$6</formula>
    </cfRule>
  </conditionalFormatting>
  <conditionalFormatting sqref="C112">
    <cfRule type="cellIs" dxfId="9950" priority="468" operator="greaterThanOrEqual">
      <formula>$G$6</formula>
    </cfRule>
    <cfRule type="cellIs" dxfId="9949" priority="469" operator="lessThan">
      <formula>$G$6</formula>
    </cfRule>
  </conditionalFormatting>
  <conditionalFormatting sqref="C113">
    <cfRule type="cellIs" dxfId="9948" priority="466" operator="greaterThanOrEqual">
      <formula>$G$6</formula>
    </cfRule>
    <cfRule type="cellIs" dxfId="9947" priority="467" operator="lessThan">
      <formula>$G$6</formula>
    </cfRule>
  </conditionalFormatting>
  <conditionalFormatting sqref="C117">
    <cfRule type="cellIs" dxfId="9946" priority="456" operator="greaterThanOrEqual">
      <formula>$G$6</formula>
    </cfRule>
    <cfRule type="cellIs" dxfId="9945" priority="457" operator="lessThan">
      <formula>$G$6</formula>
    </cfRule>
  </conditionalFormatting>
  <conditionalFormatting sqref="C116">
    <cfRule type="cellIs" dxfId="9944" priority="458" operator="greaterThanOrEqual">
      <formula>$G$6</formula>
    </cfRule>
    <cfRule type="cellIs" dxfId="9943" priority="459" operator="lessThan">
      <formula>$G$6</formula>
    </cfRule>
  </conditionalFormatting>
  <conditionalFormatting sqref="C118">
    <cfRule type="cellIs" dxfId="9942" priority="454" operator="greaterThanOrEqual">
      <formula>$G$6</formula>
    </cfRule>
    <cfRule type="cellIs" dxfId="9941" priority="455" operator="lessThan">
      <formula>$G$6</formula>
    </cfRule>
  </conditionalFormatting>
  <conditionalFormatting sqref="C131">
    <cfRule type="cellIs" dxfId="9940" priority="452" operator="greaterThanOrEqual">
      <formula>$G$6</formula>
    </cfRule>
    <cfRule type="cellIs" dxfId="9939" priority="453" operator="lessThan">
      <formula>$G$6</formula>
    </cfRule>
  </conditionalFormatting>
  <conditionalFormatting sqref="C132">
    <cfRule type="cellIs" dxfId="9938" priority="450" operator="greaterThanOrEqual">
      <formula>$G$6</formula>
    </cfRule>
    <cfRule type="cellIs" dxfId="9937" priority="451" operator="lessThan">
      <formula>$G$6</formula>
    </cfRule>
  </conditionalFormatting>
  <conditionalFormatting sqref="C133">
    <cfRule type="cellIs" dxfId="9936" priority="448" operator="greaterThanOrEqual">
      <formula>$G$6</formula>
    </cfRule>
    <cfRule type="cellIs" dxfId="9935" priority="449" operator="lessThan">
      <formula>$G$6</formula>
    </cfRule>
  </conditionalFormatting>
  <conditionalFormatting sqref="C134">
    <cfRule type="cellIs" dxfId="9934" priority="446" operator="greaterThanOrEqual">
      <formula>$G$6</formula>
    </cfRule>
    <cfRule type="cellIs" dxfId="9933" priority="447" operator="lessThan">
      <formula>$G$6</formula>
    </cfRule>
  </conditionalFormatting>
  <conditionalFormatting sqref="C135">
    <cfRule type="cellIs" dxfId="9932" priority="444" operator="greaterThanOrEqual">
      <formula>$G$6</formula>
    </cfRule>
    <cfRule type="cellIs" dxfId="9931" priority="445" operator="lessThan">
      <formula>$G$6</formula>
    </cfRule>
  </conditionalFormatting>
  <conditionalFormatting sqref="C136">
    <cfRule type="cellIs" dxfId="9930" priority="442" operator="greaterThanOrEqual">
      <formula>$G$6</formula>
    </cfRule>
    <cfRule type="cellIs" dxfId="9929" priority="443" operator="lessThan">
      <formula>$G$6</formula>
    </cfRule>
  </conditionalFormatting>
  <conditionalFormatting sqref="C137">
    <cfRule type="cellIs" dxfId="9928" priority="440" operator="greaterThanOrEqual">
      <formula>$G$6</formula>
    </cfRule>
    <cfRule type="cellIs" dxfId="9927" priority="441" operator="lessThan">
      <formula>$G$6</formula>
    </cfRule>
  </conditionalFormatting>
  <conditionalFormatting sqref="C138">
    <cfRule type="cellIs" dxfId="9926" priority="438" operator="greaterThanOrEqual">
      <formula>$G$6</formula>
    </cfRule>
    <cfRule type="cellIs" dxfId="9925" priority="439" operator="lessThan">
      <formula>$G$6</formula>
    </cfRule>
  </conditionalFormatting>
  <conditionalFormatting sqref="C139">
    <cfRule type="cellIs" dxfId="9924" priority="436" operator="greaterThanOrEqual">
      <formula>$G$6</formula>
    </cfRule>
    <cfRule type="cellIs" dxfId="9923" priority="437" operator="lessThan">
      <formula>$G$6</formula>
    </cfRule>
  </conditionalFormatting>
  <conditionalFormatting sqref="C140">
    <cfRule type="cellIs" dxfId="9922" priority="434" operator="greaterThanOrEqual">
      <formula>$G$6</formula>
    </cfRule>
    <cfRule type="cellIs" dxfId="9921" priority="435" operator="lessThan">
      <formula>$G$6</formula>
    </cfRule>
  </conditionalFormatting>
  <conditionalFormatting sqref="C141">
    <cfRule type="cellIs" dxfId="9920" priority="432" operator="greaterThanOrEqual">
      <formula>$I$6</formula>
    </cfRule>
    <cfRule type="cellIs" dxfId="9919" priority="433" operator="lessThan">
      <formula>$I$6</formula>
    </cfRule>
  </conditionalFormatting>
  <conditionalFormatting sqref="C141">
    <cfRule type="cellIs" dxfId="9918" priority="430" operator="greaterThanOrEqual">
      <formula>$G$6</formula>
    </cfRule>
    <cfRule type="cellIs" dxfId="9917" priority="431" operator="lessThan">
      <formula>$G$6</formula>
    </cfRule>
  </conditionalFormatting>
  <conditionalFormatting sqref="D131">
    <cfRule type="cellIs" dxfId="9916" priority="428" operator="greaterThanOrEqual">
      <formula>$G$6</formula>
    </cfRule>
    <cfRule type="cellIs" dxfId="9915" priority="429" operator="lessThan">
      <formula>$G$6</formula>
    </cfRule>
  </conditionalFormatting>
  <conditionalFormatting sqref="D132">
    <cfRule type="cellIs" dxfId="9914" priority="426" operator="greaterThanOrEqual">
      <formula>$G$6</formula>
    </cfRule>
    <cfRule type="cellIs" dxfId="9913" priority="427" operator="lessThan">
      <formula>$G$6</formula>
    </cfRule>
  </conditionalFormatting>
  <conditionalFormatting sqref="D133">
    <cfRule type="cellIs" dxfId="9912" priority="424" operator="greaterThanOrEqual">
      <formula>$G$6</formula>
    </cfRule>
    <cfRule type="cellIs" dxfId="9911" priority="425" operator="lessThan">
      <formula>$G$6</formula>
    </cfRule>
  </conditionalFormatting>
  <conditionalFormatting sqref="D134">
    <cfRule type="cellIs" dxfId="9910" priority="422" operator="greaterThanOrEqual">
      <formula>$G$6</formula>
    </cfRule>
    <cfRule type="cellIs" dxfId="9909" priority="423" operator="lessThan">
      <formula>$G$6</formula>
    </cfRule>
  </conditionalFormatting>
  <conditionalFormatting sqref="D135">
    <cfRule type="cellIs" dxfId="9908" priority="420" operator="greaterThanOrEqual">
      <formula>$G$6</formula>
    </cfRule>
    <cfRule type="cellIs" dxfId="9907" priority="421" operator="lessThan">
      <formula>$G$6</formula>
    </cfRule>
  </conditionalFormatting>
  <conditionalFormatting sqref="D136">
    <cfRule type="cellIs" dxfId="9906" priority="418" operator="greaterThanOrEqual">
      <formula>$G$6</formula>
    </cfRule>
    <cfRule type="cellIs" dxfId="9905" priority="419" operator="lessThan">
      <formula>$G$6</formula>
    </cfRule>
  </conditionalFormatting>
  <conditionalFormatting sqref="D137">
    <cfRule type="cellIs" dxfId="9904" priority="416" operator="greaterThanOrEqual">
      <formula>$G$6</formula>
    </cfRule>
    <cfRule type="cellIs" dxfId="9903" priority="417" operator="lessThan">
      <formula>$G$6</formula>
    </cfRule>
  </conditionalFormatting>
  <conditionalFormatting sqref="D138">
    <cfRule type="cellIs" dxfId="9902" priority="414" operator="greaterThanOrEqual">
      <formula>$G$6</formula>
    </cfRule>
    <cfRule type="cellIs" dxfId="9901" priority="415" operator="lessThan">
      <formula>$G$6</formula>
    </cfRule>
  </conditionalFormatting>
  <conditionalFormatting sqref="D139">
    <cfRule type="cellIs" dxfId="9900" priority="412" operator="greaterThanOrEqual">
      <formula>$G$6</formula>
    </cfRule>
    <cfRule type="cellIs" dxfId="9899" priority="413" operator="lessThan">
      <formula>$G$6</formula>
    </cfRule>
  </conditionalFormatting>
  <conditionalFormatting sqref="D140">
    <cfRule type="cellIs" dxfId="9898" priority="410" operator="greaterThanOrEqual">
      <formula>$G$6</formula>
    </cfRule>
    <cfRule type="cellIs" dxfId="9897" priority="411" operator="lessThan">
      <formula>$G$6</formula>
    </cfRule>
  </conditionalFormatting>
  <conditionalFormatting sqref="D141">
    <cfRule type="cellIs" dxfId="9896" priority="408" operator="greaterThanOrEqual">
      <formula>$I$6</formula>
    </cfRule>
    <cfRule type="cellIs" dxfId="9895" priority="409" operator="lessThan">
      <formula>$I$6</formula>
    </cfRule>
  </conditionalFormatting>
  <conditionalFormatting sqref="D141">
    <cfRule type="cellIs" dxfId="9894" priority="406" operator="greaterThanOrEqual">
      <formula>$G$6</formula>
    </cfRule>
    <cfRule type="cellIs" dxfId="9893" priority="407" operator="lessThan">
      <formula>$G$6</formula>
    </cfRule>
  </conditionalFormatting>
  <conditionalFormatting sqref="B131">
    <cfRule type="timePeriod" dxfId="9892" priority="405" timePeriod="today">
      <formula>FLOOR(B131,1)=TODAY()</formula>
    </cfRule>
  </conditionalFormatting>
  <conditionalFormatting sqref="B131">
    <cfRule type="timePeriod" dxfId="9891" priority="404" timePeriod="today">
      <formula>FLOOR(B131,1)=TODAY()</formula>
    </cfRule>
  </conditionalFormatting>
  <conditionalFormatting sqref="B132">
    <cfRule type="timePeriod" dxfId="9890" priority="403" timePeriod="today">
      <formula>FLOOR(B132,1)=TODAY()</formula>
    </cfRule>
  </conditionalFormatting>
  <conditionalFormatting sqref="B133">
    <cfRule type="timePeriod" dxfId="9889" priority="402" timePeriod="today">
      <formula>FLOOR(B133,1)=TODAY()</formula>
    </cfRule>
  </conditionalFormatting>
  <conditionalFormatting sqref="B134">
    <cfRule type="timePeriod" dxfId="9888" priority="401" timePeriod="today">
      <formula>FLOOR(B134,1)=TODAY()</formula>
    </cfRule>
  </conditionalFormatting>
  <conditionalFormatting sqref="B135">
    <cfRule type="timePeriod" dxfId="9887" priority="400" timePeriod="today">
      <formula>FLOOR(B135,1)=TODAY()</formula>
    </cfRule>
  </conditionalFormatting>
  <conditionalFormatting sqref="B135">
    <cfRule type="timePeriod" dxfId="9886" priority="399" timePeriod="today">
      <formula>FLOOR(B135,1)=TODAY()</formula>
    </cfRule>
  </conditionalFormatting>
  <conditionalFormatting sqref="B136">
    <cfRule type="timePeriod" dxfId="9885" priority="398" timePeriod="today">
      <formula>FLOOR(B136,1)=TODAY()</formula>
    </cfRule>
  </conditionalFormatting>
  <conditionalFormatting sqref="B136">
    <cfRule type="timePeriod" dxfId="9884" priority="397" timePeriod="today">
      <formula>FLOOR(B136,1)=TODAY()</formula>
    </cfRule>
  </conditionalFormatting>
  <conditionalFormatting sqref="B137">
    <cfRule type="timePeriod" dxfId="9883" priority="396" timePeriod="today">
      <formula>FLOOR(B137,1)=TODAY()</formula>
    </cfRule>
  </conditionalFormatting>
  <conditionalFormatting sqref="B138">
    <cfRule type="timePeriod" dxfId="9882" priority="395" timePeriod="today">
      <formula>FLOOR(B138,1)=TODAY()</formula>
    </cfRule>
  </conditionalFormatting>
  <conditionalFormatting sqref="B139">
    <cfRule type="timePeriod" dxfId="9881" priority="394" timePeriod="today">
      <formula>FLOOR(B139,1)=TODAY()</formula>
    </cfRule>
  </conditionalFormatting>
  <conditionalFormatting sqref="B140">
    <cfRule type="timePeriod" dxfId="9880" priority="393" timePeriod="today">
      <formula>FLOOR(B140,1)=TODAY()</formula>
    </cfRule>
  </conditionalFormatting>
  <conditionalFormatting sqref="B141">
    <cfRule type="timePeriod" dxfId="9879" priority="392" timePeriod="today">
      <formula>FLOOR(B141,1)=TODAY()</formula>
    </cfRule>
  </conditionalFormatting>
  <conditionalFormatting sqref="B141">
    <cfRule type="timePeriod" dxfId="9878" priority="391" timePeriod="today">
      <formula>FLOOR(B141,1)=TODAY()</formula>
    </cfRule>
  </conditionalFormatting>
  <conditionalFormatting sqref="B142">
    <cfRule type="timePeriod" dxfId="9877" priority="390" timePeriod="today">
      <formula>FLOOR(B142,1)=TODAY()</formula>
    </cfRule>
  </conditionalFormatting>
  <conditionalFormatting sqref="B142">
    <cfRule type="timePeriod" dxfId="9876" priority="389" timePeriod="today">
      <formula>FLOOR(B142,1)=TODAY()</formula>
    </cfRule>
  </conditionalFormatting>
  <conditionalFormatting sqref="B143">
    <cfRule type="timePeriod" dxfId="9875" priority="388" timePeriod="today">
      <formula>FLOOR(B143,1)=TODAY()</formula>
    </cfRule>
  </conditionalFormatting>
  <conditionalFormatting sqref="B144">
    <cfRule type="timePeriod" dxfId="9874" priority="387" timePeriod="today">
      <formula>FLOOR(B144,1)=TODAY()</formula>
    </cfRule>
  </conditionalFormatting>
  <conditionalFormatting sqref="B145">
    <cfRule type="timePeriod" dxfId="9873" priority="386" timePeriod="today">
      <formula>FLOOR(B145,1)=TODAY()</formula>
    </cfRule>
  </conditionalFormatting>
  <conditionalFormatting sqref="B146">
    <cfRule type="timePeriod" dxfId="9872" priority="385" timePeriod="today">
      <formula>FLOOR(B146,1)=TODAY()</formula>
    </cfRule>
  </conditionalFormatting>
  <conditionalFormatting sqref="B146">
    <cfRule type="timePeriod" dxfId="9871" priority="384" timePeriod="today">
      <formula>FLOOR(B146,1)=TODAY()</formula>
    </cfRule>
  </conditionalFormatting>
  <conditionalFormatting sqref="B146">
    <cfRule type="timePeriod" dxfId="9870" priority="383" timePeriod="today">
      <formula>FLOOR(B146,1)=TODAY()</formula>
    </cfRule>
  </conditionalFormatting>
  <conditionalFormatting sqref="B147">
    <cfRule type="timePeriod" dxfId="9869" priority="382" timePeriod="today">
      <formula>FLOOR(B147,1)=TODAY()</formula>
    </cfRule>
  </conditionalFormatting>
  <conditionalFormatting sqref="B147">
    <cfRule type="timePeriod" dxfId="9868" priority="381" timePeriod="today">
      <formula>FLOOR(B147,1)=TODAY()</formula>
    </cfRule>
  </conditionalFormatting>
  <conditionalFormatting sqref="B147">
    <cfRule type="timePeriod" dxfId="9867" priority="380" timePeriod="today">
      <formula>FLOOR(B147,1)=TODAY()</formula>
    </cfRule>
  </conditionalFormatting>
  <conditionalFormatting sqref="B148">
    <cfRule type="timePeriod" dxfId="9866" priority="379" timePeriod="today">
      <formula>FLOOR(B148,1)=TODAY()</formula>
    </cfRule>
  </conditionalFormatting>
  <conditionalFormatting sqref="B148">
    <cfRule type="timePeriod" dxfId="9865" priority="378" timePeriod="today">
      <formula>FLOOR(B148,1)=TODAY()</formula>
    </cfRule>
  </conditionalFormatting>
  <conditionalFormatting sqref="B148">
    <cfRule type="timePeriod" dxfId="9864" priority="377" timePeriod="today">
      <formula>FLOOR(B148,1)=TODAY()</formula>
    </cfRule>
  </conditionalFormatting>
  <conditionalFormatting sqref="B149">
    <cfRule type="timePeriod" dxfId="9863" priority="376" timePeriod="today">
      <formula>FLOOR(B149,1)=TODAY()</formula>
    </cfRule>
  </conditionalFormatting>
  <conditionalFormatting sqref="B150">
    <cfRule type="timePeriod" dxfId="9862" priority="375" timePeriod="today">
      <formula>FLOOR(B150,1)=TODAY()</formula>
    </cfRule>
  </conditionalFormatting>
  <conditionalFormatting sqref="B151">
    <cfRule type="timePeriod" dxfId="9861" priority="374" timePeriod="today">
      <formula>FLOOR(B151,1)=TODAY()</formula>
    </cfRule>
  </conditionalFormatting>
  <conditionalFormatting sqref="B152">
    <cfRule type="timePeriod" dxfId="9860" priority="373" timePeriod="today">
      <formula>FLOOR(B152,1)=TODAY()</formula>
    </cfRule>
  </conditionalFormatting>
  <conditionalFormatting sqref="B152">
    <cfRule type="timePeriod" dxfId="9859" priority="372" timePeriod="today">
      <formula>FLOOR(B152,1)=TODAY()</formula>
    </cfRule>
  </conditionalFormatting>
  <conditionalFormatting sqref="B152">
    <cfRule type="timePeriod" dxfId="9858" priority="371" timePeriod="today">
      <formula>FLOOR(B152,1)=TODAY()</formula>
    </cfRule>
  </conditionalFormatting>
  <conditionalFormatting sqref="B152">
    <cfRule type="timePeriod" dxfId="9857" priority="370" timePeriod="today">
      <formula>FLOOR(B152,1)=TODAY()</formula>
    </cfRule>
  </conditionalFormatting>
  <conditionalFormatting sqref="B153">
    <cfRule type="timePeriod" dxfId="9856" priority="369" timePeriod="today">
      <formula>FLOOR(B153,1)=TODAY()</formula>
    </cfRule>
  </conditionalFormatting>
  <conditionalFormatting sqref="B153">
    <cfRule type="timePeriod" dxfId="9855" priority="368" timePeriod="today">
      <formula>FLOOR(B153,1)=TODAY()</formula>
    </cfRule>
  </conditionalFormatting>
  <conditionalFormatting sqref="B153">
    <cfRule type="timePeriod" dxfId="9854" priority="367" timePeriod="today">
      <formula>FLOOR(B153,1)=TODAY()</formula>
    </cfRule>
  </conditionalFormatting>
  <conditionalFormatting sqref="B153">
    <cfRule type="timePeriod" dxfId="9853" priority="366" timePeriod="today">
      <formula>FLOOR(B153,1)=TODAY()</formula>
    </cfRule>
  </conditionalFormatting>
  <conditionalFormatting sqref="B154">
    <cfRule type="timePeriod" dxfId="9852" priority="365" timePeriod="today">
      <formula>FLOOR(B154,1)=TODAY()</formula>
    </cfRule>
  </conditionalFormatting>
  <conditionalFormatting sqref="B154">
    <cfRule type="timePeriod" dxfId="9851" priority="364" timePeriod="today">
      <formula>FLOOR(B154,1)=TODAY()</formula>
    </cfRule>
  </conditionalFormatting>
  <conditionalFormatting sqref="B154">
    <cfRule type="timePeriod" dxfId="9850" priority="363" timePeriod="today">
      <formula>FLOOR(B154,1)=TODAY()</formula>
    </cfRule>
  </conditionalFormatting>
  <conditionalFormatting sqref="B154">
    <cfRule type="timePeriod" dxfId="9849" priority="362" timePeriod="today">
      <formula>FLOOR(B154,1)=TODAY()</formula>
    </cfRule>
  </conditionalFormatting>
  <conditionalFormatting sqref="C142">
    <cfRule type="cellIs" dxfId="9848" priority="360" operator="greaterThanOrEqual">
      <formula>$G$6</formula>
    </cfRule>
    <cfRule type="cellIs" dxfId="9847" priority="361" operator="lessThan">
      <formula>$G$6</formula>
    </cfRule>
  </conditionalFormatting>
  <conditionalFormatting sqref="C143">
    <cfRule type="cellIs" dxfId="9846" priority="358" operator="greaterThanOrEqual">
      <formula>$G$6</formula>
    </cfRule>
    <cfRule type="cellIs" dxfId="9845" priority="359" operator="lessThan">
      <formula>$G$6</formula>
    </cfRule>
  </conditionalFormatting>
  <conditionalFormatting sqref="C144">
    <cfRule type="cellIs" dxfId="9844" priority="356" operator="greaterThanOrEqual">
      <formula>$G$6</formula>
    </cfRule>
    <cfRule type="cellIs" dxfId="9843" priority="357" operator="lessThan">
      <formula>$G$6</formula>
    </cfRule>
  </conditionalFormatting>
  <conditionalFormatting sqref="C144">
    <cfRule type="cellIs" dxfId="9842" priority="354" operator="greaterThanOrEqual">
      <formula>$G$6</formula>
    </cfRule>
    <cfRule type="cellIs" dxfId="9841" priority="355" operator="lessThan">
      <formula>$G$6</formula>
    </cfRule>
  </conditionalFormatting>
  <conditionalFormatting sqref="C145">
    <cfRule type="cellIs" dxfId="9840" priority="352" operator="greaterThanOrEqual">
      <formula>$G$6</formula>
    </cfRule>
    <cfRule type="cellIs" dxfId="9839" priority="353" operator="lessThan">
      <formula>$G$6</formula>
    </cfRule>
  </conditionalFormatting>
  <conditionalFormatting sqref="C145">
    <cfRule type="cellIs" dxfId="9838" priority="350" operator="greaterThanOrEqual">
      <formula>$G$6</formula>
    </cfRule>
    <cfRule type="cellIs" dxfId="9837" priority="351" operator="lessThan">
      <formula>$G$6</formula>
    </cfRule>
  </conditionalFormatting>
  <conditionalFormatting sqref="C146">
    <cfRule type="cellIs" dxfId="9836" priority="348" operator="greaterThanOrEqual">
      <formula>$G$6</formula>
    </cfRule>
    <cfRule type="cellIs" dxfId="9835" priority="349" operator="lessThan">
      <formula>$G$6</formula>
    </cfRule>
  </conditionalFormatting>
  <conditionalFormatting sqref="C146">
    <cfRule type="cellIs" dxfId="9834" priority="346" operator="greaterThanOrEqual">
      <formula>$G$6</formula>
    </cfRule>
    <cfRule type="cellIs" dxfId="9833" priority="347" operator="lessThan">
      <formula>$G$6</formula>
    </cfRule>
  </conditionalFormatting>
  <conditionalFormatting sqref="C147">
    <cfRule type="cellIs" dxfId="9832" priority="344" operator="greaterThanOrEqual">
      <formula>$G$6</formula>
    </cfRule>
    <cfRule type="cellIs" dxfId="9831" priority="345" operator="lessThan">
      <formula>$G$6</formula>
    </cfRule>
  </conditionalFormatting>
  <conditionalFormatting sqref="C147">
    <cfRule type="cellIs" dxfId="9830" priority="342" operator="greaterThanOrEqual">
      <formula>$G$6</formula>
    </cfRule>
    <cfRule type="cellIs" dxfId="9829" priority="343" operator="lessThan">
      <formula>$G$6</formula>
    </cfRule>
  </conditionalFormatting>
  <conditionalFormatting sqref="C147">
    <cfRule type="cellIs" dxfId="9828" priority="340" operator="greaterThanOrEqual">
      <formula>$G$6</formula>
    </cfRule>
    <cfRule type="cellIs" dxfId="9827" priority="341" operator="lessThan">
      <formula>$G$6</formula>
    </cfRule>
  </conditionalFormatting>
  <conditionalFormatting sqref="C148">
    <cfRule type="cellIs" dxfId="9826" priority="338" operator="greaterThanOrEqual">
      <formula>$G$6</formula>
    </cfRule>
    <cfRule type="cellIs" dxfId="9825" priority="339" operator="lessThan">
      <formula>$G$6</formula>
    </cfRule>
  </conditionalFormatting>
  <conditionalFormatting sqref="C148">
    <cfRule type="cellIs" dxfId="9824" priority="336" operator="greaterThanOrEqual">
      <formula>$G$6</formula>
    </cfRule>
    <cfRule type="cellIs" dxfId="9823" priority="337" operator="lessThan">
      <formula>$G$6</formula>
    </cfRule>
  </conditionalFormatting>
  <conditionalFormatting sqref="C148">
    <cfRule type="cellIs" dxfId="9822" priority="334" operator="greaterThanOrEqual">
      <formula>$G$6</formula>
    </cfRule>
    <cfRule type="cellIs" dxfId="9821" priority="335" operator="lessThan">
      <formula>$G$6</formula>
    </cfRule>
  </conditionalFormatting>
  <conditionalFormatting sqref="C149">
    <cfRule type="cellIs" dxfId="9820" priority="332" operator="greaterThanOrEqual">
      <formula>$G$6</formula>
    </cfRule>
    <cfRule type="cellIs" dxfId="9819" priority="333" operator="lessThan">
      <formula>$G$6</formula>
    </cfRule>
  </conditionalFormatting>
  <conditionalFormatting sqref="C149">
    <cfRule type="cellIs" dxfId="9818" priority="330" operator="greaterThanOrEqual">
      <formula>$G$6</formula>
    </cfRule>
    <cfRule type="cellIs" dxfId="9817" priority="331" operator="lessThan">
      <formula>$G$6</formula>
    </cfRule>
  </conditionalFormatting>
  <conditionalFormatting sqref="C149">
    <cfRule type="cellIs" dxfId="9816" priority="328" operator="greaterThanOrEqual">
      <formula>$G$6</formula>
    </cfRule>
    <cfRule type="cellIs" dxfId="9815" priority="329" operator="lessThan">
      <formula>$G$6</formula>
    </cfRule>
  </conditionalFormatting>
  <conditionalFormatting sqref="C149">
    <cfRule type="cellIs" dxfId="9814" priority="326" operator="greaterThanOrEqual">
      <formula>$G$6</formula>
    </cfRule>
    <cfRule type="cellIs" dxfId="9813" priority="327" operator="lessThan">
      <formula>$G$6</formula>
    </cfRule>
  </conditionalFormatting>
  <conditionalFormatting sqref="C150">
    <cfRule type="cellIs" dxfId="9812" priority="324" operator="greaterThanOrEqual">
      <formula>$G$6</formula>
    </cfRule>
    <cfRule type="cellIs" dxfId="9811" priority="325" operator="lessThan">
      <formula>$G$6</formula>
    </cfRule>
  </conditionalFormatting>
  <conditionalFormatting sqref="C150">
    <cfRule type="cellIs" dxfId="9810" priority="322" operator="greaterThanOrEqual">
      <formula>$G$6</formula>
    </cfRule>
    <cfRule type="cellIs" dxfId="9809" priority="323" operator="lessThan">
      <formula>$G$6</formula>
    </cfRule>
  </conditionalFormatting>
  <conditionalFormatting sqref="C150">
    <cfRule type="cellIs" dxfId="9808" priority="320" operator="greaterThanOrEqual">
      <formula>$G$6</formula>
    </cfRule>
    <cfRule type="cellIs" dxfId="9807" priority="321" operator="lessThan">
      <formula>$G$6</formula>
    </cfRule>
  </conditionalFormatting>
  <conditionalFormatting sqref="C150">
    <cfRule type="cellIs" dxfId="9806" priority="318" operator="greaterThanOrEqual">
      <formula>$G$6</formula>
    </cfRule>
    <cfRule type="cellIs" dxfId="9805" priority="319" operator="lessThan">
      <formula>$G$6</formula>
    </cfRule>
  </conditionalFormatting>
  <conditionalFormatting sqref="C151">
    <cfRule type="cellIs" dxfId="9804" priority="316" operator="greaterThanOrEqual">
      <formula>$G$6</formula>
    </cfRule>
    <cfRule type="cellIs" dxfId="9803" priority="317" operator="lessThan">
      <formula>$G$6</formula>
    </cfRule>
  </conditionalFormatting>
  <conditionalFormatting sqref="C151">
    <cfRule type="cellIs" dxfId="9802" priority="314" operator="greaterThanOrEqual">
      <formula>$G$6</formula>
    </cfRule>
    <cfRule type="cellIs" dxfId="9801" priority="315" operator="lessThan">
      <formula>$G$6</formula>
    </cfRule>
  </conditionalFormatting>
  <conditionalFormatting sqref="C151">
    <cfRule type="cellIs" dxfId="9800" priority="312" operator="greaterThanOrEqual">
      <formula>$G$6</formula>
    </cfRule>
    <cfRule type="cellIs" dxfId="9799" priority="313" operator="lessThan">
      <formula>$G$6</formula>
    </cfRule>
  </conditionalFormatting>
  <conditionalFormatting sqref="C151">
    <cfRule type="cellIs" dxfId="9798" priority="310" operator="greaterThanOrEqual">
      <formula>$G$6</formula>
    </cfRule>
    <cfRule type="cellIs" dxfId="9797" priority="311" operator="lessThan">
      <formula>$G$6</formula>
    </cfRule>
  </conditionalFormatting>
  <conditionalFormatting sqref="C152">
    <cfRule type="expression" dxfId="9796" priority="306">
      <formula>C152&lt;=$H$5</formula>
    </cfRule>
    <cfRule type="expression" dxfId="9795" priority="307">
      <formula>AND(C152&gt;$H$5,C152&lt;=$H$6)</formula>
    </cfRule>
    <cfRule type="expression" dxfId="9794" priority="308">
      <formula>AND(C152&gt;$H$6,C152&lt;=$H$4)</formula>
    </cfRule>
    <cfRule type="expression" dxfId="9793" priority="309">
      <formula>C152&gt;$H$4</formula>
    </cfRule>
  </conditionalFormatting>
  <conditionalFormatting sqref="C152">
    <cfRule type="cellIs" dxfId="9792" priority="304" operator="greaterThanOrEqual">
      <formula>$G$6</formula>
    </cfRule>
    <cfRule type="cellIs" dxfId="9791" priority="305" operator="lessThan">
      <formula>$G$6</formula>
    </cfRule>
  </conditionalFormatting>
  <conditionalFormatting sqref="C152">
    <cfRule type="cellIs" dxfId="9790" priority="302" operator="greaterThanOrEqual">
      <formula>$G$6</formula>
    </cfRule>
    <cfRule type="cellIs" dxfId="9789" priority="303" operator="lessThan">
      <formula>$G$6</formula>
    </cfRule>
  </conditionalFormatting>
  <conditionalFormatting sqref="C152">
    <cfRule type="cellIs" dxfId="9788" priority="300" operator="greaterThanOrEqual">
      <formula>$G$6</formula>
    </cfRule>
    <cfRule type="cellIs" dxfId="9787" priority="301" operator="lessThan">
      <formula>$G$6</formula>
    </cfRule>
  </conditionalFormatting>
  <conditionalFormatting sqref="C152">
    <cfRule type="cellIs" dxfId="9786" priority="298" operator="greaterThanOrEqual">
      <formula>$G$6</formula>
    </cfRule>
    <cfRule type="cellIs" dxfId="9785" priority="299" operator="lessThan">
      <formula>$G$6</formula>
    </cfRule>
  </conditionalFormatting>
  <conditionalFormatting sqref="C152">
    <cfRule type="cellIs" dxfId="9784" priority="296" operator="greaterThanOrEqual">
      <formula>$G$6</formula>
    </cfRule>
    <cfRule type="cellIs" dxfId="9783" priority="297" operator="lessThan">
      <formula>$G$6</formula>
    </cfRule>
  </conditionalFormatting>
  <conditionalFormatting sqref="C153">
    <cfRule type="expression" dxfId="9782" priority="292">
      <formula>C153&lt;=$H$5</formula>
    </cfRule>
    <cfRule type="expression" dxfId="9781" priority="293">
      <formula>AND(C153&gt;$H$5,C153&lt;=$H$6)</formula>
    </cfRule>
    <cfRule type="expression" dxfId="9780" priority="294">
      <formula>AND(C153&gt;$H$6,C153&lt;=$H$4)</formula>
    </cfRule>
    <cfRule type="expression" dxfId="9779" priority="295">
      <formula>C153&gt;$H$4</formula>
    </cfRule>
  </conditionalFormatting>
  <conditionalFormatting sqref="C153">
    <cfRule type="cellIs" dxfId="9778" priority="290" operator="greaterThanOrEqual">
      <formula>$G$6</formula>
    </cfRule>
    <cfRule type="cellIs" dxfId="9777" priority="291" operator="lessThan">
      <formula>$G$6</formula>
    </cfRule>
  </conditionalFormatting>
  <conditionalFormatting sqref="C153">
    <cfRule type="cellIs" dxfId="9776" priority="288" operator="greaterThanOrEqual">
      <formula>$G$6</formula>
    </cfRule>
    <cfRule type="cellIs" dxfId="9775" priority="289" operator="lessThan">
      <formula>$G$6</formula>
    </cfRule>
  </conditionalFormatting>
  <conditionalFormatting sqref="C153">
    <cfRule type="cellIs" dxfId="9774" priority="286" operator="greaterThanOrEqual">
      <formula>$G$6</formula>
    </cfRule>
    <cfRule type="cellIs" dxfId="9773" priority="287" operator="lessThan">
      <formula>$G$6</formula>
    </cfRule>
  </conditionalFormatting>
  <conditionalFormatting sqref="C153">
    <cfRule type="cellIs" dxfId="9772" priority="284" operator="greaterThanOrEqual">
      <formula>$G$6</formula>
    </cfRule>
    <cfRule type="cellIs" dxfId="9771" priority="285" operator="lessThan">
      <formula>$G$6</formula>
    </cfRule>
  </conditionalFormatting>
  <conditionalFormatting sqref="C153">
    <cfRule type="cellIs" dxfId="9770" priority="282" operator="greaterThanOrEqual">
      <formula>$G$6</formula>
    </cfRule>
    <cfRule type="cellIs" dxfId="9769" priority="283" operator="lessThan">
      <formula>$G$6</formula>
    </cfRule>
  </conditionalFormatting>
  <conditionalFormatting sqref="C154">
    <cfRule type="expression" dxfId="9768" priority="278">
      <formula>C154&lt;=$H$5</formula>
    </cfRule>
    <cfRule type="expression" dxfId="9767" priority="279">
      <formula>AND(C154&gt;$H$5,C154&lt;=$H$6)</formula>
    </cfRule>
    <cfRule type="expression" dxfId="9766" priority="280">
      <formula>AND(C154&gt;$H$6,C154&lt;=$H$4)</formula>
    </cfRule>
    <cfRule type="expression" dxfId="9765" priority="281">
      <formula>C154&gt;$H$4</formula>
    </cfRule>
  </conditionalFormatting>
  <conditionalFormatting sqref="C154">
    <cfRule type="cellIs" dxfId="9764" priority="276" operator="greaterThanOrEqual">
      <formula>$G$6</formula>
    </cfRule>
    <cfRule type="cellIs" dxfId="9763" priority="277" operator="lessThan">
      <formula>$G$6</formula>
    </cfRule>
  </conditionalFormatting>
  <conditionalFormatting sqref="C154">
    <cfRule type="cellIs" dxfId="9762" priority="274" operator="greaterThanOrEqual">
      <formula>$G$6</formula>
    </cfRule>
    <cfRule type="cellIs" dxfId="9761" priority="275" operator="lessThan">
      <formula>$G$6</formula>
    </cfRule>
  </conditionalFormatting>
  <conditionalFormatting sqref="C154">
    <cfRule type="cellIs" dxfId="9760" priority="272" operator="greaterThanOrEqual">
      <formula>$G$6</formula>
    </cfRule>
    <cfRule type="cellIs" dxfId="9759" priority="273" operator="lessThan">
      <formula>$G$6</formula>
    </cfRule>
  </conditionalFormatting>
  <conditionalFormatting sqref="C154">
    <cfRule type="cellIs" dxfId="9758" priority="270" operator="greaterThanOrEqual">
      <formula>$G$6</formula>
    </cfRule>
    <cfRule type="cellIs" dxfId="9757" priority="271" operator="lessThan">
      <formula>$G$6</formula>
    </cfRule>
  </conditionalFormatting>
  <conditionalFormatting sqref="C154">
    <cfRule type="cellIs" dxfId="9756" priority="268" operator="greaterThanOrEqual">
      <formula>$G$6</formula>
    </cfRule>
    <cfRule type="cellIs" dxfId="9755" priority="269" operator="lessThan">
      <formula>$G$6</formula>
    </cfRule>
  </conditionalFormatting>
  <conditionalFormatting sqref="D142">
    <cfRule type="cellIs" dxfId="9754" priority="266" operator="greaterThanOrEqual">
      <formula>$G$6</formula>
    </cfRule>
    <cfRule type="cellIs" dxfId="9753" priority="267" operator="lessThan">
      <formula>$G$6</formula>
    </cfRule>
  </conditionalFormatting>
  <conditionalFormatting sqref="D143">
    <cfRule type="cellIs" dxfId="9752" priority="264" operator="greaterThanOrEqual">
      <formula>$G$6</formula>
    </cfRule>
    <cfRule type="cellIs" dxfId="9751" priority="265" operator="lessThan">
      <formula>$G$6</formula>
    </cfRule>
  </conditionalFormatting>
  <conditionalFormatting sqref="D144">
    <cfRule type="cellIs" dxfId="9750" priority="262" operator="greaterThanOrEqual">
      <formula>$G$6</formula>
    </cfRule>
    <cfRule type="cellIs" dxfId="9749" priority="263" operator="lessThan">
      <formula>$G$6</formula>
    </cfRule>
  </conditionalFormatting>
  <conditionalFormatting sqref="D144">
    <cfRule type="cellIs" dxfId="9748" priority="260" operator="greaterThanOrEqual">
      <formula>$G$6</formula>
    </cfRule>
    <cfRule type="cellIs" dxfId="9747" priority="261" operator="lessThan">
      <formula>$G$6</formula>
    </cfRule>
  </conditionalFormatting>
  <conditionalFormatting sqref="D145">
    <cfRule type="cellIs" dxfId="9746" priority="258" operator="greaterThanOrEqual">
      <formula>$G$6</formula>
    </cfRule>
    <cfRule type="cellIs" dxfId="9745" priority="259" operator="lessThan">
      <formula>$G$6</formula>
    </cfRule>
  </conditionalFormatting>
  <conditionalFormatting sqref="D145">
    <cfRule type="cellIs" dxfId="9744" priority="256" operator="greaterThanOrEqual">
      <formula>$G$6</formula>
    </cfRule>
    <cfRule type="cellIs" dxfId="9743" priority="257" operator="lessThan">
      <formula>$G$6</formula>
    </cfRule>
  </conditionalFormatting>
  <conditionalFormatting sqref="D146">
    <cfRule type="cellIs" dxfId="9742" priority="254" operator="greaterThanOrEqual">
      <formula>$G$6</formula>
    </cfRule>
    <cfRule type="cellIs" dxfId="9741" priority="255" operator="lessThan">
      <formula>$G$6</formula>
    </cfRule>
  </conditionalFormatting>
  <conditionalFormatting sqref="D146">
    <cfRule type="cellIs" dxfId="9740" priority="252" operator="greaterThanOrEqual">
      <formula>$G$6</formula>
    </cfRule>
    <cfRule type="cellIs" dxfId="9739" priority="253" operator="lessThan">
      <formula>$G$6</formula>
    </cfRule>
  </conditionalFormatting>
  <conditionalFormatting sqref="D147">
    <cfRule type="cellIs" dxfId="9738" priority="250" operator="greaterThanOrEqual">
      <formula>$G$6</formula>
    </cfRule>
    <cfRule type="cellIs" dxfId="9737" priority="251" operator="lessThan">
      <formula>$G$6</formula>
    </cfRule>
  </conditionalFormatting>
  <conditionalFormatting sqref="D147">
    <cfRule type="cellIs" dxfId="9736" priority="248" operator="greaterThanOrEqual">
      <formula>$G$6</formula>
    </cfRule>
    <cfRule type="cellIs" dxfId="9735" priority="249" operator="lessThan">
      <formula>$G$6</formula>
    </cfRule>
  </conditionalFormatting>
  <conditionalFormatting sqref="D147">
    <cfRule type="cellIs" dxfId="9734" priority="246" operator="greaterThanOrEqual">
      <formula>$G$6</formula>
    </cfRule>
    <cfRule type="cellIs" dxfId="9733" priority="247" operator="lessThan">
      <formula>$G$6</formula>
    </cfRule>
  </conditionalFormatting>
  <conditionalFormatting sqref="D148">
    <cfRule type="cellIs" dxfId="9732" priority="244" operator="greaterThanOrEqual">
      <formula>$G$6</formula>
    </cfRule>
    <cfRule type="cellIs" dxfId="9731" priority="245" operator="lessThan">
      <formula>$G$6</formula>
    </cfRule>
  </conditionalFormatting>
  <conditionalFormatting sqref="D148">
    <cfRule type="cellIs" dxfId="9730" priority="242" operator="greaterThanOrEqual">
      <formula>$G$6</formula>
    </cfRule>
    <cfRule type="cellIs" dxfId="9729" priority="243" operator="lessThan">
      <formula>$G$6</formula>
    </cfRule>
  </conditionalFormatting>
  <conditionalFormatting sqref="D148">
    <cfRule type="cellIs" dxfId="9728" priority="240" operator="greaterThanOrEqual">
      <formula>$G$6</formula>
    </cfRule>
    <cfRule type="cellIs" dxfId="9727" priority="241" operator="lessThan">
      <formula>$G$6</formula>
    </cfRule>
  </conditionalFormatting>
  <conditionalFormatting sqref="D149">
    <cfRule type="cellIs" dxfId="9726" priority="238" operator="greaterThanOrEqual">
      <formula>$G$6</formula>
    </cfRule>
    <cfRule type="cellIs" dxfId="9725" priority="239" operator="lessThan">
      <formula>$G$6</formula>
    </cfRule>
  </conditionalFormatting>
  <conditionalFormatting sqref="D149">
    <cfRule type="cellIs" dxfId="9724" priority="236" operator="greaterThanOrEqual">
      <formula>$G$6</formula>
    </cfRule>
    <cfRule type="cellIs" dxfId="9723" priority="237" operator="lessThan">
      <formula>$G$6</formula>
    </cfRule>
  </conditionalFormatting>
  <conditionalFormatting sqref="D149">
    <cfRule type="cellIs" dxfId="9722" priority="234" operator="greaterThanOrEqual">
      <formula>$G$6</formula>
    </cfRule>
    <cfRule type="cellIs" dxfId="9721" priority="235" operator="lessThan">
      <formula>$G$6</formula>
    </cfRule>
  </conditionalFormatting>
  <conditionalFormatting sqref="D149">
    <cfRule type="cellIs" dxfId="9720" priority="232" operator="greaterThanOrEqual">
      <formula>$G$6</formula>
    </cfRule>
    <cfRule type="cellIs" dxfId="9719" priority="233" operator="lessThan">
      <formula>$G$6</formula>
    </cfRule>
  </conditionalFormatting>
  <conditionalFormatting sqref="D150">
    <cfRule type="cellIs" dxfId="9718" priority="230" operator="greaterThanOrEqual">
      <formula>$G$6</formula>
    </cfRule>
    <cfRule type="cellIs" dxfId="9717" priority="231" operator="lessThan">
      <formula>$G$6</formula>
    </cfRule>
  </conditionalFormatting>
  <conditionalFormatting sqref="D150">
    <cfRule type="cellIs" dxfId="9716" priority="228" operator="greaterThanOrEqual">
      <formula>$G$6</formula>
    </cfRule>
    <cfRule type="cellIs" dxfId="9715" priority="229" operator="lessThan">
      <formula>$G$6</formula>
    </cfRule>
  </conditionalFormatting>
  <conditionalFormatting sqref="D150">
    <cfRule type="cellIs" dxfId="9714" priority="226" operator="greaterThanOrEqual">
      <formula>$G$6</formula>
    </cfRule>
    <cfRule type="cellIs" dxfId="9713" priority="227" operator="lessThan">
      <formula>$G$6</formula>
    </cfRule>
  </conditionalFormatting>
  <conditionalFormatting sqref="D150">
    <cfRule type="cellIs" dxfId="9712" priority="224" operator="greaterThanOrEqual">
      <formula>$G$6</formula>
    </cfRule>
    <cfRule type="cellIs" dxfId="9711" priority="225" operator="lessThan">
      <formula>$G$6</formula>
    </cfRule>
  </conditionalFormatting>
  <conditionalFormatting sqref="D151">
    <cfRule type="cellIs" dxfId="9710" priority="222" operator="greaterThanOrEqual">
      <formula>$G$6</formula>
    </cfRule>
    <cfRule type="cellIs" dxfId="9709" priority="223" operator="lessThan">
      <formula>$G$6</formula>
    </cfRule>
  </conditionalFormatting>
  <conditionalFormatting sqref="D151">
    <cfRule type="cellIs" dxfId="9708" priority="220" operator="greaterThanOrEqual">
      <formula>$G$6</formula>
    </cfRule>
    <cfRule type="cellIs" dxfId="9707" priority="221" operator="lessThan">
      <formula>$G$6</formula>
    </cfRule>
  </conditionalFormatting>
  <conditionalFormatting sqref="D151">
    <cfRule type="cellIs" dxfId="9706" priority="218" operator="greaterThanOrEqual">
      <formula>$G$6</formula>
    </cfRule>
    <cfRule type="cellIs" dxfId="9705" priority="219" operator="lessThan">
      <formula>$G$6</formula>
    </cfRule>
  </conditionalFormatting>
  <conditionalFormatting sqref="D151">
    <cfRule type="cellIs" dxfId="9704" priority="216" operator="greaterThanOrEqual">
      <formula>$G$6</formula>
    </cfRule>
    <cfRule type="cellIs" dxfId="9703" priority="217" operator="lessThan">
      <formula>$G$6</formula>
    </cfRule>
  </conditionalFormatting>
  <conditionalFormatting sqref="D152">
    <cfRule type="expression" dxfId="9702" priority="212">
      <formula>D152&lt;=$H$5</formula>
    </cfRule>
    <cfRule type="expression" dxfId="9701" priority="213">
      <formula>AND(D152&gt;$H$5,D152&lt;=$H$6)</formula>
    </cfRule>
    <cfRule type="expression" dxfId="9700" priority="214">
      <formula>AND(D152&gt;$H$6,D152&lt;=$H$4)</formula>
    </cfRule>
    <cfRule type="expression" dxfId="9699" priority="215">
      <formula>D152&gt;$H$4</formula>
    </cfRule>
  </conditionalFormatting>
  <conditionalFormatting sqref="D152">
    <cfRule type="cellIs" dxfId="9698" priority="210" operator="greaterThanOrEqual">
      <formula>$G$6</formula>
    </cfRule>
    <cfRule type="cellIs" dxfId="9697" priority="211" operator="lessThan">
      <formula>$G$6</formula>
    </cfRule>
  </conditionalFormatting>
  <conditionalFormatting sqref="D152">
    <cfRule type="cellIs" dxfId="9696" priority="208" operator="greaterThanOrEqual">
      <formula>$G$6</formula>
    </cfRule>
    <cfRule type="cellIs" dxfId="9695" priority="209" operator="lessThan">
      <formula>$G$6</formula>
    </cfRule>
  </conditionalFormatting>
  <conditionalFormatting sqref="D152">
    <cfRule type="cellIs" dxfId="9694" priority="206" operator="greaterThanOrEqual">
      <formula>$G$6</formula>
    </cfRule>
    <cfRule type="cellIs" dxfId="9693" priority="207" operator="lessThan">
      <formula>$G$6</formula>
    </cfRule>
  </conditionalFormatting>
  <conditionalFormatting sqref="D152">
    <cfRule type="cellIs" dxfId="9692" priority="204" operator="greaterThanOrEqual">
      <formula>$G$6</formula>
    </cfRule>
    <cfRule type="cellIs" dxfId="9691" priority="205" operator="lessThan">
      <formula>$G$6</formula>
    </cfRule>
  </conditionalFormatting>
  <conditionalFormatting sqref="D152">
    <cfRule type="cellIs" dxfId="9690" priority="202" operator="greaterThanOrEqual">
      <formula>$G$6</formula>
    </cfRule>
    <cfRule type="cellIs" dxfId="9689" priority="203" operator="lessThan">
      <formula>$G$6</formula>
    </cfRule>
  </conditionalFormatting>
  <conditionalFormatting sqref="D153">
    <cfRule type="expression" dxfId="9688" priority="198">
      <formula>D153&lt;=$H$5</formula>
    </cfRule>
    <cfRule type="expression" dxfId="9687" priority="199">
      <formula>AND(D153&gt;$H$5,D153&lt;=$H$6)</formula>
    </cfRule>
    <cfRule type="expression" dxfId="9686" priority="200">
      <formula>AND(D153&gt;$H$6,D153&lt;=$H$4)</formula>
    </cfRule>
    <cfRule type="expression" dxfId="9685" priority="201">
      <formula>D153&gt;$H$4</formula>
    </cfRule>
  </conditionalFormatting>
  <conditionalFormatting sqref="D153">
    <cfRule type="cellIs" dxfId="9684" priority="196" operator="greaterThanOrEqual">
      <formula>$G$6</formula>
    </cfRule>
    <cfRule type="cellIs" dxfId="9683" priority="197" operator="lessThan">
      <formula>$G$6</formula>
    </cfRule>
  </conditionalFormatting>
  <conditionalFormatting sqref="D153">
    <cfRule type="cellIs" dxfId="9682" priority="194" operator="greaterThanOrEqual">
      <formula>$G$6</formula>
    </cfRule>
    <cfRule type="cellIs" dxfId="9681" priority="195" operator="lessThan">
      <formula>$G$6</formula>
    </cfRule>
  </conditionalFormatting>
  <conditionalFormatting sqref="D153">
    <cfRule type="cellIs" dxfId="9680" priority="192" operator="greaterThanOrEqual">
      <formula>$G$6</formula>
    </cfRule>
    <cfRule type="cellIs" dxfId="9679" priority="193" operator="lessThan">
      <formula>$G$6</formula>
    </cfRule>
  </conditionalFormatting>
  <conditionalFormatting sqref="D153">
    <cfRule type="cellIs" dxfId="9678" priority="190" operator="greaterThanOrEqual">
      <formula>$G$6</formula>
    </cfRule>
    <cfRule type="cellIs" dxfId="9677" priority="191" operator="lessThan">
      <formula>$G$6</formula>
    </cfRule>
  </conditionalFormatting>
  <conditionalFormatting sqref="D153">
    <cfRule type="cellIs" dxfId="9676" priority="188" operator="greaterThanOrEqual">
      <formula>$G$6</formula>
    </cfRule>
    <cfRule type="cellIs" dxfId="9675" priority="189" operator="lessThan">
      <formula>$G$6</formula>
    </cfRule>
  </conditionalFormatting>
  <conditionalFormatting sqref="D154">
    <cfRule type="expression" dxfId="9674" priority="184">
      <formula>D154&lt;=$H$5</formula>
    </cfRule>
    <cfRule type="expression" dxfId="9673" priority="185">
      <formula>AND(D154&gt;$H$5,D154&lt;=$H$6)</formula>
    </cfRule>
    <cfRule type="expression" dxfId="9672" priority="186">
      <formula>AND(D154&gt;$H$6,D154&lt;=$H$4)</formula>
    </cfRule>
    <cfRule type="expression" dxfId="9671" priority="187">
      <formula>D154&gt;$H$4</formula>
    </cfRule>
  </conditionalFormatting>
  <conditionalFormatting sqref="D154">
    <cfRule type="cellIs" dxfId="9670" priority="182" operator="greaterThanOrEqual">
      <formula>$G$6</formula>
    </cfRule>
    <cfRule type="cellIs" dxfId="9669" priority="183" operator="lessThan">
      <formula>$G$6</formula>
    </cfRule>
  </conditionalFormatting>
  <conditionalFormatting sqref="D154">
    <cfRule type="cellIs" dxfId="9668" priority="180" operator="greaterThanOrEqual">
      <formula>$G$6</formula>
    </cfRule>
    <cfRule type="cellIs" dxfId="9667" priority="181" operator="lessThan">
      <formula>$G$6</formula>
    </cfRule>
  </conditionalFormatting>
  <conditionalFormatting sqref="D154">
    <cfRule type="cellIs" dxfId="9666" priority="178" operator="greaterThanOrEqual">
      <formula>$G$6</formula>
    </cfRule>
    <cfRule type="cellIs" dxfId="9665" priority="179" operator="lessThan">
      <formula>$G$6</formula>
    </cfRule>
  </conditionalFormatting>
  <conditionalFormatting sqref="D154">
    <cfRule type="cellIs" dxfId="9664" priority="176" operator="greaterThanOrEqual">
      <formula>$G$6</formula>
    </cfRule>
    <cfRule type="cellIs" dxfId="9663" priority="177" operator="lessThan">
      <formula>$G$6</formula>
    </cfRule>
  </conditionalFormatting>
  <conditionalFormatting sqref="D154">
    <cfRule type="cellIs" dxfId="9662" priority="174" operator="greaterThanOrEqual">
      <formula>$G$6</formula>
    </cfRule>
    <cfRule type="cellIs" dxfId="9661" priority="175" operator="lessThan">
      <formula>$G$6</formula>
    </cfRule>
  </conditionalFormatting>
  <conditionalFormatting sqref="B155">
    <cfRule type="timePeriod" dxfId="9660" priority="173" timePeriod="today">
      <formula>FLOOR(B155,1)=TODAY()</formula>
    </cfRule>
  </conditionalFormatting>
  <conditionalFormatting sqref="B155">
    <cfRule type="timePeriod" dxfId="9659" priority="172" timePeriod="today">
      <formula>FLOOR(B155,1)=TODAY()</formula>
    </cfRule>
  </conditionalFormatting>
  <conditionalFormatting sqref="B156">
    <cfRule type="timePeriod" dxfId="9658" priority="171" timePeriod="today">
      <formula>FLOOR(B156,1)=TODAY()</formula>
    </cfRule>
  </conditionalFormatting>
  <conditionalFormatting sqref="B156">
    <cfRule type="timePeriod" dxfId="9657" priority="170" timePeriod="today">
      <formula>FLOOR(B156,1)=TODAY()</formula>
    </cfRule>
  </conditionalFormatting>
  <conditionalFormatting sqref="B157">
    <cfRule type="timePeriod" dxfId="9656" priority="169" timePeriod="today">
      <formula>FLOOR(B157,1)=TODAY()</formula>
    </cfRule>
  </conditionalFormatting>
  <conditionalFormatting sqref="B158">
    <cfRule type="timePeriod" dxfId="9655" priority="168" timePeriod="today">
      <formula>FLOOR(B158,1)=TODAY()</formula>
    </cfRule>
  </conditionalFormatting>
  <conditionalFormatting sqref="B159">
    <cfRule type="timePeriod" dxfId="9654" priority="167" timePeriod="today">
      <formula>FLOOR(B159,1)=TODAY()</formula>
    </cfRule>
  </conditionalFormatting>
  <conditionalFormatting sqref="B160">
    <cfRule type="timePeriod" dxfId="9653" priority="166" timePeriod="today">
      <formula>FLOOR(B160,1)=TODAY()</formula>
    </cfRule>
  </conditionalFormatting>
  <conditionalFormatting sqref="B161">
    <cfRule type="timePeriod" dxfId="9652" priority="165" timePeriod="today">
      <formula>FLOOR(B161,1)=TODAY()</formula>
    </cfRule>
  </conditionalFormatting>
  <conditionalFormatting sqref="B161">
    <cfRule type="timePeriod" dxfId="9651" priority="164" timePeriod="today">
      <formula>FLOOR(B161,1)=TODAY()</formula>
    </cfRule>
  </conditionalFormatting>
  <conditionalFormatting sqref="B161">
    <cfRule type="timePeriod" dxfId="9650" priority="163" timePeriod="today">
      <formula>FLOOR(B161,1)=TODAY()</formula>
    </cfRule>
  </conditionalFormatting>
  <conditionalFormatting sqref="B162">
    <cfRule type="timePeriod" dxfId="9649" priority="162" timePeriod="today">
      <formula>FLOOR(B162,1)=TODAY()</formula>
    </cfRule>
  </conditionalFormatting>
  <conditionalFormatting sqref="B162">
    <cfRule type="timePeriod" dxfId="9648" priority="161" timePeriod="today">
      <formula>FLOOR(B162,1)=TODAY()</formula>
    </cfRule>
  </conditionalFormatting>
  <conditionalFormatting sqref="B162">
    <cfRule type="timePeriod" dxfId="9647" priority="160" timePeriod="today">
      <formula>FLOOR(B162,1)=TODAY()</formula>
    </cfRule>
  </conditionalFormatting>
  <conditionalFormatting sqref="B163">
    <cfRule type="timePeriod" dxfId="9646" priority="159" timePeriod="today">
      <formula>FLOOR(B163,1)=TODAY()</formula>
    </cfRule>
  </conditionalFormatting>
  <conditionalFormatting sqref="B164">
    <cfRule type="timePeriod" dxfId="9645" priority="158" timePeriod="today">
      <formula>FLOOR(B164,1)=TODAY()</formula>
    </cfRule>
  </conditionalFormatting>
  <conditionalFormatting sqref="B165">
    <cfRule type="timePeriod" dxfId="9644" priority="157" timePeriod="today">
      <formula>FLOOR(B165,1)=TODAY()</formula>
    </cfRule>
  </conditionalFormatting>
  <conditionalFormatting sqref="B165">
    <cfRule type="timePeriod" dxfId="9643" priority="156" timePeriod="today">
      <formula>FLOOR(B165,1)=TODAY()</formula>
    </cfRule>
  </conditionalFormatting>
  <conditionalFormatting sqref="B165">
    <cfRule type="timePeriod" dxfId="9642" priority="155" timePeriod="today">
      <formula>FLOOR(B165,1)=TODAY()</formula>
    </cfRule>
  </conditionalFormatting>
  <conditionalFormatting sqref="B165">
    <cfRule type="timePeriod" dxfId="9641" priority="154" timePeriod="today">
      <formula>FLOOR(B165,1)=TODAY()</formula>
    </cfRule>
  </conditionalFormatting>
  <conditionalFormatting sqref="C155">
    <cfRule type="cellIs" dxfId="9640" priority="152" operator="greaterThanOrEqual">
      <formula>$G$6</formula>
    </cfRule>
    <cfRule type="cellIs" dxfId="9639" priority="153" operator="lessThan">
      <formula>$G$6</formula>
    </cfRule>
  </conditionalFormatting>
  <conditionalFormatting sqref="C156">
    <cfRule type="cellIs" dxfId="9638" priority="150" operator="greaterThanOrEqual">
      <formula>$G$6</formula>
    </cfRule>
    <cfRule type="cellIs" dxfId="9637" priority="151" operator="lessThan">
      <formula>$G$6</formula>
    </cfRule>
  </conditionalFormatting>
  <conditionalFormatting sqref="C157">
    <cfRule type="cellIs" dxfId="9636" priority="148" operator="greaterThanOrEqual">
      <formula>$G$6</formula>
    </cfRule>
    <cfRule type="cellIs" dxfId="9635" priority="149" operator="lessThan">
      <formula>$G$6</formula>
    </cfRule>
  </conditionalFormatting>
  <conditionalFormatting sqref="C158">
    <cfRule type="cellIs" dxfId="9634" priority="146" operator="greaterThanOrEqual">
      <formula>$G$6</formula>
    </cfRule>
    <cfRule type="cellIs" dxfId="9633" priority="147" operator="lessThan">
      <formula>$G$6</formula>
    </cfRule>
  </conditionalFormatting>
  <conditionalFormatting sqref="C159">
    <cfRule type="cellIs" dxfId="9632" priority="144" operator="greaterThanOrEqual">
      <formula>$G$6</formula>
    </cfRule>
    <cfRule type="cellIs" dxfId="9631" priority="145" operator="lessThan">
      <formula>$G$6</formula>
    </cfRule>
  </conditionalFormatting>
  <conditionalFormatting sqref="C160">
    <cfRule type="cellIs" dxfId="9630" priority="142" operator="greaterThanOrEqual">
      <formula>$G$6</formula>
    </cfRule>
    <cfRule type="cellIs" dxfId="9629" priority="143" operator="lessThan">
      <formula>$G$6</formula>
    </cfRule>
  </conditionalFormatting>
  <conditionalFormatting sqref="C161">
    <cfRule type="cellIs" dxfId="9628" priority="140" operator="greaterThanOrEqual">
      <formula>$G$6</formula>
    </cfRule>
    <cfRule type="cellIs" dxfId="9627" priority="141" operator="lessThan">
      <formula>$G$6</formula>
    </cfRule>
  </conditionalFormatting>
  <conditionalFormatting sqref="C162">
    <cfRule type="cellIs" dxfId="9626" priority="138" operator="greaterThanOrEqual">
      <formula>$G$6</formula>
    </cfRule>
    <cfRule type="cellIs" dxfId="9625" priority="139" operator="lessThan">
      <formula>$G$6</formula>
    </cfRule>
  </conditionalFormatting>
  <conditionalFormatting sqref="C163">
    <cfRule type="cellIs" dxfId="9624" priority="136" operator="greaterThanOrEqual">
      <formula>$G$6</formula>
    </cfRule>
    <cfRule type="cellIs" dxfId="9623" priority="137" operator="lessThan">
      <formula>$G$6</formula>
    </cfRule>
  </conditionalFormatting>
  <conditionalFormatting sqref="C164">
    <cfRule type="cellIs" dxfId="9622" priority="134" operator="greaterThanOrEqual">
      <formula>$G$6</formula>
    </cfRule>
    <cfRule type="cellIs" dxfId="9621" priority="135" operator="lessThan">
      <formula>$G$6</formula>
    </cfRule>
  </conditionalFormatting>
  <conditionalFormatting sqref="C165">
    <cfRule type="cellIs" dxfId="9620" priority="132" operator="greaterThanOrEqual">
      <formula>$G$6</formula>
    </cfRule>
    <cfRule type="cellIs" dxfId="9619" priority="133" operator="lessThan">
      <formula>$G$6</formula>
    </cfRule>
  </conditionalFormatting>
  <conditionalFormatting sqref="D155">
    <cfRule type="cellIs" dxfId="9618" priority="130" operator="greaterThanOrEqual">
      <formula>$G$6</formula>
    </cfRule>
    <cfRule type="cellIs" dxfId="9617" priority="131" operator="lessThan">
      <formula>$G$6</formula>
    </cfRule>
  </conditionalFormatting>
  <conditionalFormatting sqref="D156">
    <cfRule type="cellIs" dxfId="9616" priority="128" operator="greaterThanOrEqual">
      <formula>$G$6</formula>
    </cfRule>
    <cfRule type="cellIs" dxfId="9615" priority="129" operator="lessThan">
      <formula>$G$6</formula>
    </cfRule>
  </conditionalFormatting>
  <conditionalFormatting sqref="D157">
    <cfRule type="cellIs" dxfId="9614" priority="126" operator="greaterThanOrEqual">
      <formula>$G$6</formula>
    </cfRule>
    <cfRule type="cellIs" dxfId="9613" priority="127" operator="lessThan">
      <formula>$G$6</formula>
    </cfRule>
  </conditionalFormatting>
  <conditionalFormatting sqref="D158">
    <cfRule type="cellIs" dxfId="9612" priority="124" operator="greaterThanOrEqual">
      <formula>$G$6</formula>
    </cfRule>
    <cfRule type="cellIs" dxfId="9611" priority="125" operator="lessThan">
      <formula>$G$6</formula>
    </cfRule>
  </conditionalFormatting>
  <conditionalFormatting sqref="D159">
    <cfRule type="cellIs" dxfId="9610" priority="122" operator="greaterThanOrEqual">
      <formula>$G$6</formula>
    </cfRule>
    <cfRule type="cellIs" dxfId="9609" priority="123" operator="lessThan">
      <formula>$G$6</formula>
    </cfRule>
  </conditionalFormatting>
  <conditionalFormatting sqref="D160">
    <cfRule type="cellIs" dxfId="9608" priority="120" operator="greaterThanOrEqual">
      <formula>$G$6</formula>
    </cfRule>
    <cfRule type="cellIs" dxfId="9607" priority="121" operator="lessThan">
      <formula>$G$6</formula>
    </cfRule>
  </conditionalFormatting>
  <conditionalFormatting sqref="D161">
    <cfRule type="cellIs" dxfId="9606" priority="118" operator="greaterThanOrEqual">
      <formula>$G$6</formula>
    </cfRule>
    <cfRule type="cellIs" dxfId="9605" priority="119" operator="lessThan">
      <formula>$G$6</formula>
    </cfRule>
  </conditionalFormatting>
  <conditionalFormatting sqref="D162">
    <cfRule type="cellIs" dxfId="9604" priority="116" operator="greaterThanOrEqual">
      <formula>$G$6</formula>
    </cfRule>
    <cfRule type="cellIs" dxfId="9603" priority="117" operator="lessThan">
      <formula>$G$6</formula>
    </cfRule>
  </conditionalFormatting>
  <conditionalFormatting sqref="D163">
    <cfRule type="cellIs" dxfId="9602" priority="114" operator="greaterThanOrEqual">
      <formula>$G$6</formula>
    </cfRule>
    <cfRule type="cellIs" dxfId="9601" priority="115" operator="lessThan">
      <formula>$G$6</formula>
    </cfRule>
  </conditionalFormatting>
  <conditionalFormatting sqref="D164">
    <cfRule type="cellIs" dxfId="9600" priority="112" operator="greaterThanOrEqual">
      <formula>$G$6</formula>
    </cfRule>
    <cfRule type="cellIs" dxfId="9599" priority="113" operator="lessThan">
      <formula>$G$6</formula>
    </cfRule>
  </conditionalFormatting>
  <conditionalFormatting sqref="D165">
    <cfRule type="cellIs" dxfId="9598" priority="110" operator="greaterThanOrEqual">
      <formula>$G$6</formula>
    </cfRule>
    <cfRule type="cellIs" dxfId="9597" priority="111" operator="lessThan">
      <formula>$G$6</formula>
    </cfRule>
  </conditionalFormatting>
  <conditionalFormatting sqref="C166:D201">
    <cfRule type="containsBlanks" dxfId="9596" priority="109">
      <formula>LEN(TRIM(C166))=0</formula>
    </cfRule>
  </conditionalFormatting>
  <conditionalFormatting sqref="B202:B233">
    <cfRule type="expression" dxfId="9595" priority="105">
      <formula>B202&lt;=$B$6</formula>
    </cfRule>
    <cfRule type="expression" dxfId="9594" priority="106">
      <formula>AND(B202&gt;$B$6,B202&lt;=$B$7)</formula>
    </cfRule>
    <cfRule type="expression" dxfId="9593" priority="107">
      <formula>AND(B202&gt;$B$7,B202&lt;=$B$5)</formula>
    </cfRule>
    <cfRule type="expression" dxfId="9592" priority="108">
      <formula>B202&gt;$B$5</formula>
    </cfRule>
  </conditionalFormatting>
  <conditionalFormatting sqref="C202:D202">
    <cfRule type="expression" dxfId="9591" priority="101">
      <formula>C202&lt;=$B$6</formula>
    </cfRule>
    <cfRule type="expression" dxfId="9590" priority="102">
      <formula>AND(C202&gt;$B$6,C202&lt;=$B$7)</formula>
    </cfRule>
    <cfRule type="expression" dxfId="9589" priority="103">
      <formula>AND(C202&gt;$B$7,C202&lt;=$B$5)</formula>
    </cfRule>
    <cfRule type="expression" dxfId="9588" priority="104">
      <formula>C202&gt;$B$5</formula>
    </cfRule>
  </conditionalFormatting>
  <conditionalFormatting sqref="C203:D203">
    <cfRule type="expression" dxfId="9587" priority="97">
      <formula>C203&lt;=$B$6</formula>
    </cfRule>
    <cfRule type="expression" dxfId="9586" priority="98">
      <formula>AND(C203&gt;$B$6,C203&lt;=$B$7)</formula>
    </cfRule>
    <cfRule type="expression" dxfId="9585" priority="99">
      <formula>AND(C203&gt;$B$7,C203&lt;=$B$5)</formula>
    </cfRule>
    <cfRule type="expression" dxfId="9584" priority="100">
      <formula>C203&gt;$B$5</formula>
    </cfRule>
  </conditionalFormatting>
  <conditionalFormatting sqref="C207:D207">
    <cfRule type="expression" dxfId="9583" priority="93">
      <formula>C207&lt;=$B$6</formula>
    </cfRule>
    <cfRule type="expression" dxfId="9582" priority="94">
      <formula>AND(C207&gt;$B$6,C207&lt;=$B$7)</formula>
    </cfRule>
    <cfRule type="expression" dxfId="9581" priority="95">
      <formula>AND(C207&gt;$B$7,C207&lt;=$B$5)</formula>
    </cfRule>
    <cfRule type="expression" dxfId="9580" priority="96">
      <formula>C207&gt;$B$5</formula>
    </cfRule>
  </conditionalFormatting>
  <conditionalFormatting sqref="C204:D204">
    <cfRule type="expression" dxfId="9579" priority="89">
      <formula>C204&lt;=$B$6</formula>
    </cfRule>
    <cfRule type="expression" dxfId="9578" priority="90">
      <formula>AND(C204&gt;$B$6,C204&lt;=$B$7)</formula>
    </cfRule>
    <cfRule type="expression" dxfId="9577" priority="91">
      <formula>AND(C204&gt;$B$7,C204&lt;=$B$5)</formula>
    </cfRule>
    <cfRule type="expression" dxfId="9576" priority="92">
      <formula>C204&gt;$B$5</formula>
    </cfRule>
  </conditionalFormatting>
  <conditionalFormatting sqref="C205:D206">
    <cfRule type="expression" dxfId="9575" priority="85">
      <formula>C205&lt;=$B$6</formula>
    </cfRule>
    <cfRule type="expression" dxfId="9574" priority="86">
      <formula>AND(C205&gt;$B$6,C205&lt;=$B$7)</formula>
    </cfRule>
    <cfRule type="expression" dxfId="9573" priority="87">
      <formula>AND(C205&gt;$B$7,C205&lt;=$B$5)</formula>
    </cfRule>
    <cfRule type="expression" dxfId="9572" priority="88">
      <formula>C205&gt;$B$5</formula>
    </cfRule>
  </conditionalFormatting>
  <conditionalFormatting sqref="C208:D208">
    <cfRule type="expression" dxfId="9571" priority="81">
      <formula>C208&lt;=$B$6</formula>
    </cfRule>
    <cfRule type="expression" dxfId="9570" priority="82">
      <formula>AND(C208&gt;$B$6,C208&lt;=$B$7)</formula>
    </cfRule>
    <cfRule type="expression" dxfId="9569" priority="83">
      <formula>AND(C208&gt;$B$7,C208&lt;=$B$5)</formula>
    </cfRule>
    <cfRule type="expression" dxfId="9568" priority="84">
      <formula>C208&gt;$B$5</formula>
    </cfRule>
  </conditionalFormatting>
  <conditionalFormatting sqref="C209:D209">
    <cfRule type="expression" dxfId="9567" priority="77">
      <formula>C209&lt;=$B$6</formula>
    </cfRule>
    <cfRule type="expression" dxfId="9566" priority="78">
      <formula>AND(C209&gt;$B$6,C209&lt;=$B$7)</formula>
    </cfRule>
    <cfRule type="expression" dxfId="9565" priority="79">
      <formula>AND(C209&gt;$B$7,C209&lt;=$B$5)</formula>
    </cfRule>
    <cfRule type="expression" dxfId="9564" priority="80">
      <formula>C209&gt;$B$5</formula>
    </cfRule>
  </conditionalFormatting>
  <conditionalFormatting sqref="C210:D210">
    <cfRule type="expression" dxfId="9563" priority="73">
      <formula>C210&lt;=$B$6</formula>
    </cfRule>
    <cfRule type="expression" dxfId="9562" priority="74">
      <formula>AND(C210&gt;$B$6,C210&lt;=$B$7)</formula>
    </cfRule>
    <cfRule type="expression" dxfId="9561" priority="75">
      <formula>AND(C210&gt;$B$7,C210&lt;=$B$5)</formula>
    </cfRule>
    <cfRule type="expression" dxfId="9560" priority="76">
      <formula>C210&gt;$B$5</formula>
    </cfRule>
  </conditionalFormatting>
  <conditionalFormatting sqref="C211:D212">
    <cfRule type="expression" dxfId="9559" priority="69">
      <formula>C211&lt;=$B$6</formula>
    </cfRule>
    <cfRule type="expression" dxfId="9558" priority="70">
      <formula>AND(C211&gt;$B$6,C211&lt;=$B$7)</formula>
    </cfRule>
    <cfRule type="expression" dxfId="9557" priority="71">
      <formula>AND(C211&gt;$B$7,C211&lt;=$B$5)</formula>
    </cfRule>
    <cfRule type="expression" dxfId="9556" priority="72">
      <formula>C211&gt;$B$5</formula>
    </cfRule>
  </conditionalFormatting>
  <conditionalFormatting sqref="C213:D213">
    <cfRule type="expression" dxfId="9555" priority="65">
      <formula>C213&lt;=$B$6</formula>
    </cfRule>
    <cfRule type="expression" dxfId="9554" priority="66">
      <formula>AND(C213&gt;$B$6,C213&lt;=$B$7)</formula>
    </cfRule>
    <cfRule type="expression" dxfId="9553" priority="67">
      <formula>AND(C213&gt;$B$7,C213&lt;=$B$5)</formula>
    </cfRule>
    <cfRule type="expression" dxfId="9552" priority="68">
      <formula>C213&gt;$B$5</formula>
    </cfRule>
  </conditionalFormatting>
  <conditionalFormatting sqref="C214:D215">
    <cfRule type="expression" dxfId="9551" priority="61">
      <formula>C214&lt;=$B$6</formula>
    </cfRule>
    <cfRule type="expression" dxfId="9550" priority="62">
      <formula>AND(C214&gt;$B$6,C214&lt;=$B$7)</formula>
    </cfRule>
    <cfRule type="expression" dxfId="9549" priority="63">
      <formula>AND(C214&gt;$B$7,C214&lt;=$B$5)</formula>
    </cfRule>
    <cfRule type="expression" dxfId="9548" priority="64">
      <formula>C214&gt;$B$5</formula>
    </cfRule>
  </conditionalFormatting>
  <conditionalFormatting sqref="C216:D216">
    <cfRule type="expression" dxfId="9547" priority="57">
      <formula>C216&lt;=$B$6</formula>
    </cfRule>
    <cfRule type="expression" dxfId="9546" priority="58">
      <formula>AND(C216&gt;$B$6,C216&lt;=$B$7)</formula>
    </cfRule>
    <cfRule type="expression" dxfId="9545" priority="59">
      <formula>AND(C216&gt;$B$7,C216&lt;=$B$5)</formula>
    </cfRule>
    <cfRule type="expression" dxfId="9544" priority="60">
      <formula>C216&gt;$B$5</formula>
    </cfRule>
  </conditionalFormatting>
  <conditionalFormatting sqref="C217:D218">
    <cfRule type="expression" dxfId="9543" priority="53">
      <formula>C217&lt;=$B$6</formula>
    </cfRule>
    <cfRule type="expression" dxfId="9542" priority="54">
      <formula>AND(C217&gt;$B$6,C217&lt;=$B$7)</formula>
    </cfRule>
    <cfRule type="expression" dxfId="9541" priority="55">
      <formula>AND(C217&gt;$B$7,C217&lt;=$B$5)</formula>
    </cfRule>
    <cfRule type="expression" dxfId="9540" priority="56">
      <formula>C217&gt;$B$5</formula>
    </cfRule>
  </conditionalFormatting>
  <conditionalFormatting sqref="C219:D219">
    <cfRule type="expression" dxfId="9539" priority="49">
      <formula>C219&lt;=$B$6</formula>
    </cfRule>
    <cfRule type="expression" dxfId="9538" priority="50">
      <formula>AND(C219&gt;$B$6,C219&lt;=$B$7)</formula>
    </cfRule>
    <cfRule type="expression" dxfId="9537" priority="51">
      <formula>AND(C219&gt;$B$7,C219&lt;=$B$5)</formula>
    </cfRule>
    <cfRule type="expression" dxfId="9536" priority="52">
      <formula>C219&gt;$B$5</formula>
    </cfRule>
  </conditionalFormatting>
  <conditionalFormatting sqref="C220:D221">
    <cfRule type="expression" dxfId="9535" priority="45">
      <formula>C220&lt;=$B$6</formula>
    </cfRule>
    <cfRule type="expression" dxfId="9534" priority="46">
      <formula>AND(C220&gt;$B$6,C220&lt;=$B$7)</formula>
    </cfRule>
    <cfRule type="expression" dxfId="9533" priority="47">
      <formula>AND(C220&gt;$B$7,C220&lt;=$B$5)</formula>
    </cfRule>
    <cfRule type="expression" dxfId="9532" priority="48">
      <formula>C220&gt;$B$5</formula>
    </cfRule>
  </conditionalFormatting>
  <conditionalFormatting sqref="C222:D222">
    <cfRule type="expression" dxfId="9531" priority="41">
      <formula>C222&lt;=$B$6</formula>
    </cfRule>
    <cfRule type="expression" dxfId="9530" priority="42">
      <formula>AND(C222&gt;$B$6,C222&lt;=$B$7)</formula>
    </cfRule>
    <cfRule type="expression" dxfId="9529" priority="43">
      <formula>AND(C222&gt;$B$7,C222&lt;=$B$5)</formula>
    </cfRule>
    <cfRule type="expression" dxfId="9528" priority="44">
      <formula>C222&gt;$B$5</formula>
    </cfRule>
  </conditionalFormatting>
  <conditionalFormatting sqref="C223:D224">
    <cfRule type="expression" dxfId="9527" priority="37">
      <formula>C223&lt;=$B$6</formula>
    </cfRule>
    <cfRule type="expression" dxfId="9526" priority="38">
      <formula>AND(C223&gt;$B$6,C223&lt;=$B$7)</formula>
    </cfRule>
    <cfRule type="expression" dxfId="9525" priority="39">
      <formula>AND(C223&gt;$B$7,C223&lt;=$B$5)</formula>
    </cfRule>
    <cfRule type="expression" dxfId="9524" priority="40">
      <formula>C223&gt;$B$5</formula>
    </cfRule>
  </conditionalFormatting>
  <conditionalFormatting sqref="C225:D225">
    <cfRule type="expression" dxfId="9523" priority="33">
      <formula>C225&lt;=$B$6</formula>
    </cfRule>
    <cfRule type="expression" dxfId="9522" priority="34">
      <formula>AND(C225&gt;$B$6,C225&lt;=$B$7)</formula>
    </cfRule>
    <cfRule type="expression" dxfId="9521" priority="35">
      <formula>AND(C225&gt;$B$7,C225&lt;=$B$5)</formula>
    </cfRule>
    <cfRule type="expression" dxfId="9520" priority="36">
      <formula>C225&gt;$B$5</formula>
    </cfRule>
  </conditionalFormatting>
  <conditionalFormatting sqref="C226:D227">
    <cfRule type="expression" dxfId="9519" priority="29">
      <formula>C226&lt;=$B$6</formula>
    </cfRule>
    <cfRule type="expression" dxfId="9518" priority="30">
      <formula>AND(C226&gt;$B$6,C226&lt;=$B$7)</formula>
    </cfRule>
    <cfRule type="expression" dxfId="9517" priority="31">
      <formula>AND(C226&gt;$B$7,C226&lt;=$B$5)</formula>
    </cfRule>
    <cfRule type="expression" dxfId="9516" priority="32">
      <formula>C226&gt;$B$5</formula>
    </cfRule>
  </conditionalFormatting>
  <conditionalFormatting sqref="C228:D228">
    <cfRule type="expression" dxfId="9515" priority="25">
      <formula>C228&lt;=$B$6</formula>
    </cfRule>
    <cfRule type="expression" dxfId="9514" priority="26">
      <formula>AND(C228&gt;$B$6,C228&lt;=$B$7)</formula>
    </cfRule>
    <cfRule type="expression" dxfId="9513" priority="27">
      <formula>AND(C228&gt;$B$7,C228&lt;=$B$5)</formula>
    </cfRule>
    <cfRule type="expression" dxfId="9512" priority="28">
      <formula>C228&gt;$B$5</formula>
    </cfRule>
  </conditionalFormatting>
  <conditionalFormatting sqref="C229:D229">
    <cfRule type="expression" dxfId="9511" priority="21">
      <formula>C229&lt;=$B$6</formula>
    </cfRule>
    <cfRule type="expression" dxfId="9510" priority="22">
      <formula>AND(C229&gt;$B$6,C229&lt;=$B$7)</formula>
    </cfRule>
    <cfRule type="expression" dxfId="9509" priority="23">
      <formula>AND(C229&gt;$B$7,C229&lt;=$B$5)</formula>
    </cfRule>
    <cfRule type="expression" dxfId="9508" priority="24">
      <formula>C229&gt;$B$5</formula>
    </cfRule>
  </conditionalFormatting>
  <conditionalFormatting sqref="C230:D230">
    <cfRule type="expression" dxfId="9507" priority="17">
      <formula>C230&lt;=$B$6</formula>
    </cfRule>
    <cfRule type="expression" dxfId="9506" priority="18">
      <formula>AND(C230&gt;$B$6,C230&lt;=$B$7)</formula>
    </cfRule>
    <cfRule type="expression" dxfId="9505" priority="19">
      <formula>AND(C230&gt;$B$7,C230&lt;=$B$5)</formula>
    </cfRule>
    <cfRule type="expression" dxfId="9504" priority="20">
      <formula>C230&gt;$B$5</formula>
    </cfRule>
  </conditionalFormatting>
  <conditionalFormatting sqref="C231:D231">
    <cfRule type="expression" dxfId="9503" priority="13">
      <formula>C231&lt;=$B$6</formula>
    </cfRule>
    <cfRule type="expression" dxfId="9502" priority="14">
      <formula>AND(C231&gt;$B$6,C231&lt;=$B$7)</formula>
    </cfRule>
    <cfRule type="expression" dxfId="9501" priority="15">
      <formula>AND(C231&gt;$B$7,C231&lt;=$B$5)</formula>
    </cfRule>
    <cfRule type="expression" dxfId="9500" priority="16">
      <formula>C231&gt;$B$5</formula>
    </cfRule>
  </conditionalFormatting>
  <conditionalFormatting sqref="C232:D232">
    <cfRule type="expression" dxfId="9499" priority="9">
      <formula>C232&lt;=$B$6</formula>
    </cfRule>
    <cfRule type="expression" dxfId="9498" priority="10">
      <formula>AND(C232&gt;$B$6,C232&lt;=$B$7)</formula>
    </cfRule>
    <cfRule type="expression" dxfId="9497" priority="11">
      <formula>AND(C232&gt;$B$7,C232&lt;=$B$5)</formula>
    </cfRule>
    <cfRule type="expression" dxfId="9496" priority="12">
      <formula>C232&gt;$B$5</formula>
    </cfRule>
  </conditionalFormatting>
  <conditionalFormatting sqref="C233:D233">
    <cfRule type="expression" dxfId="9495" priority="5">
      <formula>C233&lt;=$B$6</formula>
    </cfRule>
    <cfRule type="expression" dxfId="9494" priority="6">
      <formula>AND(C233&gt;$B$6,C233&lt;=$B$7)</formula>
    </cfRule>
    <cfRule type="expression" dxfId="9493" priority="7">
      <formula>AND(C233&gt;$B$7,C233&lt;=$B$5)</formula>
    </cfRule>
    <cfRule type="expression" dxfId="9492" priority="8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"/>
  <sheetViews>
    <sheetView view="pageBreakPreview" topLeftCell="A238" zoomScaleNormal="100" zoomScaleSheetLayoutView="100" workbookViewId="0">
      <selection activeCell="D239" sqref="D239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2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2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2" s="3" customFormat="1" ht="27" customHeight="1" x14ac:dyDescent="0.25">
      <c r="A6" s="157" t="s">
        <v>5</v>
      </c>
      <c r="B6" s="158"/>
      <c r="C6" s="3" t="s">
        <v>34</v>
      </c>
      <c r="D6" s="32" t="s">
        <v>8</v>
      </c>
      <c r="E6" s="6">
        <v>21168</v>
      </c>
      <c r="F6" s="8"/>
      <c r="G6" s="9"/>
      <c r="H6" s="9"/>
    </row>
    <row r="7" spans="1:12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8"/>
      <c r="G7" s="9"/>
      <c r="H7" s="9"/>
    </row>
    <row r="8" spans="1:12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102</v>
      </c>
      <c r="D11" s="9" t="s">
        <v>220</v>
      </c>
      <c r="F11" s="17"/>
    </row>
    <row r="12" spans="1:12" ht="25.5" customHeight="1" x14ac:dyDescent="0.25">
      <c r="A12" s="1" t="s">
        <v>16</v>
      </c>
      <c r="B12" s="10" t="s">
        <v>25</v>
      </c>
      <c r="C12" s="33" t="s">
        <v>18</v>
      </c>
      <c r="D12" s="9"/>
      <c r="E12" s="9"/>
      <c r="F12" s="18"/>
      <c r="G12" s="14" t="s">
        <v>23</v>
      </c>
      <c r="H12" s="14" t="s">
        <v>221</v>
      </c>
      <c r="J12" s="1" t="s">
        <v>102</v>
      </c>
      <c r="L12" s="1" t="s">
        <v>52</v>
      </c>
    </row>
    <row r="13" spans="1:12" ht="17.100000000000001" customHeight="1" x14ac:dyDescent="0.25">
      <c r="A13" s="12">
        <v>1</v>
      </c>
      <c r="B13" s="62">
        <v>43103</v>
      </c>
      <c r="C13" s="58">
        <v>0</v>
      </c>
      <c r="D13" s="9"/>
      <c r="E13" s="9"/>
      <c r="F13" s="25"/>
      <c r="G13" s="26" t="str">
        <f t="shared" ref="G13:G78" si="0">$C$9</f>
        <v>NA</v>
      </c>
      <c r="H13" s="26">
        <v>0</v>
      </c>
      <c r="J13" s="19"/>
      <c r="L13" s="19"/>
    </row>
    <row r="14" spans="1:12" ht="17.100000000000001" customHeight="1" x14ac:dyDescent="0.25">
      <c r="A14" s="12"/>
      <c r="B14" s="62">
        <v>43110</v>
      </c>
      <c r="C14" s="58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7.100000000000001" customHeight="1" x14ac:dyDescent="0.25">
      <c r="A15" s="12"/>
      <c r="B15" s="62">
        <v>43118</v>
      </c>
      <c r="C15" s="58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7.100000000000001" customHeight="1" x14ac:dyDescent="0.25">
      <c r="A16" s="12"/>
      <c r="B16" s="62">
        <v>43126</v>
      </c>
      <c r="C16" s="58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7.100000000000001" customHeight="1" x14ac:dyDescent="0.25">
      <c r="A17" s="12"/>
      <c r="B17" s="62">
        <v>43130</v>
      </c>
      <c r="C17" s="58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7.100000000000001" customHeight="1" x14ac:dyDescent="0.25">
      <c r="A18" s="12"/>
      <c r="B18" s="62">
        <v>43137</v>
      </c>
      <c r="C18" s="58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7.100000000000001" customHeight="1" x14ac:dyDescent="0.25">
      <c r="A19" s="12"/>
      <c r="B19" s="62">
        <v>43143</v>
      </c>
      <c r="C19" s="58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7.100000000000001" customHeight="1" x14ac:dyDescent="0.25">
      <c r="A20" s="12"/>
      <c r="B20" s="62">
        <v>43154</v>
      </c>
      <c r="C20" s="58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7.100000000000001" customHeight="1" x14ac:dyDescent="0.25">
      <c r="A21" s="12"/>
      <c r="B21" s="62">
        <v>43159</v>
      </c>
      <c r="C21" s="58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7.100000000000001" customHeight="1" x14ac:dyDescent="0.25">
      <c r="A22" s="12"/>
      <c r="B22" s="62">
        <v>43167</v>
      </c>
      <c r="C22" s="58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7.100000000000001" customHeight="1" x14ac:dyDescent="0.25">
      <c r="A23" s="12"/>
      <c r="B23" s="62">
        <v>43169</v>
      </c>
      <c r="C23" s="58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7.100000000000001" customHeight="1" x14ac:dyDescent="0.25">
      <c r="A24" s="12"/>
      <c r="B24" s="62">
        <v>43171</v>
      </c>
      <c r="C24" s="58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7.100000000000001" customHeight="1" x14ac:dyDescent="0.25">
      <c r="A25" s="12"/>
      <c r="B25" s="62">
        <v>43173</v>
      </c>
      <c r="C25" s="58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7.100000000000001" customHeight="1" x14ac:dyDescent="0.25">
      <c r="A26" s="12"/>
      <c r="B26" s="62">
        <v>43175</v>
      </c>
      <c r="C26" s="58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7.100000000000001" customHeight="1" x14ac:dyDescent="0.25">
      <c r="A27" s="12"/>
      <c r="B27" s="62">
        <v>43179</v>
      </c>
      <c r="C27" s="58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7.100000000000001" customHeight="1" x14ac:dyDescent="0.25">
      <c r="A28" s="12"/>
      <c r="B28" s="62">
        <v>43181</v>
      </c>
      <c r="C28" s="58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7.100000000000001" customHeight="1" x14ac:dyDescent="0.25">
      <c r="A29" s="12"/>
      <c r="B29" s="62">
        <v>43188</v>
      </c>
      <c r="C29" s="58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7.100000000000001" customHeight="1" x14ac:dyDescent="0.25">
      <c r="A30" s="12"/>
      <c r="B30" s="62">
        <v>43196</v>
      </c>
      <c r="C30" s="58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7.100000000000001" customHeight="1" x14ac:dyDescent="0.25">
      <c r="A31" s="12"/>
      <c r="B31" s="62">
        <v>43202</v>
      </c>
      <c r="C31" s="58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7.100000000000001" customHeight="1" x14ac:dyDescent="0.25">
      <c r="A32" s="12"/>
      <c r="B32" s="62">
        <v>43209</v>
      </c>
      <c r="C32" s="58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7.100000000000001" customHeight="1" x14ac:dyDescent="0.25">
      <c r="A33" s="12"/>
      <c r="B33" s="62">
        <v>43217</v>
      </c>
      <c r="C33" s="58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7.100000000000001" customHeight="1" x14ac:dyDescent="0.25">
      <c r="A34" s="12"/>
      <c r="B34" s="62">
        <v>43224</v>
      </c>
      <c r="C34" s="58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7.100000000000001" customHeight="1" x14ac:dyDescent="0.25">
      <c r="A35" s="12"/>
      <c r="B35" s="62">
        <v>43231</v>
      </c>
      <c r="C35" s="58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7.100000000000001" customHeight="1" x14ac:dyDescent="0.25">
      <c r="A36" s="12"/>
      <c r="B36" s="62">
        <v>43237</v>
      </c>
      <c r="C36" s="58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7.100000000000001" customHeight="1" x14ac:dyDescent="0.25">
      <c r="A37" s="12"/>
      <c r="B37" s="62">
        <v>43239</v>
      </c>
      <c r="C37" s="58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7.100000000000001" customHeight="1" x14ac:dyDescent="0.25">
      <c r="A38" s="12"/>
      <c r="B38" s="62">
        <v>43242</v>
      </c>
      <c r="C38" s="58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7.100000000000001" customHeight="1" x14ac:dyDescent="0.25">
      <c r="A39" s="12"/>
      <c r="B39" s="62">
        <v>43244</v>
      </c>
      <c r="C39" s="58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7.100000000000001" customHeight="1" x14ac:dyDescent="0.25">
      <c r="A40" s="12"/>
      <c r="B40" s="62">
        <v>43251</v>
      </c>
      <c r="C40" s="58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7.100000000000001" customHeight="1" x14ac:dyDescent="0.25">
      <c r="A41" s="12"/>
      <c r="B41" s="62">
        <v>43256</v>
      </c>
      <c r="C41" s="58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7.100000000000001" customHeight="1" x14ac:dyDescent="0.25">
      <c r="A42" s="12"/>
      <c r="B42" s="62">
        <v>43258</v>
      </c>
      <c r="C42" s="58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7.100000000000001" customHeight="1" x14ac:dyDescent="0.25">
      <c r="A43" s="12"/>
      <c r="B43" s="62">
        <v>43263</v>
      </c>
      <c r="C43" s="58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7.100000000000001" customHeight="1" x14ac:dyDescent="0.25">
      <c r="A44" s="12"/>
      <c r="B44" s="62">
        <v>43265</v>
      </c>
      <c r="C44" s="58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7.100000000000001" customHeight="1" x14ac:dyDescent="0.25">
      <c r="A45" s="12"/>
      <c r="B45" s="62">
        <v>43272</v>
      </c>
      <c r="C45" s="58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7.100000000000001" customHeight="1" x14ac:dyDescent="0.25">
      <c r="A46" s="12"/>
      <c r="B46" s="62">
        <v>43276</v>
      </c>
      <c r="C46" s="58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7.100000000000001" customHeight="1" x14ac:dyDescent="0.25">
      <c r="A47" s="12"/>
      <c r="B47" s="62">
        <v>43278</v>
      </c>
      <c r="C47" s="58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7.100000000000001" customHeight="1" x14ac:dyDescent="0.25">
      <c r="A48" s="12"/>
      <c r="B48" s="89">
        <v>43280</v>
      </c>
      <c r="C48" s="58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7.100000000000001" customHeight="1" x14ac:dyDescent="0.25">
      <c r="A49" s="12"/>
      <c r="B49" s="62">
        <v>43283</v>
      </c>
      <c r="C49" s="58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7.100000000000001" customHeight="1" x14ac:dyDescent="0.25">
      <c r="A50" s="12"/>
      <c r="B50" s="62">
        <v>43285</v>
      </c>
      <c r="C50" s="58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7.100000000000001" customHeight="1" x14ac:dyDescent="0.25">
      <c r="A51" s="12"/>
      <c r="B51" s="62">
        <v>43287</v>
      </c>
      <c r="C51" s="58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7.100000000000001" customHeight="1" x14ac:dyDescent="0.25">
      <c r="A52" s="12"/>
      <c r="B52" s="62">
        <v>43293</v>
      </c>
      <c r="C52" s="58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7.100000000000001" customHeight="1" x14ac:dyDescent="0.25">
      <c r="A53" s="12"/>
      <c r="B53" s="62">
        <v>43298</v>
      </c>
      <c r="C53" s="58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7.100000000000001" customHeight="1" x14ac:dyDescent="0.25">
      <c r="A54" s="12"/>
      <c r="B54" s="62">
        <v>43300</v>
      </c>
      <c r="C54" s="58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7.100000000000001" customHeight="1" x14ac:dyDescent="0.25">
      <c r="A55" s="12"/>
      <c r="B55" s="62">
        <v>43305</v>
      </c>
      <c r="C55" s="58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7.100000000000001" customHeight="1" x14ac:dyDescent="0.25">
      <c r="A56" s="12"/>
      <c r="B56" s="62">
        <v>43314</v>
      </c>
      <c r="C56" s="58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7.100000000000001" customHeight="1" x14ac:dyDescent="0.25">
      <c r="A57" s="12"/>
      <c r="B57" s="62">
        <v>43321</v>
      </c>
      <c r="C57" s="58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7.100000000000001" customHeight="1" x14ac:dyDescent="0.25">
      <c r="A58" s="12"/>
      <c r="B58" s="62">
        <v>43325</v>
      </c>
      <c r="C58" s="58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7.100000000000001" customHeight="1" x14ac:dyDescent="0.25">
      <c r="A59" s="12"/>
      <c r="B59" s="62">
        <v>43329</v>
      </c>
      <c r="C59" s="58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7.100000000000001" customHeight="1" x14ac:dyDescent="0.25">
      <c r="A60" s="12"/>
      <c r="B60" s="62">
        <v>43333</v>
      </c>
      <c r="C60" s="58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7.100000000000001" customHeight="1" x14ac:dyDescent="0.25">
      <c r="A61" s="12"/>
      <c r="B61" s="62">
        <v>43335</v>
      </c>
      <c r="C61" s="58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7.100000000000001" customHeight="1" x14ac:dyDescent="0.25">
      <c r="A62" s="12"/>
      <c r="B62" s="62">
        <v>43341</v>
      </c>
      <c r="C62" s="58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7.100000000000001" customHeight="1" x14ac:dyDescent="0.25">
      <c r="A63" s="12"/>
      <c r="B63" s="62">
        <v>43343</v>
      </c>
      <c r="C63" s="58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7.100000000000001" customHeight="1" x14ac:dyDescent="0.25">
      <c r="A64" s="12"/>
      <c r="B64" s="62">
        <v>43349</v>
      </c>
      <c r="C64" s="58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7.100000000000001" customHeight="1" x14ac:dyDescent="0.25">
      <c r="A65" s="12"/>
      <c r="B65" s="62">
        <v>43356</v>
      </c>
      <c r="C65" s="58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7.100000000000001" customHeight="1" x14ac:dyDescent="0.25">
      <c r="A66" s="12"/>
      <c r="B66" s="62">
        <v>43360</v>
      </c>
      <c r="C66" s="58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7.100000000000001" customHeight="1" x14ac:dyDescent="0.25">
      <c r="A67" s="12"/>
      <c r="B67" s="62">
        <v>43372</v>
      </c>
      <c r="C67" s="58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7.100000000000001" customHeight="1" thickBot="1" x14ac:dyDescent="0.3">
      <c r="A68" s="12"/>
      <c r="B68" s="91">
        <v>43375</v>
      </c>
      <c r="C68" s="58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7.100000000000001" customHeight="1" thickBot="1" x14ac:dyDescent="0.3">
      <c r="A69" s="12"/>
      <c r="B69" s="91">
        <v>43377</v>
      </c>
      <c r="C69" s="58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7.100000000000001" customHeight="1" thickBot="1" x14ac:dyDescent="0.3">
      <c r="A70" s="12"/>
      <c r="B70" s="91">
        <v>43379</v>
      </c>
      <c r="C70" s="58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7.100000000000001" customHeight="1" thickBot="1" x14ac:dyDescent="0.3">
      <c r="A71" s="12"/>
      <c r="B71" s="91">
        <v>43382</v>
      </c>
      <c r="C71" s="58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7.100000000000001" customHeight="1" thickBot="1" x14ac:dyDescent="0.3">
      <c r="A72" s="12">
        <v>2</v>
      </c>
      <c r="B72" s="91">
        <v>43384</v>
      </c>
      <c r="C72" s="58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7.100000000000001" customHeight="1" thickBot="1" x14ac:dyDescent="0.3">
      <c r="A73" s="12">
        <v>3</v>
      </c>
      <c r="B73" s="91">
        <v>43388</v>
      </c>
      <c r="C73" s="58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7.100000000000001" customHeight="1" thickBot="1" x14ac:dyDescent="0.3">
      <c r="A74" s="12">
        <v>4</v>
      </c>
      <c r="B74" s="91">
        <v>43390</v>
      </c>
      <c r="C74" s="58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7.100000000000001" customHeight="1" thickBot="1" x14ac:dyDescent="0.3">
      <c r="A75" s="12">
        <v>5</v>
      </c>
      <c r="B75" s="91">
        <v>43392</v>
      </c>
      <c r="C75" s="58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7.100000000000001" customHeight="1" thickBot="1" x14ac:dyDescent="0.3">
      <c r="A76" s="12">
        <v>6</v>
      </c>
      <c r="B76" s="91">
        <v>43395</v>
      </c>
      <c r="C76" s="58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7.100000000000001" customHeight="1" thickBot="1" x14ac:dyDescent="0.3">
      <c r="A77" s="12">
        <v>7</v>
      </c>
      <c r="B77" s="91">
        <v>43397</v>
      </c>
      <c r="C77" s="58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7.100000000000001" customHeight="1" thickBot="1" x14ac:dyDescent="0.3">
      <c r="A78" s="12">
        <v>8</v>
      </c>
      <c r="B78" s="91">
        <v>43399</v>
      </c>
      <c r="C78" s="58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ht="17.100000000000001" customHeight="1" thickBot="1" x14ac:dyDescent="0.3">
      <c r="A79" s="70">
        <v>1</v>
      </c>
      <c r="B79" s="92">
        <v>43407</v>
      </c>
      <c r="C79" s="58">
        <v>0</v>
      </c>
      <c r="D79" s="9"/>
      <c r="E79" s="9"/>
      <c r="F79" s="25"/>
      <c r="G79" s="26" t="str">
        <f t="shared" ref="G79:G142" si="1">$C$9</f>
        <v>NA</v>
      </c>
      <c r="H79" s="26">
        <v>0</v>
      </c>
      <c r="J79" s="19"/>
      <c r="L79" s="19"/>
    </row>
    <row r="80" spans="1:12" ht="17.100000000000001" customHeight="1" thickBot="1" x14ac:dyDescent="0.3">
      <c r="A80" s="12">
        <v>2</v>
      </c>
      <c r="B80" s="92">
        <v>43410</v>
      </c>
      <c r="C80" s="58">
        <v>0</v>
      </c>
      <c r="D80" s="9"/>
      <c r="E80" s="9"/>
      <c r="F80" s="25"/>
      <c r="G80" s="26" t="str">
        <f t="shared" si="1"/>
        <v>NA</v>
      </c>
      <c r="H80" s="26">
        <v>0</v>
      </c>
      <c r="J80" s="19"/>
      <c r="L80" s="19"/>
    </row>
    <row r="81" spans="1:12" ht="17.100000000000001" customHeight="1" thickBot="1" x14ac:dyDescent="0.3">
      <c r="A81" s="12">
        <v>3</v>
      </c>
      <c r="B81" s="92">
        <v>43413</v>
      </c>
      <c r="C81" s="58">
        <v>0</v>
      </c>
      <c r="D81" s="9"/>
      <c r="E81" s="9"/>
      <c r="F81" s="25"/>
      <c r="G81" s="26" t="str">
        <f t="shared" si="1"/>
        <v>NA</v>
      </c>
      <c r="H81" s="26">
        <v>0</v>
      </c>
      <c r="J81" s="19"/>
      <c r="L81" s="19"/>
    </row>
    <row r="82" spans="1:12" ht="17.100000000000001" customHeight="1" thickBot="1" x14ac:dyDescent="0.3">
      <c r="A82" s="12">
        <v>4</v>
      </c>
      <c r="B82" s="92">
        <v>43416</v>
      </c>
      <c r="C82" s="58">
        <v>0</v>
      </c>
      <c r="D82" s="9"/>
      <c r="E82" s="9"/>
      <c r="F82" s="25"/>
      <c r="G82" s="26" t="str">
        <f t="shared" si="1"/>
        <v>NA</v>
      </c>
      <c r="H82" s="26">
        <v>0</v>
      </c>
      <c r="J82" s="19"/>
      <c r="L82" s="19"/>
    </row>
    <row r="83" spans="1:12" ht="17.100000000000001" customHeight="1" thickBot="1" x14ac:dyDescent="0.3">
      <c r="A83" s="12">
        <v>5</v>
      </c>
      <c r="B83" s="92">
        <v>43418</v>
      </c>
      <c r="C83" s="58">
        <v>0</v>
      </c>
      <c r="D83" s="9"/>
      <c r="E83" s="9"/>
      <c r="F83" s="25"/>
      <c r="G83" s="26" t="str">
        <f t="shared" si="1"/>
        <v>NA</v>
      </c>
      <c r="H83" s="26">
        <v>0</v>
      </c>
      <c r="J83" s="19"/>
      <c r="L83" s="19"/>
    </row>
    <row r="84" spans="1:12" ht="17.100000000000001" customHeight="1" thickBot="1" x14ac:dyDescent="0.3">
      <c r="A84" s="12">
        <v>6</v>
      </c>
      <c r="B84" s="92">
        <v>43420</v>
      </c>
      <c r="C84" s="58">
        <v>0</v>
      </c>
      <c r="D84" s="9"/>
      <c r="E84" s="9"/>
      <c r="F84" s="25"/>
      <c r="G84" s="26" t="str">
        <f t="shared" si="1"/>
        <v>NA</v>
      </c>
      <c r="H84" s="26">
        <v>0</v>
      </c>
      <c r="J84" s="19"/>
      <c r="L84" s="19"/>
    </row>
    <row r="85" spans="1:12" ht="17.100000000000001" customHeight="1" thickBot="1" x14ac:dyDescent="0.3">
      <c r="A85" s="12">
        <v>7</v>
      </c>
      <c r="B85" s="92">
        <v>43423</v>
      </c>
      <c r="C85" s="58">
        <v>0</v>
      </c>
      <c r="D85" s="9"/>
      <c r="E85" s="9"/>
      <c r="F85" s="25"/>
      <c r="G85" s="26" t="str">
        <f t="shared" si="1"/>
        <v>NA</v>
      </c>
      <c r="H85" s="26">
        <v>0</v>
      </c>
      <c r="J85" s="19"/>
      <c r="L85" s="19"/>
    </row>
    <row r="86" spans="1:12" ht="17.100000000000001" customHeight="1" thickBot="1" x14ac:dyDescent="0.3">
      <c r="A86" s="12">
        <v>8</v>
      </c>
      <c r="B86" s="92">
        <v>43425</v>
      </c>
      <c r="C86" s="34">
        <v>0</v>
      </c>
      <c r="D86" s="9"/>
      <c r="E86" s="9"/>
      <c r="F86" s="25"/>
      <c r="G86" s="26" t="str">
        <f t="shared" si="1"/>
        <v>NA</v>
      </c>
      <c r="H86" s="26">
        <v>0</v>
      </c>
      <c r="J86" s="19"/>
      <c r="L86" s="19"/>
    </row>
    <row r="87" spans="1:12" ht="17.100000000000001" customHeight="1" thickBot="1" x14ac:dyDescent="0.3">
      <c r="A87" s="12">
        <v>9</v>
      </c>
      <c r="B87" s="92">
        <v>43431</v>
      </c>
      <c r="C87" s="79">
        <v>0</v>
      </c>
      <c r="D87" s="9"/>
      <c r="E87" s="9"/>
      <c r="F87" s="25"/>
      <c r="G87" s="26" t="str">
        <f t="shared" si="1"/>
        <v>NA</v>
      </c>
      <c r="H87" s="26">
        <v>0</v>
      </c>
      <c r="J87" s="19"/>
      <c r="L87" s="19"/>
    </row>
    <row r="88" spans="1:12" ht="17.100000000000001" customHeight="1" thickBot="1" x14ac:dyDescent="0.3">
      <c r="A88" s="12">
        <v>10</v>
      </c>
      <c r="B88" s="92">
        <v>43439</v>
      </c>
      <c r="C88" s="34">
        <v>0</v>
      </c>
      <c r="D88" s="9"/>
      <c r="E88" s="9"/>
      <c r="F88" s="25"/>
      <c r="G88" s="26" t="str">
        <f t="shared" si="1"/>
        <v>NA</v>
      </c>
      <c r="H88" s="26">
        <v>0</v>
      </c>
      <c r="J88" s="19"/>
      <c r="L88" s="19"/>
    </row>
    <row r="89" spans="1:12" ht="17.100000000000001" customHeight="1" thickBot="1" x14ac:dyDescent="0.3">
      <c r="A89" s="12">
        <v>11</v>
      </c>
      <c r="B89" s="92">
        <v>43441</v>
      </c>
      <c r="C89" s="34">
        <v>0</v>
      </c>
      <c r="D89" s="9"/>
      <c r="E89" s="9"/>
      <c r="F89" s="25"/>
      <c r="G89" s="26" t="str">
        <f t="shared" si="1"/>
        <v>NA</v>
      </c>
      <c r="H89" s="26">
        <v>0</v>
      </c>
      <c r="J89" s="19"/>
      <c r="L89" s="19"/>
    </row>
    <row r="90" spans="1:12" ht="17.100000000000001" customHeight="1" thickBot="1" x14ac:dyDescent="0.3">
      <c r="A90" s="12">
        <v>12</v>
      </c>
      <c r="B90" s="92">
        <v>43446</v>
      </c>
      <c r="C90" s="34">
        <v>0</v>
      </c>
      <c r="D90" s="9"/>
      <c r="E90" s="9"/>
      <c r="F90" s="25"/>
      <c r="G90" s="26" t="str">
        <f t="shared" si="1"/>
        <v>NA</v>
      </c>
      <c r="H90" s="26">
        <v>0</v>
      </c>
      <c r="J90" s="19"/>
      <c r="L90" s="19"/>
    </row>
    <row r="91" spans="1:12" ht="17.100000000000001" customHeight="1" thickBot="1" x14ac:dyDescent="0.3">
      <c r="A91" s="12">
        <v>13</v>
      </c>
      <c r="B91" s="92">
        <v>43448</v>
      </c>
      <c r="C91" s="34">
        <v>0</v>
      </c>
      <c r="D91" s="9"/>
      <c r="E91" s="9"/>
      <c r="F91" s="25"/>
      <c r="G91" s="26" t="str">
        <f t="shared" si="1"/>
        <v>NA</v>
      </c>
      <c r="H91" s="26">
        <v>0</v>
      </c>
      <c r="J91" s="19"/>
      <c r="L91" s="19"/>
    </row>
    <row r="92" spans="1:12" ht="17.100000000000001" customHeight="1" thickBot="1" x14ac:dyDescent="0.3">
      <c r="A92" s="12">
        <v>14</v>
      </c>
      <c r="B92" s="92">
        <v>43451</v>
      </c>
      <c r="C92" s="34">
        <v>0</v>
      </c>
      <c r="D92" s="9"/>
      <c r="E92" s="9"/>
      <c r="F92" s="25"/>
      <c r="G92" s="26" t="str">
        <f t="shared" si="1"/>
        <v>NA</v>
      </c>
      <c r="H92" s="26">
        <v>0</v>
      </c>
      <c r="J92" s="19"/>
      <c r="L92" s="19"/>
    </row>
    <row r="93" spans="1:12" ht="17.100000000000001" customHeight="1" thickBot="1" x14ac:dyDescent="0.3">
      <c r="A93" s="12">
        <v>15</v>
      </c>
      <c r="B93" s="92">
        <v>43453</v>
      </c>
      <c r="C93" s="34">
        <v>0</v>
      </c>
      <c r="D93" s="9"/>
      <c r="E93" s="9"/>
      <c r="F93" s="25"/>
      <c r="G93" s="26" t="str">
        <f t="shared" si="1"/>
        <v>NA</v>
      </c>
      <c r="H93" s="26">
        <v>0</v>
      </c>
      <c r="J93" s="19"/>
      <c r="L93" s="19"/>
    </row>
    <row r="94" spans="1:12" ht="17.100000000000001" customHeight="1" thickBot="1" x14ac:dyDescent="0.3">
      <c r="A94" s="12">
        <v>16</v>
      </c>
      <c r="B94" s="92">
        <v>43455</v>
      </c>
      <c r="C94" s="34">
        <v>0</v>
      </c>
      <c r="D94" s="9"/>
      <c r="E94" s="9"/>
      <c r="F94" s="25"/>
      <c r="G94" s="26" t="str">
        <f t="shared" si="1"/>
        <v>NA</v>
      </c>
      <c r="H94" s="26">
        <v>0</v>
      </c>
      <c r="J94" s="19"/>
      <c r="L94" s="19"/>
    </row>
    <row r="95" spans="1:12" ht="17.100000000000001" customHeight="1" thickBot="1" x14ac:dyDescent="0.3">
      <c r="A95" s="12">
        <v>17</v>
      </c>
      <c r="B95" s="92">
        <v>43458</v>
      </c>
      <c r="C95" s="34">
        <v>0</v>
      </c>
      <c r="D95" s="9"/>
      <c r="E95" s="9"/>
      <c r="F95" s="25"/>
      <c r="G95" s="26" t="str">
        <f t="shared" si="1"/>
        <v>NA</v>
      </c>
      <c r="H95" s="26">
        <v>0</v>
      </c>
      <c r="J95" s="19"/>
      <c r="L95" s="19"/>
    </row>
    <row r="96" spans="1:12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102">
        <v>1.5</v>
      </c>
      <c r="E96" s="102"/>
      <c r="F96" s="103"/>
      <c r="G96" s="26" t="str">
        <f t="shared" si="1"/>
        <v>NA</v>
      </c>
      <c r="H96" s="26">
        <v>0</v>
      </c>
      <c r="J96" s="105"/>
      <c r="L96" s="105"/>
    </row>
    <row r="97" spans="1:12" ht="17.100000000000001" customHeight="1" x14ac:dyDescent="0.25">
      <c r="A97" s="12">
        <v>19</v>
      </c>
      <c r="B97" s="107">
        <v>43468</v>
      </c>
      <c r="C97" s="127">
        <v>0</v>
      </c>
      <c r="D97" s="9"/>
      <c r="E97" s="9"/>
      <c r="F97" s="25"/>
      <c r="G97" s="26" t="str">
        <f t="shared" si="1"/>
        <v>NA</v>
      </c>
      <c r="H97" s="26">
        <v>0</v>
      </c>
      <c r="J97" s="19"/>
      <c r="L97" s="19"/>
    </row>
    <row r="98" spans="1:12" ht="17.100000000000001" customHeight="1" x14ac:dyDescent="0.25">
      <c r="A98" s="12">
        <v>20</v>
      </c>
      <c r="B98" s="107">
        <v>43470</v>
      </c>
      <c r="C98" s="127">
        <v>0</v>
      </c>
      <c r="D98" s="9"/>
      <c r="E98" s="9"/>
      <c r="F98" s="25"/>
      <c r="G98" s="26" t="str">
        <f t="shared" si="1"/>
        <v>NA</v>
      </c>
      <c r="H98" s="26">
        <v>0</v>
      </c>
      <c r="J98" s="19"/>
      <c r="L98" s="19"/>
    </row>
    <row r="99" spans="1:12" ht="17.100000000000001" customHeight="1" x14ac:dyDescent="0.25">
      <c r="A99" s="12">
        <v>21</v>
      </c>
      <c r="B99" s="107">
        <v>43473</v>
      </c>
      <c r="C99" s="127">
        <v>0</v>
      </c>
      <c r="D99" s="9"/>
      <c r="E99" s="9"/>
      <c r="F99" s="25"/>
      <c r="G99" s="26" t="str">
        <f t="shared" si="1"/>
        <v>NA</v>
      </c>
      <c r="H99" s="26">
        <v>0</v>
      </c>
      <c r="J99" s="19"/>
      <c r="L99" s="19"/>
    </row>
    <row r="100" spans="1:12" ht="17.100000000000001" customHeight="1" x14ac:dyDescent="0.25">
      <c r="A100" s="12">
        <v>22</v>
      </c>
      <c r="B100" s="107">
        <v>43475</v>
      </c>
      <c r="C100" s="127">
        <v>0</v>
      </c>
      <c r="D100" s="9"/>
      <c r="E100" s="9"/>
      <c r="F100" s="25"/>
      <c r="G100" s="26" t="str">
        <f t="shared" si="1"/>
        <v>NA</v>
      </c>
      <c r="H100" s="26">
        <v>0</v>
      </c>
      <c r="J100" s="19"/>
      <c r="L100" s="19"/>
    </row>
    <row r="101" spans="1:12" ht="17.100000000000001" customHeight="1" x14ac:dyDescent="0.25">
      <c r="A101" s="70">
        <v>1</v>
      </c>
      <c r="B101" s="107">
        <v>43480</v>
      </c>
      <c r="C101" s="127">
        <v>0</v>
      </c>
      <c r="D101" s="9"/>
      <c r="E101" s="9"/>
      <c r="F101" s="25"/>
      <c r="G101" s="26" t="str">
        <f t="shared" si="1"/>
        <v>NA</v>
      </c>
      <c r="H101" s="26">
        <v>0</v>
      </c>
      <c r="J101" s="19">
        <v>0</v>
      </c>
      <c r="L101" s="19">
        <v>0</v>
      </c>
    </row>
    <row r="102" spans="1:12" ht="17.100000000000001" customHeight="1" x14ac:dyDescent="0.25">
      <c r="A102" s="12">
        <v>2</v>
      </c>
      <c r="B102" s="107">
        <v>43482</v>
      </c>
      <c r="C102" s="127">
        <v>0</v>
      </c>
      <c r="D102" s="9"/>
      <c r="E102" s="9"/>
      <c r="F102" s="25"/>
      <c r="G102" s="26" t="str">
        <f t="shared" si="1"/>
        <v>NA</v>
      </c>
      <c r="H102" s="26">
        <v>0</v>
      </c>
      <c r="J102" s="19">
        <v>0</v>
      </c>
      <c r="L102" s="19">
        <v>0</v>
      </c>
    </row>
    <row r="103" spans="1:12" ht="17.100000000000001" customHeight="1" x14ac:dyDescent="0.25">
      <c r="A103" s="12">
        <v>3</v>
      </c>
      <c r="B103" s="107">
        <v>43484</v>
      </c>
      <c r="C103" s="127">
        <v>0</v>
      </c>
      <c r="D103" s="9"/>
      <c r="E103" s="9"/>
      <c r="F103" s="25"/>
      <c r="G103" s="26" t="str">
        <f t="shared" si="1"/>
        <v>NA</v>
      </c>
      <c r="H103" s="26">
        <v>0</v>
      </c>
      <c r="J103" s="19">
        <v>0</v>
      </c>
      <c r="L103" s="19">
        <v>0</v>
      </c>
    </row>
    <row r="104" spans="1:12" ht="17.100000000000001" customHeight="1" x14ac:dyDescent="0.25">
      <c r="A104" s="12">
        <v>4</v>
      </c>
      <c r="B104" s="107">
        <v>43490</v>
      </c>
      <c r="C104" s="127">
        <v>0</v>
      </c>
      <c r="D104" s="9"/>
      <c r="E104" s="9"/>
      <c r="F104" s="25"/>
      <c r="G104" s="26" t="str">
        <f t="shared" si="1"/>
        <v>NA</v>
      </c>
      <c r="H104" s="26">
        <v>0</v>
      </c>
      <c r="J104" s="19">
        <v>0</v>
      </c>
      <c r="L104" s="19">
        <v>0</v>
      </c>
    </row>
    <row r="105" spans="1:12" ht="17.100000000000001" customHeight="1" x14ac:dyDescent="0.25">
      <c r="A105" s="12">
        <v>5</v>
      </c>
      <c r="B105" s="107">
        <v>43492</v>
      </c>
      <c r="C105" s="127">
        <v>0</v>
      </c>
      <c r="D105" s="9"/>
      <c r="E105" s="9"/>
      <c r="F105" s="25"/>
      <c r="G105" s="26" t="str">
        <f t="shared" si="1"/>
        <v>NA</v>
      </c>
      <c r="H105" s="26">
        <v>0</v>
      </c>
      <c r="J105" s="19">
        <v>0</v>
      </c>
      <c r="L105" s="19">
        <v>0</v>
      </c>
    </row>
    <row r="106" spans="1:12" ht="17.100000000000001" customHeight="1" x14ac:dyDescent="0.25">
      <c r="A106" s="12">
        <v>6</v>
      </c>
      <c r="B106" s="107">
        <v>43494</v>
      </c>
      <c r="C106" s="127">
        <v>0</v>
      </c>
      <c r="D106" s="9"/>
      <c r="E106" s="9"/>
      <c r="F106" s="25"/>
      <c r="G106" s="26" t="str">
        <f t="shared" si="1"/>
        <v>NA</v>
      </c>
      <c r="H106" s="26">
        <v>0</v>
      </c>
      <c r="J106" s="19">
        <v>0</v>
      </c>
      <c r="L106" s="19">
        <v>0</v>
      </c>
    </row>
    <row r="107" spans="1:12" ht="17.100000000000001" customHeight="1" x14ac:dyDescent="0.25">
      <c r="A107" s="12">
        <v>7</v>
      </c>
      <c r="B107" s="107">
        <v>43496</v>
      </c>
      <c r="C107" s="127">
        <v>0</v>
      </c>
      <c r="D107" s="9"/>
      <c r="E107" s="9"/>
      <c r="F107" s="25"/>
      <c r="G107" s="26" t="str">
        <f t="shared" si="1"/>
        <v>NA</v>
      </c>
      <c r="H107" s="26">
        <v>0</v>
      </c>
      <c r="J107" s="19">
        <v>0</v>
      </c>
      <c r="L107" s="19">
        <v>0</v>
      </c>
    </row>
    <row r="108" spans="1:12" ht="17.100000000000001" customHeight="1" x14ac:dyDescent="0.25">
      <c r="A108" s="12">
        <v>8</v>
      </c>
      <c r="B108" s="107">
        <v>43498</v>
      </c>
      <c r="C108" s="127">
        <v>0</v>
      </c>
      <c r="D108" s="9"/>
      <c r="E108" s="9"/>
      <c r="F108" s="25"/>
      <c r="G108" s="26" t="str">
        <f t="shared" si="1"/>
        <v>NA</v>
      </c>
      <c r="H108" s="26">
        <v>0</v>
      </c>
      <c r="J108" s="19">
        <v>0</v>
      </c>
      <c r="L108" s="19">
        <v>0</v>
      </c>
    </row>
    <row r="109" spans="1:12" ht="17.100000000000001" customHeight="1" x14ac:dyDescent="0.25">
      <c r="A109" s="12">
        <v>9</v>
      </c>
      <c r="B109" s="107">
        <v>43504</v>
      </c>
      <c r="C109" s="127">
        <v>0</v>
      </c>
      <c r="D109" s="9"/>
      <c r="E109" s="9"/>
      <c r="F109" s="25"/>
      <c r="G109" s="26" t="str">
        <f t="shared" si="1"/>
        <v>NA</v>
      </c>
      <c r="H109" s="26">
        <v>0</v>
      </c>
      <c r="J109" s="19">
        <v>0</v>
      </c>
      <c r="L109" s="19">
        <v>0</v>
      </c>
    </row>
    <row r="110" spans="1:12" ht="17.100000000000001" customHeight="1" x14ac:dyDescent="0.25">
      <c r="A110" s="12">
        <v>10</v>
      </c>
      <c r="B110" s="107">
        <v>43506</v>
      </c>
      <c r="C110" s="127">
        <v>0</v>
      </c>
      <c r="D110" s="9"/>
      <c r="E110" s="9"/>
      <c r="F110" s="25"/>
      <c r="G110" s="26" t="str">
        <f t="shared" si="1"/>
        <v>NA</v>
      </c>
      <c r="H110" s="26">
        <v>0</v>
      </c>
      <c r="J110" s="19">
        <v>0</v>
      </c>
      <c r="L110" s="19">
        <v>0</v>
      </c>
    </row>
    <row r="111" spans="1:12" ht="17.100000000000001" customHeight="1" x14ac:dyDescent="0.25">
      <c r="A111" s="12">
        <v>11</v>
      </c>
      <c r="B111" s="107">
        <v>43510</v>
      </c>
      <c r="C111" s="127">
        <v>0</v>
      </c>
      <c r="D111" s="9"/>
      <c r="E111" s="9"/>
      <c r="F111" s="25"/>
      <c r="G111" s="26" t="str">
        <f t="shared" si="1"/>
        <v>NA</v>
      </c>
      <c r="H111" s="26">
        <v>0</v>
      </c>
      <c r="J111" s="19">
        <v>0</v>
      </c>
      <c r="L111" s="19">
        <v>0</v>
      </c>
    </row>
    <row r="112" spans="1:12" ht="17.100000000000001" customHeight="1" x14ac:dyDescent="0.25">
      <c r="A112" s="12">
        <v>12</v>
      </c>
      <c r="B112" s="107">
        <v>43512</v>
      </c>
      <c r="C112" s="127">
        <v>0</v>
      </c>
      <c r="D112" s="9"/>
      <c r="E112" s="9"/>
      <c r="F112" s="25"/>
      <c r="G112" s="26" t="str">
        <f t="shared" si="1"/>
        <v>NA</v>
      </c>
      <c r="H112" s="26">
        <v>0</v>
      </c>
      <c r="J112" s="19">
        <v>0</v>
      </c>
      <c r="L112" s="19">
        <v>0</v>
      </c>
    </row>
    <row r="113" spans="1:12" ht="17.100000000000001" customHeight="1" x14ac:dyDescent="0.25">
      <c r="A113" s="12">
        <v>13</v>
      </c>
      <c r="B113" s="107">
        <v>43514</v>
      </c>
      <c r="C113" s="127">
        <v>0</v>
      </c>
      <c r="D113" s="9"/>
      <c r="E113" s="9"/>
      <c r="F113" s="25"/>
      <c r="G113" s="26" t="str">
        <f t="shared" si="1"/>
        <v>NA</v>
      </c>
      <c r="H113" s="26">
        <v>0</v>
      </c>
      <c r="J113" s="19">
        <v>0</v>
      </c>
      <c r="L113" s="19">
        <v>0</v>
      </c>
    </row>
    <row r="114" spans="1:12" ht="17.100000000000001" customHeight="1" x14ac:dyDescent="0.25">
      <c r="A114" s="12">
        <v>14</v>
      </c>
      <c r="B114" s="107">
        <v>43516</v>
      </c>
      <c r="C114" s="127">
        <v>0</v>
      </c>
      <c r="D114" s="9"/>
      <c r="E114" s="9"/>
      <c r="F114" s="25"/>
      <c r="G114" s="26" t="str">
        <f t="shared" si="1"/>
        <v>NA</v>
      </c>
      <c r="H114" s="26">
        <v>0</v>
      </c>
      <c r="J114" s="19">
        <v>0</v>
      </c>
      <c r="L114" s="19"/>
    </row>
    <row r="115" spans="1:12" ht="17.100000000000001" customHeight="1" x14ac:dyDescent="0.25">
      <c r="A115" s="12">
        <v>15</v>
      </c>
      <c r="B115" s="107">
        <v>43518</v>
      </c>
      <c r="C115" s="127">
        <v>0</v>
      </c>
      <c r="D115" s="9"/>
      <c r="E115" s="9"/>
      <c r="F115" s="25"/>
      <c r="G115" s="26" t="str">
        <f t="shared" si="1"/>
        <v>NA</v>
      </c>
      <c r="H115" s="26">
        <v>0</v>
      </c>
      <c r="J115" s="19">
        <v>0</v>
      </c>
      <c r="L115" s="19">
        <v>0</v>
      </c>
    </row>
    <row r="116" spans="1:12" ht="17.100000000000001" customHeight="1" x14ac:dyDescent="0.25">
      <c r="A116" s="12">
        <v>16</v>
      </c>
      <c r="B116" s="107">
        <v>43520</v>
      </c>
      <c r="C116" s="127">
        <v>0</v>
      </c>
      <c r="D116" s="9"/>
      <c r="E116" s="9"/>
      <c r="F116" s="25"/>
      <c r="G116" s="26" t="str">
        <f t="shared" si="1"/>
        <v>NA</v>
      </c>
      <c r="H116" s="26">
        <v>0</v>
      </c>
      <c r="J116" s="19">
        <v>0</v>
      </c>
      <c r="L116" s="19">
        <v>0</v>
      </c>
    </row>
    <row r="117" spans="1:12" ht="17.100000000000001" customHeight="1" x14ac:dyDescent="0.25">
      <c r="A117" s="12">
        <v>17</v>
      </c>
      <c r="B117" s="107">
        <v>43522</v>
      </c>
      <c r="C117" s="127">
        <v>0</v>
      </c>
      <c r="D117" s="9"/>
      <c r="E117" s="9"/>
      <c r="F117" s="25"/>
      <c r="G117" s="26" t="str">
        <f t="shared" si="1"/>
        <v>NA</v>
      </c>
      <c r="H117" s="26">
        <v>0</v>
      </c>
      <c r="J117" s="19">
        <v>0</v>
      </c>
      <c r="L117" s="19">
        <v>0</v>
      </c>
    </row>
    <row r="118" spans="1:12" ht="17.100000000000001" customHeight="1" x14ac:dyDescent="0.25">
      <c r="A118" s="12">
        <v>18</v>
      </c>
      <c r="B118" s="107">
        <v>43524</v>
      </c>
      <c r="C118" s="127">
        <v>0</v>
      </c>
      <c r="D118" s="9"/>
      <c r="E118" s="9"/>
      <c r="F118" s="25"/>
      <c r="G118" s="26" t="str">
        <f t="shared" si="1"/>
        <v>NA</v>
      </c>
      <c r="H118" s="26">
        <v>0</v>
      </c>
      <c r="J118" s="19">
        <v>0</v>
      </c>
      <c r="L118" s="19">
        <v>0</v>
      </c>
    </row>
    <row r="119" spans="1:12" ht="17.100000000000001" customHeight="1" thickBot="1" x14ac:dyDescent="0.3">
      <c r="A119" s="12">
        <v>19</v>
      </c>
      <c r="B119" s="130">
        <v>43526</v>
      </c>
      <c r="C119" s="131">
        <v>0</v>
      </c>
      <c r="D119" s="9"/>
      <c r="E119" s="9"/>
      <c r="F119" s="25"/>
      <c r="G119" s="26" t="str">
        <f t="shared" si="1"/>
        <v>NA</v>
      </c>
      <c r="H119" s="26">
        <v>0</v>
      </c>
      <c r="J119" s="19">
        <v>0</v>
      </c>
      <c r="L119" s="19"/>
    </row>
    <row r="120" spans="1:12" ht="17.100000000000001" customHeight="1" thickBot="1" x14ac:dyDescent="0.3">
      <c r="A120" s="12"/>
      <c r="B120" s="130">
        <v>43528</v>
      </c>
      <c r="C120" s="131">
        <v>0</v>
      </c>
      <c r="D120" s="9"/>
      <c r="E120" s="9"/>
      <c r="F120" s="25"/>
      <c r="G120" s="26" t="str">
        <f t="shared" si="1"/>
        <v>NA</v>
      </c>
      <c r="H120" s="26">
        <v>0</v>
      </c>
      <c r="J120" s="19"/>
      <c r="L120" s="19"/>
    </row>
    <row r="121" spans="1:12" ht="17.100000000000001" customHeight="1" thickBot="1" x14ac:dyDescent="0.3">
      <c r="A121" s="12"/>
      <c r="B121" s="130">
        <v>43530</v>
      </c>
      <c r="C121" s="131">
        <v>0</v>
      </c>
      <c r="D121" s="9"/>
      <c r="E121" s="9"/>
      <c r="F121" s="25"/>
      <c r="G121" s="26" t="str">
        <f t="shared" si="1"/>
        <v>NA</v>
      </c>
      <c r="H121" s="26">
        <v>0</v>
      </c>
      <c r="J121" s="19"/>
      <c r="L121" s="19"/>
    </row>
    <row r="122" spans="1:12" ht="17.100000000000001" customHeight="1" thickBot="1" x14ac:dyDescent="0.3">
      <c r="A122" s="12"/>
      <c r="B122" s="130">
        <v>43532</v>
      </c>
      <c r="C122" s="131">
        <v>0</v>
      </c>
      <c r="D122" s="9"/>
      <c r="E122" s="9"/>
      <c r="F122" s="25"/>
      <c r="G122" s="26" t="str">
        <f t="shared" si="1"/>
        <v>NA</v>
      </c>
      <c r="H122" s="26">
        <v>0</v>
      </c>
      <c r="J122" s="19"/>
      <c r="L122" s="19"/>
    </row>
    <row r="123" spans="1:12" ht="17.100000000000001" customHeight="1" thickBot="1" x14ac:dyDescent="0.3">
      <c r="A123" s="12"/>
      <c r="B123" s="130">
        <v>43541</v>
      </c>
      <c r="C123" s="131">
        <v>0</v>
      </c>
      <c r="D123" s="9"/>
      <c r="E123" s="9"/>
      <c r="F123" s="25"/>
      <c r="G123" s="26" t="str">
        <f t="shared" si="1"/>
        <v>NA</v>
      </c>
      <c r="H123" s="26">
        <v>0</v>
      </c>
      <c r="J123" s="19"/>
      <c r="L123" s="19"/>
    </row>
    <row r="124" spans="1:12" ht="17.100000000000001" customHeight="1" thickBot="1" x14ac:dyDescent="0.3">
      <c r="A124" s="12"/>
      <c r="B124" s="130">
        <v>43543</v>
      </c>
      <c r="C124" s="131">
        <v>0</v>
      </c>
      <c r="D124" s="9"/>
      <c r="E124" s="9"/>
      <c r="F124" s="25"/>
      <c r="G124" s="26" t="str">
        <f t="shared" si="1"/>
        <v>NA</v>
      </c>
      <c r="H124" s="26">
        <v>0</v>
      </c>
      <c r="J124" s="19"/>
      <c r="L124" s="19"/>
    </row>
    <row r="125" spans="1:12" ht="17.100000000000001" customHeight="1" thickBot="1" x14ac:dyDescent="0.3">
      <c r="A125" s="12"/>
      <c r="B125" s="130">
        <v>43545</v>
      </c>
      <c r="C125" s="131">
        <v>0</v>
      </c>
      <c r="D125" s="9"/>
      <c r="E125" s="9"/>
      <c r="F125" s="25"/>
      <c r="G125" s="26" t="str">
        <f t="shared" si="1"/>
        <v>NA</v>
      </c>
      <c r="H125" s="26">
        <v>0</v>
      </c>
      <c r="J125" s="19"/>
      <c r="L125" s="19"/>
    </row>
    <row r="126" spans="1:12" ht="17.100000000000001" customHeight="1" thickBot="1" x14ac:dyDescent="0.3">
      <c r="A126" s="12"/>
      <c r="B126" s="130">
        <v>43547</v>
      </c>
      <c r="C126" s="131">
        <v>0</v>
      </c>
      <c r="D126" s="9"/>
      <c r="E126" s="9"/>
      <c r="F126" s="25"/>
      <c r="G126" s="26" t="str">
        <f t="shared" si="1"/>
        <v>NA</v>
      </c>
      <c r="H126" s="26">
        <v>0</v>
      </c>
      <c r="J126" s="19"/>
      <c r="L126" s="19"/>
    </row>
    <row r="127" spans="1:12" ht="17.100000000000001" customHeight="1" thickBot="1" x14ac:dyDescent="0.3">
      <c r="A127" s="12"/>
      <c r="B127" s="130">
        <v>43549</v>
      </c>
      <c r="C127" s="131">
        <v>0</v>
      </c>
      <c r="D127" s="9"/>
      <c r="E127" s="9"/>
      <c r="F127" s="25"/>
      <c r="G127" s="26" t="str">
        <f t="shared" si="1"/>
        <v>NA</v>
      </c>
      <c r="H127" s="26">
        <v>0</v>
      </c>
      <c r="J127" s="19"/>
      <c r="L127" s="19"/>
    </row>
    <row r="128" spans="1:12" ht="17.100000000000001" customHeight="1" thickBot="1" x14ac:dyDescent="0.3">
      <c r="A128" s="12"/>
      <c r="B128" s="130">
        <v>43551</v>
      </c>
      <c r="C128" s="131">
        <v>0</v>
      </c>
      <c r="D128" s="9"/>
      <c r="E128" s="9"/>
      <c r="F128" s="25"/>
      <c r="G128" s="26" t="str">
        <f t="shared" si="1"/>
        <v>NA</v>
      </c>
      <c r="H128" s="26">
        <v>0</v>
      </c>
      <c r="J128" s="19"/>
      <c r="L128" s="19"/>
    </row>
    <row r="129" spans="1:12" ht="17.100000000000001" customHeight="1" thickBot="1" x14ac:dyDescent="0.3">
      <c r="A129" s="12"/>
      <c r="B129" s="130">
        <v>43553</v>
      </c>
      <c r="C129" s="131">
        <v>0</v>
      </c>
      <c r="D129" s="9"/>
      <c r="E129" s="9"/>
      <c r="F129" s="25"/>
      <c r="G129" s="26" t="str">
        <f t="shared" si="1"/>
        <v>NA</v>
      </c>
      <c r="H129" s="26">
        <v>0</v>
      </c>
      <c r="J129" s="19"/>
      <c r="L129" s="19"/>
    </row>
    <row r="130" spans="1:12" ht="17.100000000000001" customHeight="1" thickBot="1" x14ac:dyDescent="0.3">
      <c r="A130" s="12"/>
      <c r="B130" s="130">
        <v>43555</v>
      </c>
      <c r="C130" s="131">
        <v>0</v>
      </c>
      <c r="D130" s="9"/>
      <c r="E130" s="9"/>
      <c r="F130" s="25"/>
      <c r="G130" s="26" t="str">
        <f t="shared" si="1"/>
        <v>NA</v>
      </c>
      <c r="H130" s="26">
        <v>0</v>
      </c>
      <c r="J130" s="19"/>
      <c r="L130" s="19"/>
    </row>
    <row r="131" spans="1:12" ht="17.100000000000001" customHeight="1" x14ac:dyDescent="0.25">
      <c r="A131" s="12"/>
      <c r="B131" s="107">
        <v>43557</v>
      </c>
      <c r="C131" s="127">
        <v>0</v>
      </c>
      <c r="D131" s="9"/>
      <c r="E131" s="9"/>
      <c r="F131" s="25"/>
      <c r="G131" s="26" t="str">
        <f t="shared" si="1"/>
        <v>NA</v>
      </c>
      <c r="H131" s="26">
        <v>0</v>
      </c>
      <c r="J131" s="19"/>
      <c r="L131" s="19"/>
    </row>
    <row r="132" spans="1:12" ht="17.100000000000001" customHeight="1" x14ac:dyDescent="0.25">
      <c r="A132" s="12"/>
      <c r="B132" s="107">
        <v>43559</v>
      </c>
      <c r="C132" s="127">
        <v>0</v>
      </c>
      <c r="D132" s="9"/>
      <c r="E132" s="9"/>
      <c r="F132" s="25"/>
      <c r="G132" s="26" t="str">
        <f t="shared" si="1"/>
        <v>NA</v>
      </c>
      <c r="H132" s="26">
        <v>0</v>
      </c>
      <c r="J132" s="19"/>
      <c r="L132" s="19"/>
    </row>
    <row r="133" spans="1:12" ht="17.100000000000001" customHeight="1" x14ac:dyDescent="0.25">
      <c r="A133" s="12"/>
      <c r="B133" s="107">
        <v>43561</v>
      </c>
      <c r="C133" s="127">
        <v>0</v>
      </c>
      <c r="D133" s="9"/>
      <c r="E133" s="9"/>
      <c r="F133" s="25"/>
      <c r="G133" s="26" t="str">
        <f t="shared" si="1"/>
        <v>NA</v>
      </c>
      <c r="H133" s="26">
        <v>0</v>
      </c>
      <c r="J133" s="19"/>
      <c r="L133" s="19"/>
    </row>
    <row r="134" spans="1:12" ht="17.100000000000001" customHeight="1" x14ac:dyDescent="0.25">
      <c r="A134" s="12"/>
      <c r="B134" s="107">
        <v>43564</v>
      </c>
      <c r="C134" s="127">
        <v>0</v>
      </c>
      <c r="D134" s="9"/>
      <c r="E134" s="9"/>
      <c r="F134" s="25"/>
      <c r="G134" s="26" t="str">
        <f t="shared" si="1"/>
        <v>NA</v>
      </c>
      <c r="H134" s="26">
        <v>0</v>
      </c>
      <c r="J134" s="19"/>
      <c r="L134" s="19"/>
    </row>
    <row r="135" spans="1:12" ht="17.100000000000001" customHeight="1" x14ac:dyDescent="0.25">
      <c r="A135" s="12"/>
      <c r="B135" s="107">
        <v>43567</v>
      </c>
      <c r="C135" s="127">
        <v>0</v>
      </c>
      <c r="D135" s="9"/>
      <c r="E135" s="9"/>
      <c r="F135" s="25"/>
      <c r="G135" s="26" t="str">
        <f t="shared" si="1"/>
        <v>NA</v>
      </c>
      <c r="H135" s="26">
        <v>0</v>
      </c>
      <c r="J135" s="19"/>
      <c r="L135" s="19"/>
    </row>
    <row r="136" spans="1:12" ht="17.100000000000001" customHeight="1" x14ac:dyDescent="0.25">
      <c r="A136" s="12"/>
      <c r="B136" s="107">
        <v>43573</v>
      </c>
      <c r="C136" s="127">
        <v>0</v>
      </c>
      <c r="D136" s="9"/>
      <c r="E136" s="9"/>
      <c r="F136" s="25"/>
      <c r="G136" s="26" t="str">
        <f t="shared" si="1"/>
        <v>NA</v>
      </c>
      <c r="H136" s="26">
        <v>0</v>
      </c>
      <c r="J136" s="19"/>
      <c r="L136" s="19"/>
    </row>
    <row r="137" spans="1:12" ht="17.100000000000001" customHeight="1" x14ac:dyDescent="0.25">
      <c r="A137" s="12"/>
      <c r="B137" s="107">
        <v>43576</v>
      </c>
      <c r="C137" s="127">
        <v>0</v>
      </c>
      <c r="D137" s="9"/>
      <c r="E137" s="9"/>
      <c r="F137" s="25"/>
      <c r="G137" s="26" t="str">
        <f t="shared" si="1"/>
        <v>NA</v>
      </c>
      <c r="H137" s="26">
        <v>0</v>
      </c>
      <c r="J137" s="19"/>
      <c r="L137" s="19"/>
    </row>
    <row r="138" spans="1:12" ht="17.100000000000001" customHeight="1" x14ac:dyDescent="0.25">
      <c r="A138" s="12"/>
      <c r="B138" s="107">
        <v>43578</v>
      </c>
      <c r="C138" s="127">
        <v>0</v>
      </c>
      <c r="D138" s="9"/>
      <c r="E138" s="9"/>
      <c r="F138" s="25"/>
      <c r="G138" s="26" t="str">
        <f t="shared" si="1"/>
        <v>NA</v>
      </c>
      <c r="H138" s="26">
        <v>0</v>
      </c>
      <c r="J138" s="19"/>
      <c r="L138" s="19"/>
    </row>
    <row r="139" spans="1:12" ht="17.100000000000001" customHeight="1" x14ac:dyDescent="0.25">
      <c r="A139" s="12"/>
      <c r="B139" s="107">
        <v>43579</v>
      </c>
      <c r="C139" s="127">
        <v>0</v>
      </c>
      <c r="D139" s="9"/>
      <c r="E139" s="9"/>
      <c r="F139" s="25"/>
      <c r="G139" s="26" t="str">
        <f t="shared" si="1"/>
        <v>NA</v>
      </c>
      <c r="H139" s="26">
        <v>0</v>
      </c>
      <c r="J139" s="19"/>
      <c r="L139" s="19"/>
    </row>
    <row r="140" spans="1:12" ht="17.100000000000001" customHeight="1" x14ac:dyDescent="0.25">
      <c r="A140" s="12"/>
      <c r="B140" s="107">
        <v>43580</v>
      </c>
      <c r="C140" s="127">
        <v>0</v>
      </c>
      <c r="D140" s="9"/>
      <c r="E140" s="9"/>
      <c r="F140" s="25"/>
      <c r="G140" s="26" t="str">
        <f t="shared" si="1"/>
        <v>NA</v>
      </c>
      <c r="H140" s="26">
        <v>0</v>
      </c>
      <c r="J140" s="19"/>
      <c r="L140" s="19"/>
    </row>
    <row r="141" spans="1:12" ht="17.100000000000001" customHeight="1" x14ac:dyDescent="0.25">
      <c r="A141" s="12"/>
      <c r="B141" s="107">
        <v>43584</v>
      </c>
      <c r="C141" s="127">
        <v>0</v>
      </c>
      <c r="D141" s="9"/>
      <c r="E141" s="9"/>
      <c r="F141" s="25"/>
      <c r="G141" s="26" t="str">
        <f t="shared" si="1"/>
        <v>NA</v>
      </c>
      <c r="H141" s="26">
        <v>0</v>
      </c>
      <c r="J141" s="19"/>
      <c r="L141" s="19"/>
    </row>
    <row r="142" spans="1:12" ht="17.100000000000001" customHeight="1" x14ac:dyDescent="0.25">
      <c r="A142" s="12"/>
      <c r="B142" s="107">
        <v>43589</v>
      </c>
      <c r="C142" s="127">
        <v>0</v>
      </c>
      <c r="D142" s="9"/>
      <c r="E142" s="9"/>
      <c r="F142" s="25"/>
      <c r="G142" s="26" t="str">
        <f t="shared" si="1"/>
        <v>NA</v>
      </c>
      <c r="H142" s="26">
        <v>0</v>
      </c>
      <c r="J142" s="19"/>
      <c r="L142" s="19"/>
    </row>
    <row r="143" spans="1:12" ht="17.100000000000001" customHeight="1" x14ac:dyDescent="0.25">
      <c r="A143" s="12"/>
      <c r="B143" s="107">
        <v>43593</v>
      </c>
      <c r="C143" s="127">
        <v>0</v>
      </c>
      <c r="D143" s="9"/>
      <c r="E143" s="9"/>
      <c r="F143" s="25"/>
      <c r="G143" s="26" t="str">
        <f t="shared" ref="G143:G205" si="2">$C$9</f>
        <v>NA</v>
      </c>
      <c r="H143" s="26">
        <v>0</v>
      </c>
      <c r="J143" s="19"/>
      <c r="L143" s="19"/>
    </row>
    <row r="144" spans="1:12" ht="17.100000000000001" customHeight="1" x14ac:dyDescent="0.25">
      <c r="A144" s="12"/>
      <c r="B144" s="107">
        <v>43597</v>
      </c>
      <c r="C144" s="127">
        <v>0</v>
      </c>
      <c r="D144" s="9"/>
      <c r="E144" s="9"/>
      <c r="F144" s="25"/>
      <c r="G144" s="26" t="str">
        <f t="shared" si="2"/>
        <v>NA</v>
      </c>
      <c r="H144" s="26">
        <v>0</v>
      </c>
      <c r="J144" s="19"/>
      <c r="L144" s="19"/>
    </row>
    <row r="145" spans="1:12" ht="17.100000000000001" customHeight="1" x14ac:dyDescent="0.25">
      <c r="A145" s="12"/>
      <c r="B145" s="107">
        <v>43598</v>
      </c>
      <c r="C145" s="127">
        <v>0</v>
      </c>
      <c r="D145" s="9"/>
      <c r="E145" s="9"/>
      <c r="F145" s="25"/>
      <c r="G145" s="26" t="str">
        <f t="shared" si="2"/>
        <v>NA</v>
      </c>
      <c r="H145" s="26">
        <v>0</v>
      </c>
      <c r="J145" s="19"/>
      <c r="L145" s="19"/>
    </row>
    <row r="146" spans="1:12" ht="17.100000000000001" customHeight="1" x14ac:dyDescent="0.25">
      <c r="A146" s="12"/>
      <c r="B146" s="107">
        <v>43601</v>
      </c>
      <c r="C146" s="127">
        <v>0</v>
      </c>
      <c r="D146" s="9"/>
      <c r="E146" s="9"/>
      <c r="F146" s="25"/>
      <c r="G146" s="26" t="str">
        <f t="shared" si="2"/>
        <v>NA</v>
      </c>
      <c r="H146" s="26">
        <v>0</v>
      </c>
      <c r="J146" s="19"/>
      <c r="L146" s="19"/>
    </row>
    <row r="147" spans="1:12" ht="17.100000000000001" customHeight="1" x14ac:dyDescent="0.25">
      <c r="A147" s="12"/>
      <c r="B147" s="107">
        <v>43603</v>
      </c>
      <c r="C147" s="127">
        <v>0</v>
      </c>
      <c r="D147" s="9"/>
      <c r="E147" s="9"/>
      <c r="F147" s="25"/>
      <c r="G147" s="26" t="str">
        <f t="shared" si="2"/>
        <v>NA</v>
      </c>
      <c r="H147" s="26">
        <v>0</v>
      </c>
      <c r="J147" s="19"/>
      <c r="L147" s="19"/>
    </row>
    <row r="148" spans="1:12" ht="17.100000000000001" customHeight="1" x14ac:dyDescent="0.25">
      <c r="A148" s="12"/>
      <c r="B148" s="107">
        <v>43604</v>
      </c>
      <c r="C148" s="127">
        <v>0</v>
      </c>
      <c r="D148" s="9"/>
      <c r="E148" s="9"/>
      <c r="F148" s="25"/>
      <c r="G148" s="26" t="str">
        <f t="shared" si="2"/>
        <v>NA</v>
      </c>
      <c r="H148" s="26">
        <v>0</v>
      </c>
      <c r="J148" s="19"/>
      <c r="L148" s="19"/>
    </row>
    <row r="149" spans="1:12" ht="17.100000000000001" customHeight="1" x14ac:dyDescent="0.25">
      <c r="A149" s="12"/>
      <c r="B149" s="107">
        <v>43606</v>
      </c>
      <c r="C149" s="127">
        <v>0</v>
      </c>
      <c r="D149" s="9"/>
      <c r="E149" s="9"/>
      <c r="F149" s="25"/>
      <c r="G149" s="26" t="str">
        <f t="shared" si="2"/>
        <v>NA</v>
      </c>
      <c r="H149" s="26">
        <v>0</v>
      </c>
      <c r="J149" s="19"/>
      <c r="L149" s="19"/>
    </row>
    <row r="150" spans="1:12" ht="17.100000000000001" customHeight="1" x14ac:dyDescent="0.25">
      <c r="A150" s="12"/>
      <c r="B150" s="107">
        <v>43608</v>
      </c>
      <c r="C150" s="127">
        <v>0</v>
      </c>
      <c r="D150" s="9"/>
      <c r="E150" s="9"/>
      <c r="F150" s="25"/>
      <c r="G150" s="26" t="str">
        <f t="shared" si="2"/>
        <v>NA</v>
      </c>
      <c r="H150" s="26">
        <v>0</v>
      </c>
      <c r="J150" s="19"/>
      <c r="L150" s="19"/>
    </row>
    <row r="151" spans="1:12" ht="17.100000000000001" customHeight="1" x14ac:dyDescent="0.25">
      <c r="A151" s="12"/>
      <c r="B151" s="107">
        <v>43610</v>
      </c>
      <c r="C151" s="127">
        <v>0</v>
      </c>
      <c r="D151" s="9"/>
      <c r="E151" s="9"/>
      <c r="F151" s="25"/>
      <c r="G151" s="26" t="str">
        <f t="shared" si="2"/>
        <v>NA</v>
      </c>
      <c r="H151" s="26">
        <v>0</v>
      </c>
      <c r="J151" s="19"/>
      <c r="L151" s="19"/>
    </row>
    <row r="152" spans="1:12" ht="17.100000000000001" customHeight="1" x14ac:dyDescent="0.25">
      <c r="A152" s="12"/>
      <c r="B152" s="107">
        <v>43613</v>
      </c>
      <c r="C152" s="127">
        <v>0</v>
      </c>
      <c r="D152" s="9"/>
      <c r="E152" s="9"/>
      <c r="F152" s="25"/>
      <c r="G152" s="26" t="str">
        <f t="shared" si="2"/>
        <v>NA</v>
      </c>
      <c r="H152" s="26">
        <v>0</v>
      </c>
      <c r="J152" s="19"/>
      <c r="L152" s="19"/>
    </row>
    <row r="153" spans="1:12" ht="17.100000000000001" customHeight="1" x14ac:dyDescent="0.25">
      <c r="A153" s="12"/>
      <c r="B153" s="107">
        <v>43615</v>
      </c>
      <c r="C153" s="127">
        <v>0</v>
      </c>
      <c r="D153" s="9"/>
      <c r="E153" s="9"/>
      <c r="F153" s="25"/>
      <c r="G153" s="26" t="str">
        <f t="shared" si="2"/>
        <v>NA</v>
      </c>
      <c r="H153" s="26">
        <v>0</v>
      </c>
      <c r="J153" s="19"/>
      <c r="L153" s="19"/>
    </row>
    <row r="154" spans="1:12" ht="17.100000000000001" customHeight="1" x14ac:dyDescent="0.25">
      <c r="A154" s="12"/>
      <c r="B154" s="107">
        <v>43617</v>
      </c>
      <c r="C154" s="127">
        <v>0</v>
      </c>
      <c r="D154" s="9"/>
      <c r="E154" s="9"/>
      <c r="F154" s="25"/>
      <c r="G154" s="26" t="str">
        <f t="shared" si="2"/>
        <v>NA</v>
      </c>
      <c r="H154" s="26">
        <v>0</v>
      </c>
      <c r="J154" s="19"/>
      <c r="L154" s="19"/>
    </row>
    <row r="155" spans="1:12" ht="17.100000000000001" customHeight="1" x14ac:dyDescent="0.25">
      <c r="A155" s="12"/>
      <c r="B155" s="107">
        <v>43620</v>
      </c>
      <c r="C155" s="127">
        <v>0</v>
      </c>
      <c r="D155" s="9"/>
      <c r="E155" s="9"/>
      <c r="F155" s="25"/>
      <c r="G155" s="26" t="str">
        <f t="shared" si="2"/>
        <v>NA</v>
      </c>
      <c r="H155" s="26">
        <v>0</v>
      </c>
      <c r="J155" s="19"/>
      <c r="L155" s="19"/>
    </row>
    <row r="156" spans="1:12" ht="17.100000000000001" customHeight="1" x14ac:dyDescent="0.25">
      <c r="A156" s="12"/>
      <c r="B156" s="107">
        <v>43621</v>
      </c>
      <c r="C156" s="127">
        <v>0</v>
      </c>
      <c r="D156" s="9"/>
      <c r="E156" s="9"/>
      <c r="F156" s="25"/>
      <c r="G156" s="26" t="str">
        <f t="shared" si="2"/>
        <v>NA</v>
      </c>
      <c r="H156" s="26">
        <v>0</v>
      </c>
      <c r="J156" s="19"/>
      <c r="L156" s="19"/>
    </row>
    <row r="157" spans="1:12" ht="17.100000000000001" customHeight="1" x14ac:dyDescent="0.25">
      <c r="A157" s="12"/>
      <c r="B157" s="107">
        <v>43624</v>
      </c>
      <c r="C157" s="127">
        <v>0</v>
      </c>
      <c r="D157" s="9"/>
      <c r="E157" s="9"/>
      <c r="F157" s="25"/>
      <c r="G157" s="26" t="str">
        <f t="shared" si="2"/>
        <v>NA</v>
      </c>
      <c r="H157" s="26">
        <v>0</v>
      </c>
      <c r="J157" s="19"/>
      <c r="L157" s="19"/>
    </row>
    <row r="158" spans="1:12" ht="17.100000000000001" customHeight="1" x14ac:dyDescent="0.25">
      <c r="A158" s="12"/>
      <c r="B158" s="107">
        <v>43625</v>
      </c>
      <c r="C158" s="127">
        <v>0</v>
      </c>
      <c r="D158" s="9"/>
      <c r="E158" s="9"/>
      <c r="F158" s="25"/>
      <c r="G158" s="26" t="str">
        <f t="shared" si="2"/>
        <v>NA</v>
      </c>
      <c r="H158" s="26">
        <v>0</v>
      </c>
      <c r="J158" s="19"/>
      <c r="L158" s="19"/>
    </row>
    <row r="159" spans="1:12" ht="17.100000000000001" customHeight="1" x14ac:dyDescent="0.25">
      <c r="A159" s="12"/>
      <c r="B159" s="107">
        <v>43628</v>
      </c>
      <c r="C159" s="127">
        <v>0</v>
      </c>
      <c r="D159" s="9"/>
      <c r="E159" s="9"/>
      <c r="F159" s="25"/>
      <c r="G159" s="26" t="str">
        <f t="shared" si="2"/>
        <v>NA</v>
      </c>
      <c r="H159" s="26">
        <v>0</v>
      </c>
      <c r="J159" s="19"/>
      <c r="L159" s="19"/>
    </row>
    <row r="160" spans="1:12" ht="17.100000000000001" customHeight="1" x14ac:dyDescent="0.25">
      <c r="A160" s="12"/>
      <c r="B160" s="107">
        <v>43629</v>
      </c>
      <c r="C160" s="127">
        <v>0</v>
      </c>
      <c r="D160" s="9"/>
      <c r="E160" s="9"/>
      <c r="F160" s="25"/>
      <c r="G160" s="26" t="str">
        <f t="shared" si="2"/>
        <v>NA</v>
      </c>
      <c r="H160" s="26">
        <v>0</v>
      </c>
      <c r="J160" s="19"/>
      <c r="L160" s="19"/>
    </row>
    <row r="161" spans="1:12" ht="17.100000000000001" customHeight="1" x14ac:dyDescent="0.25">
      <c r="A161" s="12"/>
      <c r="B161" s="107">
        <v>43636</v>
      </c>
      <c r="C161" s="127">
        <v>0</v>
      </c>
      <c r="D161" s="9"/>
      <c r="E161" s="9"/>
      <c r="F161" s="25"/>
      <c r="G161" s="26" t="str">
        <f t="shared" si="2"/>
        <v>NA</v>
      </c>
      <c r="H161" s="26">
        <v>0</v>
      </c>
      <c r="J161" s="19"/>
      <c r="L161" s="19"/>
    </row>
    <row r="162" spans="1:12" ht="17.100000000000001" customHeight="1" x14ac:dyDescent="0.25">
      <c r="A162" s="12"/>
      <c r="B162" s="107">
        <v>43637</v>
      </c>
      <c r="C162" s="127">
        <v>0</v>
      </c>
      <c r="D162" s="9"/>
      <c r="E162" s="9"/>
      <c r="F162" s="25"/>
      <c r="G162" s="26" t="str">
        <f t="shared" si="2"/>
        <v>NA</v>
      </c>
      <c r="H162" s="26">
        <v>0</v>
      </c>
      <c r="J162" s="19"/>
      <c r="L162" s="19"/>
    </row>
    <row r="163" spans="1:12" ht="17.100000000000001" customHeight="1" x14ac:dyDescent="0.25">
      <c r="A163" s="12"/>
      <c r="B163" s="107">
        <v>43641</v>
      </c>
      <c r="C163" s="127">
        <v>0</v>
      </c>
      <c r="D163" s="9"/>
      <c r="E163" s="9"/>
      <c r="F163" s="25"/>
      <c r="G163" s="26" t="str">
        <f t="shared" si="2"/>
        <v>NA</v>
      </c>
      <c r="H163" s="26">
        <v>0</v>
      </c>
      <c r="J163" s="19"/>
      <c r="L163" s="19"/>
    </row>
    <row r="164" spans="1:12" ht="17.100000000000001" customHeight="1" x14ac:dyDescent="0.25">
      <c r="A164" s="12"/>
      <c r="B164" s="107">
        <v>43643</v>
      </c>
      <c r="C164" s="127">
        <v>0</v>
      </c>
      <c r="D164" s="9"/>
      <c r="E164" s="9"/>
      <c r="F164" s="25"/>
      <c r="G164" s="26" t="str">
        <f t="shared" si="2"/>
        <v>NA</v>
      </c>
      <c r="H164" s="26">
        <v>0</v>
      </c>
      <c r="J164" s="19"/>
      <c r="L164" s="19"/>
    </row>
    <row r="165" spans="1:12" ht="17.100000000000001" customHeight="1" x14ac:dyDescent="0.25">
      <c r="A165" s="12"/>
      <c r="B165" s="107">
        <v>43645</v>
      </c>
      <c r="C165" s="127">
        <v>0</v>
      </c>
      <c r="D165" s="9"/>
      <c r="E165" s="9"/>
      <c r="F165" s="25"/>
      <c r="G165" s="26" t="str">
        <f t="shared" si="2"/>
        <v>NA</v>
      </c>
      <c r="H165" s="26">
        <v>0</v>
      </c>
      <c r="J165" s="19"/>
      <c r="L165" s="19"/>
    </row>
    <row r="166" spans="1:12" ht="17.100000000000001" customHeight="1" x14ac:dyDescent="0.25">
      <c r="A166" s="12"/>
      <c r="B166" s="137">
        <v>43648</v>
      </c>
      <c r="C166" s="127">
        <v>0</v>
      </c>
      <c r="D166" s="9"/>
      <c r="E166" s="9"/>
      <c r="F166" s="25"/>
      <c r="G166" s="26" t="str">
        <f t="shared" si="2"/>
        <v>NA</v>
      </c>
      <c r="H166" s="26">
        <v>0</v>
      </c>
      <c r="J166" s="19"/>
      <c r="L166" s="19"/>
    </row>
    <row r="167" spans="1:12" ht="17.100000000000001" customHeight="1" x14ac:dyDescent="0.25">
      <c r="A167" s="12"/>
      <c r="B167" s="137">
        <v>43650</v>
      </c>
      <c r="C167" s="127">
        <v>0</v>
      </c>
      <c r="D167" s="9"/>
      <c r="E167" s="9"/>
      <c r="F167" s="25"/>
      <c r="G167" s="26" t="str">
        <f t="shared" si="2"/>
        <v>NA</v>
      </c>
      <c r="H167" s="26">
        <v>0</v>
      </c>
      <c r="J167" s="19"/>
      <c r="L167" s="19"/>
    </row>
    <row r="168" spans="1:12" ht="17.100000000000001" customHeight="1" x14ac:dyDescent="0.25">
      <c r="A168" s="12"/>
      <c r="B168" s="137">
        <v>43651</v>
      </c>
      <c r="C168" s="127">
        <v>0</v>
      </c>
      <c r="D168" s="9"/>
      <c r="E168" s="9"/>
      <c r="F168" s="25"/>
      <c r="G168" s="26" t="str">
        <f t="shared" si="2"/>
        <v>NA</v>
      </c>
      <c r="H168" s="26">
        <v>0</v>
      </c>
      <c r="J168" s="19"/>
      <c r="L168" s="19"/>
    </row>
    <row r="169" spans="1:12" ht="17.100000000000001" customHeight="1" x14ac:dyDescent="0.25">
      <c r="A169" s="12"/>
      <c r="B169" s="137">
        <v>43655</v>
      </c>
      <c r="C169" s="127">
        <v>0</v>
      </c>
      <c r="D169" s="9"/>
      <c r="E169" s="9"/>
      <c r="F169" s="25"/>
      <c r="G169" s="26" t="str">
        <f t="shared" si="2"/>
        <v>NA</v>
      </c>
      <c r="H169" s="26">
        <v>0</v>
      </c>
      <c r="J169" s="19"/>
      <c r="L169" s="19"/>
    </row>
    <row r="170" spans="1:12" ht="17.100000000000001" customHeight="1" x14ac:dyDescent="0.25">
      <c r="A170" s="12"/>
      <c r="B170" s="137">
        <v>43656</v>
      </c>
      <c r="C170" s="127">
        <v>0</v>
      </c>
      <c r="D170" s="9"/>
      <c r="E170" s="9"/>
      <c r="F170" s="25"/>
      <c r="G170" s="26" t="str">
        <f t="shared" si="2"/>
        <v>NA</v>
      </c>
      <c r="H170" s="26">
        <v>0</v>
      </c>
      <c r="J170" s="19"/>
      <c r="L170" s="19"/>
    </row>
    <row r="171" spans="1:12" ht="17.100000000000001" customHeight="1" x14ac:dyDescent="0.25">
      <c r="A171" s="12"/>
      <c r="B171" s="137">
        <v>43658</v>
      </c>
      <c r="C171" s="127">
        <v>0</v>
      </c>
      <c r="D171" s="9"/>
      <c r="E171" s="9"/>
      <c r="F171" s="25"/>
      <c r="G171" s="26" t="str">
        <f t="shared" si="2"/>
        <v>NA</v>
      </c>
      <c r="H171" s="26">
        <v>0</v>
      </c>
      <c r="J171" s="19"/>
      <c r="L171" s="19"/>
    </row>
    <row r="172" spans="1:12" ht="17.100000000000001" customHeight="1" x14ac:dyDescent="0.25">
      <c r="A172" s="12"/>
      <c r="B172" s="137">
        <v>43662</v>
      </c>
      <c r="C172" s="127">
        <v>0</v>
      </c>
      <c r="D172" s="9"/>
      <c r="E172" s="9"/>
      <c r="F172" s="25"/>
      <c r="G172" s="26" t="str">
        <f t="shared" si="2"/>
        <v>NA</v>
      </c>
      <c r="H172" s="26">
        <v>0</v>
      </c>
      <c r="J172" s="19"/>
      <c r="L172" s="19"/>
    </row>
    <row r="173" spans="1:12" ht="17.100000000000001" customHeight="1" x14ac:dyDescent="0.25">
      <c r="A173" s="12"/>
      <c r="B173" s="137">
        <v>43664</v>
      </c>
      <c r="C173" s="127">
        <v>0</v>
      </c>
      <c r="D173" s="9"/>
      <c r="E173" s="9"/>
      <c r="F173" s="25"/>
      <c r="G173" s="26" t="str">
        <f t="shared" si="2"/>
        <v>NA</v>
      </c>
      <c r="H173" s="26">
        <v>0</v>
      </c>
      <c r="J173" s="19"/>
      <c r="L173" s="19"/>
    </row>
    <row r="174" spans="1:12" ht="17.100000000000001" customHeight="1" x14ac:dyDescent="0.25">
      <c r="A174" s="12"/>
      <c r="B174" s="137">
        <v>43665</v>
      </c>
      <c r="C174" s="127">
        <v>0</v>
      </c>
      <c r="D174" s="9"/>
      <c r="E174" s="9"/>
      <c r="F174" s="25"/>
      <c r="G174" s="26" t="str">
        <f t="shared" si="2"/>
        <v>NA</v>
      </c>
      <c r="H174" s="26">
        <v>0</v>
      </c>
      <c r="J174" s="19"/>
      <c r="L174" s="19"/>
    </row>
    <row r="175" spans="1:12" ht="17.100000000000001" customHeight="1" x14ac:dyDescent="0.25">
      <c r="A175" s="12"/>
      <c r="B175" s="137">
        <v>43668</v>
      </c>
      <c r="C175" s="127">
        <v>0</v>
      </c>
      <c r="D175" s="9"/>
      <c r="E175" s="9"/>
      <c r="F175" s="25"/>
      <c r="G175" s="26" t="str">
        <f t="shared" si="2"/>
        <v>NA</v>
      </c>
      <c r="H175" s="26">
        <v>0</v>
      </c>
      <c r="J175" s="19"/>
      <c r="L175" s="19"/>
    </row>
    <row r="176" spans="1:12" ht="17.100000000000001" customHeight="1" x14ac:dyDescent="0.25">
      <c r="A176" s="12"/>
      <c r="B176" s="137">
        <v>43669</v>
      </c>
      <c r="C176" s="127">
        <v>0</v>
      </c>
      <c r="D176" s="9"/>
      <c r="E176" s="9"/>
      <c r="F176" s="25"/>
      <c r="G176" s="26" t="str">
        <f t="shared" si="2"/>
        <v>NA</v>
      </c>
      <c r="H176" s="26">
        <v>0</v>
      </c>
      <c r="J176" s="19"/>
      <c r="L176" s="19"/>
    </row>
    <row r="177" spans="1:12" ht="17.100000000000001" customHeight="1" x14ac:dyDescent="0.25">
      <c r="A177" s="12"/>
      <c r="B177" s="137">
        <v>43673</v>
      </c>
      <c r="C177" s="127">
        <v>0</v>
      </c>
      <c r="D177" s="9"/>
      <c r="E177" s="9"/>
      <c r="F177" s="25"/>
      <c r="G177" s="26" t="str">
        <f t="shared" si="2"/>
        <v>NA</v>
      </c>
      <c r="H177" s="26">
        <v>0</v>
      </c>
      <c r="J177" s="19"/>
      <c r="L177" s="19"/>
    </row>
    <row r="178" spans="1:12" ht="17.100000000000001" customHeight="1" x14ac:dyDescent="0.25">
      <c r="A178" s="12"/>
      <c r="B178" s="137">
        <v>43675</v>
      </c>
      <c r="C178" s="127">
        <v>0</v>
      </c>
      <c r="D178" s="9"/>
      <c r="E178" s="9"/>
      <c r="F178" s="25"/>
      <c r="G178" s="26" t="str">
        <f t="shared" si="2"/>
        <v>NA</v>
      </c>
      <c r="H178" s="26">
        <v>0</v>
      </c>
      <c r="J178" s="19"/>
      <c r="L178" s="19"/>
    </row>
    <row r="179" spans="1:12" ht="17.100000000000001" customHeight="1" x14ac:dyDescent="0.25">
      <c r="A179" s="12"/>
      <c r="B179" s="137">
        <v>43678</v>
      </c>
      <c r="C179" s="127">
        <v>0</v>
      </c>
      <c r="D179" s="9"/>
      <c r="E179" s="9"/>
      <c r="F179" s="25"/>
      <c r="G179" s="26" t="str">
        <f t="shared" si="2"/>
        <v>NA</v>
      </c>
      <c r="H179" s="26">
        <v>0</v>
      </c>
      <c r="J179" s="19"/>
      <c r="L179" s="19"/>
    </row>
    <row r="180" spans="1:12" ht="17.100000000000001" customHeight="1" x14ac:dyDescent="0.25">
      <c r="A180" s="12"/>
      <c r="B180" s="137">
        <v>43679</v>
      </c>
      <c r="C180" s="127">
        <v>0</v>
      </c>
      <c r="D180" s="9"/>
      <c r="E180" s="9"/>
      <c r="F180" s="25"/>
      <c r="G180" s="26" t="str">
        <f t="shared" si="2"/>
        <v>NA</v>
      </c>
      <c r="H180" s="26">
        <v>0</v>
      </c>
      <c r="J180" s="19"/>
      <c r="L180" s="19"/>
    </row>
    <row r="181" spans="1:12" ht="17.100000000000001" customHeight="1" x14ac:dyDescent="0.25">
      <c r="A181" s="12"/>
      <c r="B181" s="137">
        <v>43682</v>
      </c>
      <c r="C181" s="127">
        <v>0</v>
      </c>
      <c r="D181" s="9"/>
      <c r="E181" s="9"/>
      <c r="F181" s="25"/>
      <c r="G181" s="26" t="str">
        <f t="shared" si="2"/>
        <v>NA</v>
      </c>
      <c r="H181" s="26">
        <v>0</v>
      </c>
      <c r="J181" s="19"/>
      <c r="L181" s="19"/>
    </row>
    <row r="182" spans="1:12" ht="17.100000000000001" customHeight="1" x14ac:dyDescent="0.25">
      <c r="A182" s="12"/>
      <c r="B182" s="137">
        <v>43685</v>
      </c>
      <c r="C182" s="127">
        <v>0</v>
      </c>
      <c r="D182" s="9"/>
      <c r="E182" s="9"/>
      <c r="F182" s="25"/>
      <c r="G182" s="26" t="str">
        <f t="shared" si="2"/>
        <v>NA</v>
      </c>
      <c r="H182" s="26">
        <v>0</v>
      </c>
      <c r="J182" s="19"/>
      <c r="L182" s="19"/>
    </row>
    <row r="183" spans="1:12" ht="17.100000000000001" customHeight="1" x14ac:dyDescent="0.25">
      <c r="A183" s="12"/>
      <c r="B183" s="137">
        <v>43687</v>
      </c>
      <c r="C183" s="127">
        <v>0</v>
      </c>
      <c r="D183" s="9"/>
      <c r="E183" s="9"/>
      <c r="F183" s="25"/>
      <c r="G183" s="26" t="str">
        <f t="shared" si="2"/>
        <v>NA</v>
      </c>
      <c r="H183" s="26">
        <v>0</v>
      </c>
      <c r="J183" s="19"/>
      <c r="L183" s="19"/>
    </row>
    <row r="184" spans="1:12" ht="17.100000000000001" customHeight="1" x14ac:dyDescent="0.25">
      <c r="A184" s="12"/>
      <c r="B184" s="137">
        <v>43690</v>
      </c>
      <c r="C184" s="127">
        <v>0</v>
      </c>
      <c r="D184" s="9"/>
      <c r="E184" s="9"/>
      <c r="F184" s="25"/>
      <c r="G184" s="26" t="str">
        <f t="shared" si="2"/>
        <v>NA</v>
      </c>
      <c r="H184" s="26">
        <v>0</v>
      </c>
      <c r="J184" s="19"/>
      <c r="L184" s="19"/>
    </row>
    <row r="185" spans="1:12" ht="17.100000000000001" customHeight="1" x14ac:dyDescent="0.25">
      <c r="A185" s="12"/>
      <c r="B185" s="137">
        <v>43692</v>
      </c>
      <c r="C185" s="127">
        <v>0</v>
      </c>
      <c r="D185" s="9"/>
      <c r="E185" s="9"/>
      <c r="F185" s="25"/>
      <c r="G185" s="26" t="str">
        <f t="shared" si="2"/>
        <v>NA</v>
      </c>
      <c r="H185" s="26">
        <v>0</v>
      </c>
      <c r="J185" s="19"/>
      <c r="L185" s="19"/>
    </row>
    <row r="186" spans="1:12" ht="17.100000000000001" customHeight="1" x14ac:dyDescent="0.25">
      <c r="A186" s="12"/>
      <c r="B186" s="137">
        <v>43694</v>
      </c>
      <c r="C186" s="127">
        <v>0</v>
      </c>
      <c r="D186" s="9"/>
      <c r="E186" s="9"/>
      <c r="F186" s="25"/>
      <c r="G186" s="26" t="str">
        <f t="shared" si="2"/>
        <v>NA</v>
      </c>
      <c r="H186" s="26">
        <v>0</v>
      </c>
      <c r="J186" s="19"/>
      <c r="L186" s="19"/>
    </row>
    <row r="187" spans="1:12" ht="17.100000000000001" customHeight="1" x14ac:dyDescent="0.25">
      <c r="A187" s="12"/>
      <c r="B187" s="137">
        <v>43697</v>
      </c>
      <c r="C187" s="127">
        <v>0</v>
      </c>
      <c r="D187" s="9"/>
      <c r="E187" s="9"/>
      <c r="F187" s="25"/>
      <c r="G187" s="26" t="str">
        <f t="shared" si="2"/>
        <v>NA</v>
      </c>
      <c r="H187" s="26">
        <v>0</v>
      </c>
      <c r="J187" s="19"/>
      <c r="L187" s="19"/>
    </row>
    <row r="188" spans="1:12" ht="17.100000000000001" customHeight="1" x14ac:dyDescent="0.25">
      <c r="A188" s="12"/>
      <c r="B188" s="137">
        <v>43698</v>
      </c>
      <c r="C188" s="127">
        <v>0</v>
      </c>
      <c r="D188" s="9"/>
      <c r="E188" s="9"/>
      <c r="F188" s="25"/>
      <c r="G188" s="26" t="str">
        <f t="shared" si="2"/>
        <v>NA</v>
      </c>
      <c r="H188" s="26">
        <v>0</v>
      </c>
      <c r="J188" s="19"/>
      <c r="L188" s="19"/>
    </row>
    <row r="189" spans="1:12" ht="17.100000000000001" customHeight="1" x14ac:dyDescent="0.25">
      <c r="A189" s="12"/>
      <c r="B189" s="137">
        <v>43700</v>
      </c>
      <c r="C189" s="127">
        <v>0</v>
      </c>
      <c r="D189" s="9"/>
      <c r="E189" s="9"/>
      <c r="F189" s="25"/>
      <c r="G189" s="26" t="str">
        <f t="shared" si="2"/>
        <v>NA</v>
      </c>
      <c r="H189" s="26">
        <v>0</v>
      </c>
      <c r="J189" s="19"/>
      <c r="L189" s="19"/>
    </row>
    <row r="190" spans="1:12" ht="17.100000000000001" customHeight="1" x14ac:dyDescent="0.25">
      <c r="A190" s="12"/>
      <c r="B190" s="137">
        <v>43704</v>
      </c>
      <c r="C190" s="127">
        <v>0</v>
      </c>
      <c r="D190" s="9"/>
      <c r="E190" s="9"/>
      <c r="F190" s="25"/>
      <c r="G190" s="26" t="str">
        <f t="shared" si="2"/>
        <v>NA</v>
      </c>
      <c r="H190" s="26">
        <v>0</v>
      </c>
      <c r="J190" s="19"/>
      <c r="L190" s="19"/>
    </row>
    <row r="191" spans="1:12" ht="17.100000000000001" customHeight="1" x14ac:dyDescent="0.25">
      <c r="A191" s="12"/>
      <c r="B191" s="137">
        <v>43706</v>
      </c>
      <c r="C191" s="127">
        <v>0</v>
      </c>
      <c r="D191" s="9"/>
      <c r="E191" s="9"/>
      <c r="F191" s="25"/>
      <c r="G191" s="26" t="str">
        <f t="shared" si="2"/>
        <v>NA</v>
      </c>
      <c r="H191" s="26">
        <v>0</v>
      </c>
      <c r="J191" s="19"/>
      <c r="L191" s="19"/>
    </row>
    <row r="192" spans="1:12" ht="17.100000000000001" customHeight="1" x14ac:dyDescent="0.25">
      <c r="A192" s="12"/>
      <c r="B192" s="137">
        <v>43707</v>
      </c>
      <c r="C192" s="127">
        <v>0</v>
      </c>
      <c r="D192" s="9"/>
      <c r="E192" s="9"/>
      <c r="F192" s="25"/>
      <c r="G192" s="26" t="str">
        <f t="shared" si="2"/>
        <v>NA</v>
      </c>
      <c r="H192" s="26">
        <v>0</v>
      </c>
      <c r="J192" s="19"/>
      <c r="L192" s="19"/>
    </row>
    <row r="193" spans="1:12" ht="17.100000000000001" customHeight="1" x14ac:dyDescent="0.25">
      <c r="A193" s="12"/>
      <c r="B193" s="139">
        <v>43709</v>
      </c>
      <c r="C193" s="127">
        <v>0</v>
      </c>
      <c r="D193" s="9"/>
      <c r="E193" s="9"/>
      <c r="F193" s="25"/>
      <c r="G193" s="26" t="str">
        <f t="shared" si="2"/>
        <v>NA</v>
      </c>
      <c r="H193" s="26">
        <v>0</v>
      </c>
      <c r="J193" s="19"/>
      <c r="L193" s="19"/>
    </row>
    <row r="194" spans="1:12" ht="17.100000000000001" customHeight="1" x14ac:dyDescent="0.25">
      <c r="A194" s="12"/>
      <c r="B194" s="139">
        <v>43713</v>
      </c>
      <c r="C194" s="127">
        <v>0</v>
      </c>
      <c r="D194" s="9"/>
      <c r="E194" s="9"/>
      <c r="F194" s="25"/>
      <c r="G194" s="26" t="str">
        <f t="shared" si="2"/>
        <v>NA</v>
      </c>
      <c r="H194" s="26">
        <v>0</v>
      </c>
      <c r="J194" s="19"/>
      <c r="L194" s="19"/>
    </row>
    <row r="195" spans="1:12" ht="17.100000000000001" customHeight="1" x14ac:dyDescent="0.25">
      <c r="A195" s="12"/>
      <c r="B195" s="139">
        <v>43715</v>
      </c>
      <c r="C195" s="127">
        <v>0</v>
      </c>
      <c r="D195" s="9"/>
      <c r="E195" s="9"/>
      <c r="F195" s="25"/>
      <c r="G195" s="26" t="str">
        <f t="shared" si="2"/>
        <v>NA</v>
      </c>
      <c r="H195" s="26">
        <v>0</v>
      </c>
      <c r="J195" s="19"/>
      <c r="L195" s="19"/>
    </row>
    <row r="196" spans="1:12" ht="17.100000000000001" customHeight="1" x14ac:dyDescent="0.25">
      <c r="A196" s="12"/>
      <c r="B196" s="139">
        <v>43716</v>
      </c>
      <c r="C196" s="127">
        <v>0</v>
      </c>
      <c r="D196" s="9"/>
      <c r="E196" s="9"/>
      <c r="F196" s="25"/>
      <c r="G196" s="26" t="str">
        <f t="shared" si="2"/>
        <v>NA</v>
      </c>
      <c r="H196" s="26">
        <v>0</v>
      </c>
      <c r="J196" s="19"/>
      <c r="L196" s="19"/>
    </row>
    <row r="197" spans="1:12" ht="17.100000000000001" customHeight="1" x14ac:dyDescent="0.25">
      <c r="A197" s="12"/>
      <c r="B197" s="139">
        <v>43719</v>
      </c>
      <c r="C197" s="127">
        <v>0</v>
      </c>
      <c r="D197" s="9"/>
      <c r="E197" s="9"/>
      <c r="F197" s="25"/>
      <c r="G197" s="26" t="str">
        <f t="shared" si="2"/>
        <v>NA</v>
      </c>
      <c r="H197" s="26">
        <v>0</v>
      </c>
      <c r="J197" s="19"/>
      <c r="L197" s="19"/>
    </row>
    <row r="198" spans="1:12" ht="17.100000000000001" customHeight="1" x14ac:dyDescent="0.25">
      <c r="A198" s="12"/>
      <c r="B198" s="139">
        <v>43721</v>
      </c>
      <c r="C198" s="127">
        <v>0</v>
      </c>
      <c r="D198" s="9"/>
      <c r="E198" s="9"/>
      <c r="F198" s="25"/>
      <c r="G198" s="26" t="str">
        <f t="shared" si="2"/>
        <v>NA</v>
      </c>
      <c r="H198" s="26">
        <v>0</v>
      </c>
      <c r="J198" s="19"/>
      <c r="L198" s="19"/>
    </row>
    <row r="199" spans="1:12" ht="17.100000000000001" customHeight="1" x14ac:dyDescent="0.25">
      <c r="A199" s="12"/>
      <c r="B199" s="139">
        <v>43723</v>
      </c>
      <c r="C199" s="127">
        <v>0</v>
      </c>
      <c r="D199" s="9"/>
      <c r="E199" s="9"/>
      <c r="F199" s="25"/>
      <c r="G199" s="26" t="str">
        <f t="shared" si="2"/>
        <v>NA</v>
      </c>
      <c r="H199" s="26">
        <v>0</v>
      </c>
      <c r="J199" s="19"/>
      <c r="L199" s="19"/>
    </row>
    <row r="200" spans="1:12" ht="17.100000000000001" customHeight="1" x14ac:dyDescent="0.25">
      <c r="A200" s="12"/>
      <c r="B200" s="139">
        <v>43730</v>
      </c>
      <c r="C200" s="127">
        <v>0</v>
      </c>
      <c r="D200" s="9"/>
      <c r="E200" s="9"/>
      <c r="F200" s="25"/>
      <c r="G200" s="26" t="str">
        <f t="shared" si="2"/>
        <v>NA</v>
      </c>
      <c r="H200" s="26">
        <v>0</v>
      </c>
      <c r="J200" s="19"/>
      <c r="L200" s="19"/>
    </row>
    <row r="201" spans="1:12" ht="17.100000000000001" customHeight="1" x14ac:dyDescent="0.25">
      <c r="A201" s="12"/>
      <c r="B201" s="139">
        <v>43737</v>
      </c>
      <c r="C201" s="127">
        <v>0</v>
      </c>
      <c r="D201" s="9"/>
      <c r="E201" s="9"/>
      <c r="F201" s="25"/>
      <c r="G201" s="26" t="str">
        <f t="shared" si="2"/>
        <v>NA</v>
      </c>
      <c r="H201" s="26">
        <v>0</v>
      </c>
      <c r="J201" s="19"/>
      <c r="L201" s="19"/>
    </row>
    <row r="202" spans="1:12" ht="17.100000000000001" customHeight="1" x14ac:dyDescent="0.25">
      <c r="A202" s="12"/>
      <c r="B202" s="150">
        <v>43740</v>
      </c>
      <c r="C202" s="151">
        <v>0</v>
      </c>
      <c r="D202" s="9"/>
      <c r="E202" s="9"/>
      <c r="F202" s="25"/>
      <c r="G202" s="26" t="str">
        <f t="shared" si="2"/>
        <v>NA</v>
      </c>
      <c r="H202" s="26">
        <v>0</v>
      </c>
      <c r="J202" s="19"/>
      <c r="L202" s="19"/>
    </row>
    <row r="203" spans="1:12" ht="17.100000000000001" customHeight="1" x14ac:dyDescent="0.25">
      <c r="A203" s="12"/>
      <c r="B203" s="150">
        <v>43750</v>
      </c>
      <c r="C203" s="151">
        <v>0</v>
      </c>
      <c r="D203" s="9"/>
      <c r="E203" s="9"/>
      <c r="F203" s="25"/>
      <c r="G203" s="26" t="str">
        <f t="shared" si="2"/>
        <v>NA</v>
      </c>
      <c r="H203" s="26">
        <v>0</v>
      </c>
      <c r="J203" s="19"/>
      <c r="L203" s="19"/>
    </row>
    <row r="204" spans="1:12" ht="17.100000000000001" customHeight="1" x14ac:dyDescent="0.25">
      <c r="A204" s="12"/>
      <c r="B204" s="150">
        <v>43753</v>
      </c>
      <c r="C204" s="151">
        <v>0</v>
      </c>
      <c r="D204" s="9"/>
      <c r="E204" s="9"/>
      <c r="F204" s="25"/>
      <c r="G204" s="26" t="str">
        <f t="shared" si="2"/>
        <v>NA</v>
      </c>
      <c r="H204" s="26">
        <v>0</v>
      </c>
      <c r="J204" s="19"/>
      <c r="L204" s="19"/>
    </row>
    <row r="205" spans="1:12" ht="17.100000000000001" customHeight="1" x14ac:dyDescent="0.25">
      <c r="A205" s="12"/>
      <c r="B205" s="150">
        <v>43756</v>
      </c>
      <c r="C205" s="151">
        <v>0</v>
      </c>
      <c r="D205" s="9"/>
      <c r="E205" s="9"/>
      <c r="F205" s="25"/>
      <c r="G205" s="26" t="str">
        <f t="shared" si="2"/>
        <v>NA</v>
      </c>
      <c r="H205" s="26">
        <v>0</v>
      </c>
      <c r="J205" s="19"/>
      <c r="L205" s="19"/>
    </row>
    <row r="206" spans="1:12" ht="17.100000000000001" customHeight="1" x14ac:dyDescent="0.25">
      <c r="A206" s="12"/>
      <c r="B206" s="150">
        <v>43758</v>
      </c>
      <c r="C206" s="151">
        <v>0</v>
      </c>
      <c r="D206" s="9"/>
      <c r="E206" s="9"/>
      <c r="F206" s="25"/>
      <c r="G206" s="26" t="str">
        <f t="shared" ref="G206:G233" si="3">$C$9</f>
        <v>NA</v>
      </c>
      <c r="H206" s="26">
        <v>0</v>
      </c>
      <c r="J206" s="19"/>
      <c r="L206" s="19"/>
    </row>
    <row r="207" spans="1:12" ht="17.100000000000001" customHeight="1" x14ac:dyDescent="0.25">
      <c r="A207" s="12"/>
      <c r="B207" s="150">
        <v>43761</v>
      </c>
      <c r="C207" s="151">
        <v>0</v>
      </c>
      <c r="D207" s="9"/>
      <c r="E207" s="9"/>
      <c r="F207" s="25"/>
      <c r="G207" s="26" t="str">
        <f t="shared" si="3"/>
        <v>NA</v>
      </c>
      <c r="H207" s="26">
        <v>0</v>
      </c>
      <c r="J207" s="19"/>
      <c r="L207" s="19"/>
    </row>
    <row r="208" spans="1:12" ht="17.100000000000001" customHeight="1" x14ac:dyDescent="0.25">
      <c r="A208" s="12"/>
      <c r="B208" s="150">
        <v>43768</v>
      </c>
      <c r="C208" s="151">
        <v>0</v>
      </c>
      <c r="D208" s="9"/>
      <c r="E208" s="9"/>
      <c r="F208" s="25"/>
      <c r="G208" s="26" t="str">
        <f t="shared" si="3"/>
        <v>NA</v>
      </c>
      <c r="H208" s="26">
        <v>0</v>
      </c>
      <c r="J208" s="19"/>
      <c r="L208" s="19"/>
    </row>
    <row r="209" spans="1:12" ht="17.100000000000001" customHeight="1" x14ac:dyDescent="0.25">
      <c r="A209" s="12"/>
      <c r="B209" s="150">
        <v>43771</v>
      </c>
      <c r="C209" s="151">
        <v>0</v>
      </c>
      <c r="D209" s="9"/>
      <c r="E209" s="9"/>
      <c r="F209" s="25"/>
      <c r="G209" s="26" t="str">
        <f t="shared" si="3"/>
        <v>NA</v>
      </c>
      <c r="H209" s="26">
        <v>0</v>
      </c>
      <c r="J209" s="19"/>
      <c r="L209" s="19"/>
    </row>
    <row r="210" spans="1:12" ht="17.100000000000001" customHeight="1" x14ac:dyDescent="0.25">
      <c r="A210" s="12"/>
      <c r="B210" s="150">
        <v>43774</v>
      </c>
      <c r="C210" s="151">
        <v>0</v>
      </c>
      <c r="D210" s="9"/>
      <c r="E210" s="9"/>
      <c r="F210" s="25"/>
      <c r="G210" s="26" t="str">
        <f t="shared" si="3"/>
        <v>NA</v>
      </c>
      <c r="H210" s="26">
        <v>0</v>
      </c>
      <c r="J210" s="19"/>
      <c r="L210" s="19"/>
    </row>
    <row r="211" spans="1:12" ht="17.100000000000001" customHeight="1" x14ac:dyDescent="0.25">
      <c r="A211" s="12"/>
      <c r="B211" s="150">
        <v>43776</v>
      </c>
      <c r="C211" s="151">
        <v>0</v>
      </c>
      <c r="D211" s="9"/>
      <c r="E211" s="9"/>
      <c r="F211" s="25"/>
      <c r="G211" s="26" t="str">
        <f t="shared" si="3"/>
        <v>NA</v>
      </c>
      <c r="H211" s="26">
        <v>0</v>
      </c>
      <c r="J211" s="19"/>
      <c r="L211" s="19"/>
    </row>
    <row r="212" spans="1:12" ht="17.100000000000001" customHeight="1" x14ac:dyDescent="0.25">
      <c r="A212" s="12"/>
      <c r="B212" s="150">
        <v>43777</v>
      </c>
      <c r="C212" s="151">
        <v>0</v>
      </c>
      <c r="D212" s="9"/>
      <c r="E212" s="9"/>
      <c r="F212" s="25"/>
      <c r="G212" s="26" t="str">
        <f t="shared" si="3"/>
        <v>NA</v>
      </c>
      <c r="H212" s="26">
        <v>0</v>
      </c>
      <c r="J212" s="19"/>
      <c r="L212" s="19"/>
    </row>
    <row r="213" spans="1:12" ht="17.100000000000001" customHeight="1" x14ac:dyDescent="0.25">
      <c r="A213" s="12"/>
      <c r="B213" s="150">
        <v>43782</v>
      </c>
      <c r="C213" s="151">
        <v>0</v>
      </c>
      <c r="D213" s="9"/>
      <c r="E213" s="9"/>
      <c r="F213" s="25"/>
      <c r="G213" s="26" t="str">
        <f t="shared" si="3"/>
        <v>NA</v>
      </c>
      <c r="H213" s="26">
        <v>0</v>
      </c>
      <c r="J213" s="19"/>
      <c r="L213" s="19"/>
    </row>
    <row r="214" spans="1:12" ht="17.100000000000001" customHeight="1" x14ac:dyDescent="0.25">
      <c r="A214" s="12"/>
      <c r="B214" s="150">
        <v>43784</v>
      </c>
      <c r="C214" s="151">
        <v>0</v>
      </c>
      <c r="D214" s="9"/>
      <c r="E214" s="9"/>
      <c r="F214" s="25"/>
      <c r="G214" s="26" t="str">
        <f t="shared" si="3"/>
        <v>NA</v>
      </c>
      <c r="H214" s="26">
        <v>0</v>
      </c>
      <c r="J214" s="19"/>
      <c r="L214" s="19"/>
    </row>
    <row r="215" spans="1:12" ht="17.100000000000001" customHeight="1" x14ac:dyDescent="0.25">
      <c r="A215" s="12"/>
      <c r="B215" s="150">
        <v>43786</v>
      </c>
      <c r="C215" s="151">
        <v>0</v>
      </c>
      <c r="D215" s="9"/>
      <c r="E215" s="9"/>
      <c r="F215" s="25"/>
      <c r="G215" s="26" t="str">
        <f t="shared" si="3"/>
        <v>NA</v>
      </c>
      <c r="H215" s="26">
        <v>0</v>
      </c>
      <c r="J215" s="19"/>
      <c r="L215" s="19"/>
    </row>
    <row r="216" spans="1:12" ht="17.100000000000001" customHeight="1" x14ac:dyDescent="0.25">
      <c r="A216" s="12"/>
      <c r="B216" s="150">
        <v>43787</v>
      </c>
      <c r="C216" s="151">
        <v>0</v>
      </c>
      <c r="D216" s="9"/>
      <c r="E216" s="9"/>
      <c r="F216" s="25"/>
      <c r="G216" s="26" t="str">
        <f t="shared" si="3"/>
        <v>NA</v>
      </c>
      <c r="H216" s="26">
        <v>0</v>
      </c>
      <c r="J216" s="19"/>
      <c r="L216" s="19"/>
    </row>
    <row r="217" spans="1:12" ht="17.100000000000001" customHeight="1" x14ac:dyDescent="0.25">
      <c r="A217" s="12"/>
      <c r="B217" s="150">
        <v>43790</v>
      </c>
      <c r="C217" s="151">
        <v>0</v>
      </c>
      <c r="D217" s="9"/>
      <c r="E217" s="9"/>
      <c r="F217" s="25"/>
      <c r="G217" s="26" t="str">
        <f t="shared" si="3"/>
        <v>NA</v>
      </c>
      <c r="H217" s="26">
        <v>0</v>
      </c>
      <c r="J217" s="19"/>
      <c r="L217" s="19"/>
    </row>
    <row r="218" spans="1:12" ht="17.100000000000001" customHeight="1" x14ac:dyDescent="0.25">
      <c r="A218" s="12"/>
      <c r="B218" s="150">
        <v>43793</v>
      </c>
      <c r="C218" s="151">
        <v>0</v>
      </c>
      <c r="D218" s="9"/>
      <c r="E218" s="9"/>
      <c r="F218" s="25"/>
      <c r="G218" s="26" t="str">
        <f t="shared" si="3"/>
        <v>NA</v>
      </c>
      <c r="H218" s="26">
        <v>0</v>
      </c>
      <c r="J218" s="19"/>
      <c r="L218" s="19"/>
    </row>
    <row r="219" spans="1:12" ht="17.100000000000001" customHeight="1" x14ac:dyDescent="0.25">
      <c r="A219" s="12"/>
      <c r="B219" s="150">
        <v>43795</v>
      </c>
      <c r="C219" s="151">
        <v>0</v>
      </c>
      <c r="D219" s="9"/>
      <c r="E219" s="9"/>
      <c r="F219" s="25"/>
      <c r="G219" s="26" t="str">
        <f t="shared" si="3"/>
        <v>NA</v>
      </c>
      <c r="H219" s="26">
        <v>0</v>
      </c>
      <c r="J219" s="19"/>
      <c r="L219" s="19"/>
    </row>
    <row r="220" spans="1:12" ht="17.100000000000001" customHeight="1" x14ac:dyDescent="0.25">
      <c r="A220" s="12"/>
      <c r="B220" s="150">
        <v>43798</v>
      </c>
      <c r="C220" s="151">
        <v>0</v>
      </c>
      <c r="D220" s="9"/>
      <c r="E220" s="9"/>
      <c r="F220" s="25"/>
      <c r="G220" s="26" t="str">
        <f t="shared" si="3"/>
        <v>NA</v>
      </c>
      <c r="H220" s="26">
        <v>0</v>
      </c>
      <c r="J220" s="19"/>
      <c r="L220" s="19"/>
    </row>
    <row r="221" spans="1:12" ht="17.100000000000001" customHeight="1" x14ac:dyDescent="0.25">
      <c r="A221" s="12"/>
      <c r="B221" s="150">
        <v>43801</v>
      </c>
      <c r="C221" s="151">
        <v>0</v>
      </c>
      <c r="D221" s="9"/>
      <c r="E221" s="9"/>
      <c r="F221" s="25"/>
      <c r="G221" s="26" t="str">
        <f t="shared" si="3"/>
        <v>NA</v>
      </c>
      <c r="H221" s="26">
        <v>0</v>
      </c>
      <c r="J221" s="19"/>
      <c r="L221" s="19"/>
    </row>
    <row r="222" spans="1:12" ht="17.100000000000001" customHeight="1" x14ac:dyDescent="0.25">
      <c r="A222" s="12"/>
      <c r="B222" s="150">
        <v>43803</v>
      </c>
      <c r="C222" s="151">
        <v>0</v>
      </c>
      <c r="D222" s="9"/>
      <c r="E222" s="9"/>
      <c r="F222" s="25"/>
      <c r="G222" s="26" t="str">
        <f t="shared" si="3"/>
        <v>NA</v>
      </c>
      <c r="H222" s="26">
        <v>0</v>
      </c>
      <c r="J222" s="19"/>
      <c r="L222" s="19"/>
    </row>
    <row r="223" spans="1:12" ht="17.100000000000001" customHeight="1" x14ac:dyDescent="0.25">
      <c r="A223" s="12"/>
      <c r="B223" s="150">
        <v>43805</v>
      </c>
      <c r="C223" s="151">
        <v>0</v>
      </c>
      <c r="D223" s="9"/>
      <c r="E223" s="9"/>
      <c r="F223" s="25"/>
      <c r="G223" s="26" t="str">
        <f t="shared" si="3"/>
        <v>NA</v>
      </c>
      <c r="H223" s="26">
        <v>0</v>
      </c>
      <c r="J223" s="19"/>
      <c r="L223" s="19"/>
    </row>
    <row r="224" spans="1:12" ht="17.100000000000001" customHeight="1" x14ac:dyDescent="0.25">
      <c r="A224" s="12"/>
      <c r="B224" s="150">
        <v>43807</v>
      </c>
      <c r="C224" s="151">
        <v>0</v>
      </c>
      <c r="D224" s="9"/>
      <c r="E224" s="9"/>
      <c r="F224" s="25"/>
      <c r="G224" s="26" t="str">
        <f t="shared" si="3"/>
        <v>NA</v>
      </c>
      <c r="H224" s="26">
        <v>0</v>
      </c>
      <c r="J224" s="19"/>
      <c r="L224" s="19"/>
    </row>
    <row r="225" spans="1:12" ht="17.100000000000001" customHeight="1" x14ac:dyDescent="0.25">
      <c r="A225" s="12"/>
      <c r="B225" s="150">
        <v>43809</v>
      </c>
      <c r="C225" s="151">
        <v>0</v>
      </c>
      <c r="D225" s="9"/>
      <c r="E225" s="9"/>
      <c r="F225" s="25"/>
      <c r="G225" s="26" t="str">
        <f t="shared" si="3"/>
        <v>NA</v>
      </c>
      <c r="H225" s="26">
        <v>0</v>
      </c>
      <c r="J225" s="19"/>
      <c r="L225" s="19"/>
    </row>
    <row r="226" spans="1:12" ht="17.100000000000001" customHeight="1" x14ac:dyDescent="0.25">
      <c r="A226" s="12"/>
      <c r="B226" s="150">
        <v>43811</v>
      </c>
      <c r="C226" s="151">
        <v>0</v>
      </c>
      <c r="D226" s="9"/>
      <c r="E226" s="9"/>
      <c r="F226" s="25"/>
      <c r="G226" s="26" t="str">
        <f t="shared" si="3"/>
        <v>NA</v>
      </c>
      <c r="H226" s="26">
        <v>0</v>
      </c>
      <c r="J226" s="19"/>
      <c r="L226" s="19"/>
    </row>
    <row r="227" spans="1:12" ht="17.100000000000001" customHeight="1" x14ac:dyDescent="0.25">
      <c r="A227" s="12"/>
      <c r="B227" s="150">
        <v>43812</v>
      </c>
      <c r="C227" s="151">
        <v>0</v>
      </c>
      <c r="D227" s="9"/>
      <c r="E227" s="9"/>
      <c r="F227" s="25"/>
      <c r="G227" s="26" t="str">
        <f t="shared" si="3"/>
        <v>NA</v>
      </c>
      <c r="H227" s="26">
        <v>0</v>
      </c>
      <c r="J227" s="19"/>
      <c r="L227" s="19"/>
    </row>
    <row r="228" spans="1:12" ht="17.100000000000001" customHeight="1" x14ac:dyDescent="0.25">
      <c r="A228" s="12"/>
      <c r="B228" s="150">
        <v>43817</v>
      </c>
      <c r="C228" s="151">
        <v>0</v>
      </c>
      <c r="D228" s="9"/>
      <c r="E228" s="9"/>
      <c r="F228" s="25"/>
      <c r="G228" s="26" t="str">
        <f t="shared" si="3"/>
        <v>NA</v>
      </c>
      <c r="H228" s="26">
        <v>0</v>
      </c>
      <c r="J228" s="19"/>
      <c r="L228" s="19"/>
    </row>
    <row r="229" spans="1:12" ht="17.100000000000001" customHeight="1" x14ac:dyDescent="0.25">
      <c r="A229" s="12"/>
      <c r="B229" s="150">
        <v>43819</v>
      </c>
      <c r="C229" s="151">
        <v>0</v>
      </c>
      <c r="D229" s="9"/>
      <c r="E229" s="9"/>
      <c r="F229" s="25"/>
      <c r="G229" s="26" t="str">
        <f t="shared" si="3"/>
        <v>NA</v>
      </c>
      <c r="H229" s="26">
        <v>0</v>
      </c>
      <c r="J229" s="19"/>
      <c r="L229" s="19"/>
    </row>
    <row r="230" spans="1:12" ht="17.100000000000001" customHeight="1" x14ac:dyDescent="0.25">
      <c r="A230" s="12"/>
      <c r="B230" s="150">
        <v>43821</v>
      </c>
      <c r="C230" s="151">
        <v>0</v>
      </c>
      <c r="D230" s="9"/>
      <c r="E230" s="9"/>
      <c r="F230" s="25"/>
      <c r="G230" s="26" t="str">
        <f t="shared" si="3"/>
        <v>NA</v>
      </c>
      <c r="H230" s="26">
        <v>0</v>
      </c>
      <c r="J230" s="19"/>
      <c r="L230" s="19"/>
    </row>
    <row r="231" spans="1:12" ht="17.100000000000001" customHeight="1" x14ac:dyDescent="0.25">
      <c r="A231" s="12"/>
      <c r="B231" s="150">
        <v>43824</v>
      </c>
      <c r="C231" s="151">
        <v>0</v>
      </c>
      <c r="D231" s="9"/>
      <c r="E231" s="9"/>
      <c r="F231" s="25"/>
      <c r="G231" s="26" t="str">
        <f t="shared" si="3"/>
        <v>NA</v>
      </c>
      <c r="H231" s="26">
        <v>0</v>
      </c>
      <c r="J231" s="19"/>
      <c r="L231" s="19"/>
    </row>
    <row r="232" spans="1:12" ht="17.100000000000001" customHeight="1" x14ac:dyDescent="0.25">
      <c r="A232" s="12"/>
      <c r="B232" s="150">
        <v>43825</v>
      </c>
      <c r="C232" s="151">
        <v>0</v>
      </c>
      <c r="D232" s="9"/>
      <c r="E232" s="9"/>
      <c r="F232" s="25"/>
      <c r="G232" s="26" t="str">
        <f t="shared" si="3"/>
        <v>NA</v>
      </c>
      <c r="H232" s="26">
        <v>0</v>
      </c>
      <c r="J232" s="19"/>
      <c r="L232" s="19"/>
    </row>
    <row r="233" spans="1:12" ht="17.100000000000001" customHeight="1" x14ac:dyDescent="0.25">
      <c r="A233" s="12"/>
      <c r="B233" s="150">
        <v>43827</v>
      </c>
      <c r="C233" s="151">
        <v>0</v>
      </c>
      <c r="D233" s="9"/>
      <c r="E233" s="9"/>
      <c r="F233" s="25"/>
      <c r="G233" s="26" t="str">
        <f t="shared" si="3"/>
        <v>NA</v>
      </c>
      <c r="H233" s="26">
        <v>0</v>
      </c>
      <c r="J233" s="19"/>
      <c r="L233" s="19"/>
    </row>
    <row r="234" spans="1:12" ht="17.100000000000001" customHeight="1" x14ac:dyDescent="0.25">
      <c r="A234" s="12" t="s">
        <v>11</v>
      </c>
      <c r="B234" s="35"/>
      <c r="C234" s="34" t="str">
        <f t="shared" ref="C234:C235" si="4">IF(J234=0, "&lt; 1", J234)</f>
        <v>&lt; 1</v>
      </c>
      <c r="D234" s="9"/>
      <c r="E234" s="9"/>
      <c r="F234" s="27"/>
      <c r="G234" s="26"/>
      <c r="H234" s="26"/>
      <c r="J234" s="12">
        <f>ROUNDUP(AVERAGE(J13:J233), 0)</f>
        <v>0</v>
      </c>
      <c r="K234" s="19"/>
      <c r="L234" s="12">
        <f>ROUNDUP(AVERAGE(L13:L233), 0)</f>
        <v>0</v>
      </c>
    </row>
    <row r="235" spans="1:12" ht="17.100000000000001" customHeight="1" x14ac:dyDescent="0.25">
      <c r="A235" s="12" t="s">
        <v>12</v>
      </c>
      <c r="B235" s="36"/>
      <c r="C235" s="34" t="str">
        <f t="shared" si="4"/>
        <v>&lt; 1</v>
      </c>
      <c r="D235" s="9"/>
      <c r="E235" s="9"/>
      <c r="F235" s="25"/>
      <c r="G235" s="26"/>
      <c r="H235" s="26"/>
      <c r="J235" s="12">
        <f>MIN(J13:J233)</f>
        <v>0</v>
      </c>
      <c r="K235" s="19"/>
      <c r="L235" s="12">
        <f>MIN(L13:L233)</f>
        <v>0</v>
      </c>
    </row>
    <row r="236" spans="1:12" ht="17.100000000000001" customHeight="1" x14ac:dyDescent="0.25">
      <c r="A236" s="12" t="s">
        <v>13</v>
      </c>
      <c r="B236" s="36"/>
      <c r="C236" s="34">
        <f>MAX(C13:C233)</f>
        <v>0</v>
      </c>
      <c r="D236" s="9"/>
      <c r="E236" s="9"/>
      <c r="F236" s="25"/>
      <c r="G236" s="26"/>
      <c r="H236" s="26"/>
      <c r="J236" s="12">
        <f>MAX(J13:J233)</f>
        <v>0</v>
      </c>
      <c r="K236" s="19"/>
      <c r="L236" s="12">
        <f>MAX(L13:L233)</f>
        <v>0</v>
      </c>
    </row>
    <row r="237" spans="1:12" ht="17.100000000000001" customHeight="1" x14ac:dyDescent="0.25">
      <c r="A237" s="12" t="s">
        <v>14</v>
      </c>
      <c r="B237" s="36"/>
      <c r="C237" s="37">
        <f>J237</f>
        <v>0</v>
      </c>
      <c r="D237" s="9"/>
      <c r="E237" s="9"/>
      <c r="F237" s="25"/>
      <c r="G237" s="26"/>
      <c r="H237" s="26"/>
      <c r="J237" s="13">
        <f>STDEV(J13:J233)</f>
        <v>0</v>
      </c>
      <c r="K237" s="19"/>
      <c r="L237" s="13">
        <f>STDEV(L13:L233)</f>
        <v>0</v>
      </c>
    </row>
    <row r="238" spans="1:12" ht="17.100000000000001" customHeight="1" x14ac:dyDescent="0.25">
      <c r="A238" s="12" t="s">
        <v>15</v>
      </c>
      <c r="B238" s="36"/>
      <c r="C238" s="37" t="str">
        <f>J238</f>
        <v>NA</v>
      </c>
      <c r="D238" s="9"/>
      <c r="E238" s="9"/>
      <c r="F238" s="25"/>
      <c r="G238" s="26"/>
      <c r="H238" s="26"/>
      <c r="J238" s="13" t="str">
        <f>IF(J234=0, "NA", J237*100/J234)</f>
        <v>NA</v>
      </c>
      <c r="K238" s="19"/>
      <c r="L238" s="13" t="str">
        <f>IF(L234=0, "NA", L237*100/L234)</f>
        <v>NA</v>
      </c>
    </row>
    <row r="239" spans="1:12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</row>
    <row r="240" spans="1:12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</row>
    <row r="241" spans="1:11" ht="17.100000000000001" customHeight="1" x14ac:dyDescent="0.25">
      <c r="A241" s="12" t="s">
        <v>11</v>
      </c>
      <c r="B241" s="36"/>
      <c r="C241" s="34" t="str">
        <f>IF(L234=0, "&lt; 1", L234)</f>
        <v>&lt; 1</v>
      </c>
      <c r="D241" s="9"/>
      <c r="E241" s="9"/>
      <c r="F241" s="25"/>
      <c r="G241" s="26"/>
      <c r="H241" s="26"/>
      <c r="J241" s="19"/>
      <c r="K241" s="19"/>
    </row>
    <row r="242" spans="1:11" ht="17.100000000000001" customHeight="1" x14ac:dyDescent="0.25">
      <c r="A242" s="12" t="s">
        <v>12</v>
      </c>
      <c r="B242" s="36"/>
      <c r="C242" s="34" t="str">
        <f t="shared" ref="C242:C243" si="5">IF(L235=0, "&lt; 1", L235)</f>
        <v>&lt; 1</v>
      </c>
      <c r="D242" s="9"/>
      <c r="E242" s="9"/>
      <c r="F242" s="25"/>
      <c r="G242" s="26"/>
      <c r="H242" s="26"/>
      <c r="J242" s="19"/>
    </row>
    <row r="243" spans="1:11" ht="17.100000000000001" customHeight="1" x14ac:dyDescent="0.25">
      <c r="A243" s="12" t="s">
        <v>13</v>
      </c>
      <c r="B243" s="36"/>
      <c r="C243" s="34" t="str">
        <f t="shared" si="5"/>
        <v>&lt; 1</v>
      </c>
      <c r="D243" s="9"/>
      <c r="E243" s="9"/>
      <c r="F243" s="25"/>
      <c r="G243" s="26"/>
      <c r="H243" s="26"/>
      <c r="J243" s="19"/>
    </row>
    <row r="244" spans="1:11" ht="17.100000000000001" customHeight="1" x14ac:dyDescent="0.25">
      <c r="A244" s="12" t="s">
        <v>14</v>
      </c>
      <c r="B244" s="36"/>
      <c r="C244" s="13">
        <f>L237</f>
        <v>0</v>
      </c>
      <c r="D244" s="9"/>
      <c r="E244" s="9"/>
      <c r="F244" s="25"/>
      <c r="G244" s="26"/>
      <c r="H244" s="26"/>
      <c r="J244" s="19"/>
    </row>
    <row r="245" spans="1:11" ht="17.100000000000001" customHeight="1" x14ac:dyDescent="0.25">
      <c r="A245" s="12" t="s">
        <v>15</v>
      </c>
      <c r="B245" s="36"/>
      <c r="C245" s="12" t="str">
        <f t="shared" ref="C245" si="6">L238</f>
        <v>NA</v>
      </c>
      <c r="D245" s="9"/>
      <c r="E245" s="9"/>
      <c r="F245" s="27"/>
      <c r="G245" s="26"/>
      <c r="H245" s="26"/>
      <c r="J245" s="19"/>
    </row>
    <row r="246" spans="1:11" ht="15.9" customHeight="1" x14ac:dyDescent="0.25"/>
    <row r="247" spans="1:11" ht="15.9" customHeight="1" x14ac:dyDescent="0.25">
      <c r="A247" s="15"/>
    </row>
    <row r="248" spans="1:11" ht="15.9" customHeight="1" x14ac:dyDescent="0.25"/>
    <row r="249" spans="1:11" ht="15.9" customHeight="1" x14ac:dyDescent="0.25"/>
    <row r="250" spans="1:11" ht="15.9" customHeight="1" x14ac:dyDescent="0.25"/>
    <row r="251" spans="1:11" ht="15.9" customHeight="1" x14ac:dyDescent="0.25"/>
    <row r="252" spans="1:11" ht="15.9" customHeight="1" x14ac:dyDescent="0.25"/>
    <row r="253" spans="1:11" ht="15.9" customHeight="1" x14ac:dyDescent="0.25"/>
    <row r="254" spans="1:11" ht="15.9" customHeight="1" x14ac:dyDescent="0.25"/>
    <row r="255" spans="1:11" ht="15.9" customHeight="1" x14ac:dyDescent="0.25"/>
    <row r="256" spans="1:11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156</v>
      </c>
      <c r="B261" s="168"/>
      <c r="C261" s="168"/>
      <c r="D261" s="168"/>
      <c r="E261" s="168"/>
    </row>
    <row r="262" spans="1:8" ht="14.25" customHeight="1" x14ac:dyDescent="0.25">
      <c r="A262" s="172" t="s">
        <v>157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195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196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80:C96">
    <cfRule type="containsBlanks" dxfId="9491" priority="521">
      <formula>LEN(TRIM(C80))=0</formula>
    </cfRule>
  </conditionalFormatting>
  <conditionalFormatting sqref="C13:C33">
    <cfRule type="containsBlanks" dxfId="9490" priority="519">
      <formula>LEN(TRIM(C13))=0</formula>
    </cfRule>
  </conditionalFormatting>
  <conditionalFormatting sqref="B97">
    <cfRule type="timePeriod" dxfId="9489" priority="512" timePeriod="today">
      <formula>FLOOR(B97,1)=TODAY()</formula>
    </cfRule>
  </conditionalFormatting>
  <conditionalFormatting sqref="B98">
    <cfRule type="timePeriod" dxfId="9488" priority="505" timePeriod="today">
      <formula>FLOOR(B98,1)=TODAY()</formula>
    </cfRule>
  </conditionalFormatting>
  <conditionalFormatting sqref="B99">
    <cfRule type="timePeriod" dxfId="9487" priority="504" timePeriod="today">
      <formula>FLOOR(B99,1)=TODAY()</formula>
    </cfRule>
  </conditionalFormatting>
  <conditionalFormatting sqref="B100">
    <cfRule type="timePeriod" dxfId="9486" priority="497" timePeriod="today">
      <formula>FLOOR(B100,1)=TODAY()</formula>
    </cfRule>
  </conditionalFormatting>
  <conditionalFormatting sqref="B101">
    <cfRule type="timePeriod" dxfId="9485" priority="490" timePeriod="today">
      <formula>FLOOR(B101,1)=TODAY()</formula>
    </cfRule>
  </conditionalFormatting>
  <conditionalFormatting sqref="B102">
    <cfRule type="timePeriod" dxfId="9484" priority="483" timePeriod="today">
      <formula>FLOOR(B102,1)=TODAY()</formula>
    </cfRule>
  </conditionalFormatting>
  <conditionalFormatting sqref="B103">
    <cfRule type="timePeriod" dxfId="9483" priority="476" timePeriod="today">
      <formula>FLOOR(B103,1)=TODAY()</formula>
    </cfRule>
  </conditionalFormatting>
  <conditionalFormatting sqref="B104">
    <cfRule type="timePeriod" dxfId="9482" priority="469" timePeriod="today">
      <formula>FLOOR(B104,1)=TODAY()</formula>
    </cfRule>
  </conditionalFormatting>
  <conditionalFormatting sqref="B105:B106">
    <cfRule type="timePeriod" dxfId="9481" priority="462" timePeriod="today">
      <formula>FLOOR(B105,1)=TODAY()</formula>
    </cfRule>
  </conditionalFormatting>
  <conditionalFormatting sqref="B107">
    <cfRule type="timePeriod" dxfId="9480" priority="449" timePeriod="today">
      <formula>FLOOR(B107,1)=TODAY()</formula>
    </cfRule>
  </conditionalFormatting>
  <conditionalFormatting sqref="C105">
    <cfRule type="cellIs" dxfId="9479" priority="425" operator="greaterThanOrEqual">
      <formula>$G$6</formula>
    </cfRule>
    <cfRule type="cellIs" dxfId="9478" priority="426" operator="lessThan">
      <formula>$G$6</formula>
    </cfRule>
  </conditionalFormatting>
  <conditionalFormatting sqref="C110">
    <cfRule type="cellIs" dxfId="9477" priority="337" operator="greaterThanOrEqual">
      <formula>$G$6</formula>
    </cfRule>
    <cfRule type="cellIs" dxfId="9476" priority="338" operator="lessThan">
      <formula>$G$6</formula>
    </cfRule>
  </conditionalFormatting>
  <conditionalFormatting sqref="C97">
    <cfRule type="cellIs" dxfId="9475" priority="441" operator="greaterThanOrEqual">
      <formula>$G$6</formula>
    </cfRule>
    <cfRule type="cellIs" dxfId="9474" priority="442" operator="lessThan">
      <formula>$G$6</formula>
    </cfRule>
  </conditionalFormatting>
  <conditionalFormatting sqref="C98">
    <cfRule type="cellIs" dxfId="9473" priority="439" operator="greaterThanOrEqual">
      <formula>$G$6</formula>
    </cfRule>
    <cfRule type="cellIs" dxfId="9472" priority="440" operator="lessThan">
      <formula>$G$6</formula>
    </cfRule>
  </conditionalFormatting>
  <conditionalFormatting sqref="C99">
    <cfRule type="cellIs" dxfId="9471" priority="437" operator="greaterThanOrEqual">
      <formula>$G$6</formula>
    </cfRule>
    <cfRule type="cellIs" dxfId="9470" priority="438" operator="lessThan">
      <formula>$G$6</formula>
    </cfRule>
  </conditionalFormatting>
  <conditionalFormatting sqref="C100">
    <cfRule type="cellIs" dxfId="9469" priority="435" operator="greaterThanOrEqual">
      <formula>$G$6</formula>
    </cfRule>
    <cfRule type="cellIs" dxfId="9468" priority="436" operator="lessThan">
      <formula>$G$6</formula>
    </cfRule>
  </conditionalFormatting>
  <conditionalFormatting sqref="C101">
    <cfRule type="cellIs" dxfId="9467" priority="433" operator="greaterThanOrEqual">
      <formula>$G$6</formula>
    </cfRule>
    <cfRule type="cellIs" dxfId="9466" priority="434" operator="lessThan">
      <formula>$G$6</formula>
    </cfRule>
  </conditionalFormatting>
  <conditionalFormatting sqref="C102">
    <cfRule type="cellIs" dxfId="9465" priority="431" operator="greaterThanOrEqual">
      <formula>$G$6</formula>
    </cfRule>
    <cfRule type="cellIs" dxfId="9464" priority="432" operator="lessThan">
      <formula>$G$6</formula>
    </cfRule>
  </conditionalFormatting>
  <conditionalFormatting sqref="C103">
    <cfRule type="cellIs" dxfId="9463" priority="429" operator="greaterThanOrEqual">
      <formula>$G$6</formula>
    </cfRule>
    <cfRule type="cellIs" dxfId="9462" priority="430" operator="lessThan">
      <formula>$G$6</formula>
    </cfRule>
  </conditionalFormatting>
  <conditionalFormatting sqref="C104">
    <cfRule type="cellIs" dxfId="9461" priority="427" operator="greaterThanOrEqual">
      <formula>$G$6</formula>
    </cfRule>
    <cfRule type="cellIs" dxfId="9460" priority="428" operator="lessThan">
      <formula>$G$6</formula>
    </cfRule>
  </conditionalFormatting>
  <conditionalFormatting sqref="C116">
    <cfRule type="cellIs" dxfId="9459" priority="319" operator="greaterThanOrEqual">
      <formula>$G$6</formula>
    </cfRule>
    <cfRule type="cellIs" dxfId="9458" priority="320" operator="lessThan">
      <formula>$G$6</formula>
    </cfRule>
  </conditionalFormatting>
  <conditionalFormatting sqref="C106">
    <cfRule type="cellIs" dxfId="9457" priority="423" operator="greaterThanOrEqual">
      <formula>$G$6</formula>
    </cfRule>
    <cfRule type="cellIs" dxfId="9456" priority="424" operator="lessThan">
      <formula>$G$6</formula>
    </cfRule>
  </conditionalFormatting>
  <conditionalFormatting sqref="C107">
    <cfRule type="cellIs" dxfId="9455" priority="421" operator="greaterThanOrEqual">
      <formula>$G$6</formula>
    </cfRule>
    <cfRule type="cellIs" dxfId="9454" priority="422" operator="lessThan">
      <formula>$G$6</formula>
    </cfRule>
  </conditionalFormatting>
  <conditionalFormatting sqref="B108">
    <cfRule type="timePeriod" dxfId="9453" priority="414" timePeriod="today">
      <formula>FLOOR(B108,1)=TODAY()</formula>
    </cfRule>
  </conditionalFormatting>
  <conditionalFormatting sqref="B109">
    <cfRule type="timePeriod" dxfId="9452" priority="409" timePeriod="today">
      <formula>FLOOR(B109,1)=TODAY()</formula>
    </cfRule>
  </conditionalFormatting>
  <conditionalFormatting sqref="B109">
    <cfRule type="timePeriod" dxfId="9451" priority="408" timePeriod="today">
      <formula>FLOOR(B109,1)=TODAY()</formula>
    </cfRule>
  </conditionalFormatting>
  <conditionalFormatting sqref="B110">
    <cfRule type="timePeriod" dxfId="9450" priority="399" timePeriod="today">
      <formula>FLOOR(B110,1)=TODAY()</formula>
    </cfRule>
  </conditionalFormatting>
  <conditionalFormatting sqref="B111">
    <cfRule type="timePeriod" dxfId="9449" priority="390" timePeriod="today">
      <formula>FLOOR(B111,1)=TODAY()</formula>
    </cfRule>
  </conditionalFormatting>
  <conditionalFormatting sqref="B112">
    <cfRule type="timePeriod" dxfId="9448" priority="381" timePeriod="today">
      <formula>FLOOR(B112,1)=TODAY()</formula>
    </cfRule>
  </conditionalFormatting>
  <conditionalFormatting sqref="B113">
    <cfRule type="timePeriod" dxfId="9447" priority="378" timePeriod="today">
      <formula>FLOOR(B113,1)=TODAY()</formula>
    </cfRule>
  </conditionalFormatting>
  <conditionalFormatting sqref="B114">
    <cfRule type="timePeriod" dxfId="9446" priority="363" timePeriod="today">
      <formula>FLOOR(B114,1)=TODAY()</formula>
    </cfRule>
  </conditionalFormatting>
  <conditionalFormatting sqref="C111">
    <cfRule type="cellIs" dxfId="9445" priority="331" operator="greaterThanOrEqual">
      <formula>$G$6</formula>
    </cfRule>
    <cfRule type="cellIs" dxfId="9444" priority="332" operator="lessThan">
      <formula>$G$6</formula>
    </cfRule>
  </conditionalFormatting>
  <conditionalFormatting sqref="B115">
    <cfRule type="timePeriod" dxfId="9443" priority="358" timePeriod="today">
      <formula>FLOOR(B115,1)=TODAY()</formula>
    </cfRule>
  </conditionalFormatting>
  <conditionalFormatting sqref="B116:B118">
    <cfRule type="timePeriod" dxfId="9442" priority="355" timePeriod="today">
      <formula>FLOOR(B116,1)=TODAY()</formula>
    </cfRule>
  </conditionalFormatting>
  <conditionalFormatting sqref="C108">
    <cfRule type="cellIs" dxfId="9441" priority="343" operator="greaterThanOrEqual">
      <formula>$G$6</formula>
    </cfRule>
    <cfRule type="cellIs" dxfId="9440" priority="344" operator="lessThan">
      <formula>$G$6</formula>
    </cfRule>
  </conditionalFormatting>
  <conditionalFormatting sqref="C109">
    <cfRule type="cellIs" dxfId="9439" priority="341" operator="greaterThanOrEqual">
      <formula>$G$6</formula>
    </cfRule>
    <cfRule type="cellIs" dxfId="9438" priority="342" operator="lessThan">
      <formula>$G$6</formula>
    </cfRule>
  </conditionalFormatting>
  <conditionalFormatting sqref="C109">
    <cfRule type="cellIs" dxfId="9437" priority="339" operator="greaterThanOrEqual">
      <formula>$G$6</formula>
    </cfRule>
    <cfRule type="cellIs" dxfId="9436" priority="340" operator="lessThan">
      <formula>$G$6</formula>
    </cfRule>
  </conditionalFormatting>
  <conditionalFormatting sqref="C110">
    <cfRule type="cellIs" dxfId="9435" priority="335" operator="greaterThanOrEqual">
      <formula>$G$6</formula>
    </cfRule>
    <cfRule type="cellIs" dxfId="9434" priority="336" operator="lessThan">
      <formula>$G$6</formula>
    </cfRule>
  </conditionalFormatting>
  <conditionalFormatting sqref="C111">
    <cfRule type="cellIs" dxfId="9433" priority="333" operator="greaterThanOrEqual">
      <formula>$G$6</formula>
    </cfRule>
    <cfRule type="cellIs" dxfId="9432" priority="334" operator="lessThan">
      <formula>$G$6</formula>
    </cfRule>
  </conditionalFormatting>
  <conditionalFormatting sqref="C112">
    <cfRule type="cellIs" dxfId="9431" priority="329" operator="greaterThanOrEqual">
      <formula>$G$6</formula>
    </cfRule>
    <cfRule type="cellIs" dxfId="9430" priority="330" operator="lessThan">
      <formula>$G$6</formula>
    </cfRule>
  </conditionalFormatting>
  <conditionalFormatting sqref="C113">
    <cfRule type="cellIs" dxfId="9429" priority="327" operator="greaterThanOrEqual">
      <formula>$G$6</formula>
    </cfRule>
    <cfRule type="cellIs" dxfId="9428" priority="328" operator="lessThan">
      <formula>$G$6</formula>
    </cfRule>
  </conditionalFormatting>
  <conditionalFormatting sqref="C113">
    <cfRule type="cellIs" dxfId="9427" priority="325" operator="greaterThanOrEqual">
      <formula>$G$6</formula>
    </cfRule>
    <cfRule type="cellIs" dxfId="9426" priority="326" operator="lessThan">
      <formula>$G$6</formula>
    </cfRule>
  </conditionalFormatting>
  <conditionalFormatting sqref="C114">
    <cfRule type="cellIs" dxfId="9425" priority="323" operator="greaterThanOrEqual">
      <formula>$G$6</formula>
    </cfRule>
    <cfRule type="cellIs" dxfId="9424" priority="324" operator="lessThan">
      <formula>$G$6</formula>
    </cfRule>
  </conditionalFormatting>
  <conditionalFormatting sqref="C115">
    <cfRule type="cellIs" dxfId="9423" priority="321" operator="greaterThanOrEqual">
      <formula>$G$6</formula>
    </cfRule>
    <cfRule type="cellIs" dxfId="9422" priority="322" operator="lessThan">
      <formula>$G$6</formula>
    </cfRule>
  </conditionalFormatting>
  <conditionalFormatting sqref="C117">
    <cfRule type="cellIs" dxfId="9421" priority="317" operator="greaterThanOrEqual">
      <formula>$G$6</formula>
    </cfRule>
    <cfRule type="cellIs" dxfId="9420" priority="318" operator="lessThan">
      <formula>$G$6</formula>
    </cfRule>
  </conditionalFormatting>
  <conditionalFormatting sqref="C118">
    <cfRule type="cellIs" dxfId="9419" priority="315" operator="greaterThanOrEqual">
      <formula>$G$6</formula>
    </cfRule>
    <cfRule type="cellIs" dxfId="9418" priority="316" operator="lessThan">
      <formula>$G$6</formula>
    </cfRule>
  </conditionalFormatting>
  <conditionalFormatting sqref="B131">
    <cfRule type="timePeriod" dxfId="9417" priority="314" timePeriod="today">
      <formula>FLOOR(B131,1)=TODAY()</formula>
    </cfRule>
  </conditionalFormatting>
  <conditionalFormatting sqref="B131">
    <cfRule type="timePeriod" dxfId="9416" priority="313" timePeriod="today">
      <formula>FLOOR(B131,1)=TODAY()</formula>
    </cfRule>
  </conditionalFormatting>
  <conditionalFormatting sqref="B132">
    <cfRule type="timePeriod" dxfId="9415" priority="312" timePeriod="today">
      <formula>FLOOR(B132,1)=TODAY()</formula>
    </cfRule>
  </conditionalFormatting>
  <conditionalFormatting sqref="B133">
    <cfRule type="timePeriod" dxfId="9414" priority="311" timePeriod="today">
      <formula>FLOOR(B133,1)=TODAY()</formula>
    </cfRule>
  </conditionalFormatting>
  <conditionalFormatting sqref="B134">
    <cfRule type="timePeriod" dxfId="9413" priority="310" timePeriod="today">
      <formula>FLOOR(B134,1)=TODAY()</formula>
    </cfRule>
  </conditionalFormatting>
  <conditionalFormatting sqref="B135">
    <cfRule type="timePeriod" dxfId="9412" priority="309" timePeriod="today">
      <formula>FLOOR(B135,1)=TODAY()</formula>
    </cfRule>
  </conditionalFormatting>
  <conditionalFormatting sqref="B135">
    <cfRule type="timePeriod" dxfId="9411" priority="308" timePeriod="today">
      <formula>FLOOR(B135,1)=TODAY()</formula>
    </cfRule>
  </conditionalFormatting>
  <conditionalFormatting sqref="B136">
    <cfRule type="timePeriod" dxfId="9410" priority="307" timePeriod="today">
      <formula>FLOOR(B136,1)=TODAY()</formula>
    </cfRule>
  </conditionalFormatting>
  <conditionalFormatting sqref="B136">
    <cfRule type="timePeriod" dxfId="9409" priority="306" timePeriod="today">
      <formula>FLOOR(B136,1)=TODAY()</formula>
    </cfRule>
  </conditionalFormatting>
  <conditionalFormatting sqref="B137">
    <cfRule type="timePeriod" dxfId="9408" priority="305" timePeriod="today">
      <formula>FLOOR(B137,1)=TODAY()</formula>
    </cfRule>
  </conditionalFormatting>
  <conditionalFormatting sqref="B138">
    <cfRule type="timePeriod" dxfId="9407" priority="304" timePeriod="today">
      <formula>FLOOR(B138,1)=TODAY()</formula>
    </cfRule>
  </conditionalFormatting>
  <conditionalFormatting sqref="B139">
    <cfRule type="timePeriod" dxfId="9406" priority="303" timePeriod="today">
      <formula>FLOOR(B139,1)=TODAY()</formula>
    </cfRule>
  </conditionalFormatting>
  <conditionalFormatting sqref="B140">
    <cfRule type="timePeriod" dxfId="9405" priority="302" timePeriod="today">
      <formula>FLOOR(B140,1)=TODAY()</formula>
    </cfRule>
  </conditionalFormatting>
  <conditionalFormatting sqref="B141">
    <cfRule type="timePeriod" dxfId="9404" priority="301" timePeriod="today">
      <formula>FLOOR(B141,1)=TODAY()</formula>
    </cfRule>
  </conditionalFormatting>
  <conditionalFormatting sqref="B141">
    <cfRule type="timePeriod" dxfId="9403" priority="300" timePeriod="today">
      <formula>FLOOR(B141,1)=TODAY()</formula>
    </cfRule>
  </conditionalFormatting>
  <conditionalFormatting sqref="C131">
    <cfRule type="cellIs" dxfId="9402" priority="298" operator="greaterThanOrEqual">
      <formula>$G$6</formula>
    </cfRule>
    <cfRule type="cellIs" dxfId="9401" priority="299" operator="lessThan">
      <formula>$G$6</formula>
    </cfRule>
  </conditionalFormatting>
  <conditionalFormatting sqref="C132">
    <cfRule type="cellIs" dxfId="9400" priority="296" operator="greaterThanOrEqual">
      <formula>$G$6</formula>
    </cfRule>
    <cfRule type="cellIs" dxfId="9399" priority="297" operator="lessThan">
      <formula>$G$6</formula>
    </cfRule>
  </conditionalFormatting>
  <conditionalFormatting sqref="C133">
    <cfRule type="cellIs" dxfId="9398" priority="294" operator="greaterThanOrEqual">
      <formula>$G$6</formula>
    </cfRule>
    <cfRule type="cellIs" dxfId="9397" priority="295" operator="lessThan">
      <formula>$G$6</formula>
    </cfRule>
  </conditionalFormatting>
  <conditionalFormatting sqref="C134">
    <cfRule type="cellIs" dxfId="9396" priority="292" operator="greaterThanOrEqual">
      <formula>$G$6</formula>
    </cfRule>
    <cfRule type="cellIs" dxfId="9395" priority="293" operator="lessThan">
      <formula>$G$6</formula>
    </cfRule>
  </conditionalFormatting>
  <conditionalFormatting sqref="C135">
    <cfRule type="cellIs" dxfId="9394" priority="290" operator="greaterThanOrEqual">
      <formula>$G$6</formula>
    </cfRule>
    <cfRule type="cellIs" dxfId="9393" priority="291" operator="lessThan">
      <formula>$G$6</formula>
    </cfRule>
  </conditionalFormatting>
  <conditionalFormatting sqref="C136">
    <cfRule type="cellIs" dxfId="9392" priority="288" operator="greaterThanOrEqual">
      <formula>$G$6</formula>
    </cfRule>
    <cfRule type="cellIs" dxfId="9391" priority="289" operator="lessThan">
      <formula>$G$6</formula>
    </cfRule>
  </conditionalFormatting>
  <conditionalFormatting sqref="C137">
    <cfRule type="cellIs" dxfId="9390" priority="286" operator="greaterThanOrEqual">
      <formula>$G$6</formula>
    </cfRule>
    <cfRule type="cellIs" dxfId="9389" priority="287" operator="lessThan">
      <formula>$G$6</formula>
    </cfRule>
  </conditionalFormatting>
  <conditionalFormatting sqref="C138">
    <cfRule type="cellIs" dxfId="9388" priority="284" operator="greaterThanOrEqual">
      <formula>$G$6</formula>
    </cfRule>
    <cfRule type="cellIs" dxfId="9387" priority="285" operator="lessThan">
      <formula>$G$6</formula>
    </cfRule>
  </conditionalFormatting>
  <conditionalFormatting sqref="C139">
    <cfRule type="cellIs" dxfId="9386" priority="282" operator="greaterThanOrEqual">
      <formula>$G$6</formula>
    </cfRule>
    <cfRule type="cellIs" dxfId="9385" priority="283" operator="lessThan">
      <formula>$G$6</formula>
    </cfRule>
  </conditionalFormatting>
  <conditionalFormatting sqref="C140">
    <cfRule type="cellIs" dxfId="9384" priority="280" operator="greaterThanOrEqual">
      <formula>$G$6</formula>
    </cfRule>
    <cfRule type="cellIs" dxfId="9383" priority="281" operator="lessThan">
      <formula>$G$6</formula>
    </cfRule>
  </conditionalFormatting>
  <conditionalFormatting sqref="C141">
    <cfRule type="cellIs" dxfId="9382" priority="278" operator="greaterThanOrEqual">
      <formula>$I$6</formula>
    </cfRule>
    <cfRule type="cellIs" dxfId="9381" priority="279" operator="lessThan">
      <formula>$I$6</formula>
    </cfRule>
  </conditionalFormatting>
  <conditionalFormatting sqref="C141">
    <cfRule type="cellIs" dxfId="9380" priority="276" operator="greaterThanOrEqual">
      <formula>$G$6</formula>
    </cfRule>
    <cfRule type="cellIs" dxfId="9379" priority="277" operator="lessThan">
      <formula>$G$6</formula>
    </cfRule>
  </conditionalFormatting>
  <conditionalFormatting sqref="B142">
    <cfRule type="timePeriod" dxfId="9378" priority="275" timePeriod="today">
      <formula>FLOOR(B142,1)=TODAY()</formula>
    </cfRule>
  </conditionalFormatting>
  <conditionalFormatting sqref="B142">
    <cfRule type="timePeriod" dxfId="9377" priority="274" timePeriod="today">
      <formula>FLOOR(B142,1)=TODAY()</formula>
    </cfRule>
  </conditionalFormatting>
  <conditionalFormatting sqref="B143">
    <cfRule type="timePeriod" dxfId="9376" priority="273" timePeriod="today">
      <formula>FLOOR(B143,1)=TODAY()</formula>
    </cfRule>
  </conditionalFormatting>
  <conditionalFormatting sqref="B144">
    <cfRule type="timePeriod" dxfId="9375" priority="272" timePeriod="today">
      <formula>FLOOR(B144,1)=TODAY()</formula>
    </cfRule>
  </conditionalFormatting>
  <conditionalFormatting sqref="B145">
    <cfRule type="timePeriod" dxfId="9374" priority="271" timePeriod="today">
      <formula>FLOOR(B145,1)=TODAY()</formula>
    </cfRule>
  </conditionalFormatting>
  <conditionalFormatting sqref="B146">
    <cfRule type="timePeriod" dxfId="9373" priority="270" timePeriod="today">
      <formula>FLOOR(B146,1)=TODAY()</formula>
    </cfRule>
  </conditionalFormatting>
  <conditionalFormatting sqref="B146">
    <cfRule type="timePeriod" dxfId="9372" priority="269" timePeriod="today">
      <formula>FLOOR(B146,1)=TODAY()</formula>
    </cfRule>
  </conditionalFormatting>
  <conditionalFormatting sqref="B146">
    <cfRule type="timePeriod" dxfId="9371" priority="268" timePeriod="today">
      <formula>FLOOR(B146,1)=TODAY()</formula>
    </cfRule>
  </conditionalFormatting>
  <conditionalFormatting sqref="B146">
    <cfRule type="timePeriod" dxfId="9370" priority="267" timePeriod="today">
      <formula>FLOOR(B146,1)=TODAY()</formula>
    </cfRule>
  </conditionalFormatting>
  <conditionalFormatting sqref="B146">
    <cfRule type="timePeriod" dxfId="9369" priority="266" timePeriod="today">
      <formula>FLOOR(B146,1)=TODAY()</formula>
    </cfRule>
  </conditionalFormatting>
  <conditionalFormatting sqref="B147">
    <cfRule type="timePeriod" dxfId="9368" priority="265" timePeriod="today">
      <formula>FLOOR(B147,1)=TODAY()</formula>
    </cfRule>
  </conditionalFormatting>
  <conditionalFormatting sqref="B147">
    <cfRule type="timePeriod" dxfId="9367" priority="264" timePeriod="today">
      <formula>FLOOR(B147,1)=TODAY()</formula>
    </cfRule>
  </conditionalFormatting>
  <conditionalFormatting sqref="B147">
    <cfRule type="timePeriod" dxfId="9366" priority="263" timePeriod="today">
      <formula>FLOOR(B147,1)=TODAY()</formula>
    </cfRule>
  </conditionalFormatting>
  <conditionalFormatting sqref="B148">
    <cfRule type="timePeriod" dxfId="9365" priority="262" timePeriod="today">
      <formula>FLOOR(B148,1)=TODAY()</formula>
    </cfRule>
  </conditionalFormatting>
  <conditionalFormatting sqref="B148">
    <cfRule type="timePeriod" dxfId="9364" priority="261" timePeriod="today">
      <formula>FLOOR(B148,1)=TODAY()</formula>
    </cfRule>
  </conditionalFormatting>
  <conditionalFormatting sqref="B148">
    <cfRule type="timePeriod" dxfId="9363" priority="260" timePeriod="today">
      <formula>FLOOR(B148,1)=TODAY()</formula>
    </cfRule>
  </conditionalFormatting>
  <conditionalFormatting sqref="B149">
    <cfRule type="timePeriod" dxfId="9362" priority="259" timePeriod="today">
      <formula>FLOOR(B149,1)=TODAY()</formula>
    </cfRule>
  </conditionalFormatting>
  <conditionalFormatting sqref="B150">
    <cfRule type="timePeriod" dxfId="9361" priority="258" timePeriod="today">
      <formula>FLOOR(B150,1)=TODAY()</formula>
    </cfRule>
  </conditionalFormatting>
  <conditionalFormatting sqref="B151">
    <cfRule type="timePeriod" dxfId="9360" priority="257" timePeriod="today">
      <formula>FLOOR(B151,1)=TODAY()</formula>
    </cfRule>
  </conditionalFormatting>
  <conditionalFormatting sqref="B152">
    <cfRule type="timePeriod" dxfId="9359" priority="256" timePeriod="today">
      <formula>FLOOR(B152,1)=TODAY()</formula>
    </cfRule>
  </conditionalFormatting>
  <conditionalFormatting sqref="B152">
    <cfRule type="timePeriod" dxfId="9358" priority="255" timePeriod="today">
      <formula>FLOOR(B152,1)=TODAY()</formula>
    </cfRule>
  </conditionalFormatting>
  <conditionalFormatting sqref="B152">
    <cfRule type="timePeriod" dxfId="9357" priority="254" timePeriod="today">
      <formula>FLOOR(B152,1)=TODAY()</formula>
    </cfRule>
  </conditionalFormatting>
  <conditionalFormatting sqref="B152">
    <cfRule type="timePeriod" dxfId="9356" priority="253" timePeriod="today">
      <formula>FLOOR(B152,1)=TODAY()</formula>
    </cfRule>
  </conditionalFormatting>
  <conditionalFormatting sqref="B153">
    <cfRule type="timePeriod" dxfId="9355" priority="252" timePeriod="today">
      <formula>FLOOR(B153,1)=TODAY()</formula>
    </cfRule>
  </conditionalFormatting>
  <conditionalFormatting sqref="B153">
    <cfRule type="timePeriod" dxfId="9354" priority="251" timePeriod="today">
      <formula>FLOOR(B153,1)=TODAY()</formula>
    </cfRule>
  </conditionalFormatting>
  <conditionalFormatting sqref="B153">
    <cfRule type="timePeriod" dxfId="9353" priority="250" timePeriod="today">
      <formula>FLOOR(B153,1)=TODAY()</formula>
    </cfRule>
  </conditionalFormatting>
  <conditionalFormatting sqref="B153">
    <cfRule type="timePeriod" dxfId="9352" priority="249" timePeriod="today">
      <formula>FLOOR(B153,1)=TODAY()</formula>
    </cfRule>
  </conditionalFormatting>
  <conditionalFormatting sqref="B154">
    <cfRule type="timePeriod" dxfId="9351" priority="248" timePeriod="today">
      <formula>FLOOR(B154,1)=TODAY()</formula>
    </cfRule>
  </conditionalFormatting>
  <conditionalFormatting sqref="B154">
    <cfRule type="timePeriod" dxfId="9350" priority="247" timePeriod="today">
      <formula>FLOOR(B154,1)=TODAY()</formula>
    </cfRule>
  </conditionalFormatting>
  <conditionalFormatting sqref="B154">
    <cfRule type="timePeriod" dxfId="9349" priority="246" timePeriod="today">
      <formula>FLOOR(B154,1)=TODAY()</formula>
    </cfRule>
  </conditionalFormatting>
  <conditionalFormatting sqref="B154">
    <cfRule type="timePeriod" dxfId="9348" priority="245" timePeriod="today">
      <formula>FLOOR(B154,1)=TODAY()</formula>
    </cfRule>
  </conditionalFormatting>
  <conditionalFormatting sqref="C142">
    <cfRule type="cellIs" dxfId="9347" priority="243" operator="greaterThanOrEqual">
      <formula>$G$6</formula>
    </cfRule>
    <cfRule type="cellIs" dxfId="9346" priority="244" operator="lessThan">
      <formula>$G$6</formula>
    </cfRule>
  </conditionalFormatting>
  <conditionalFormatting sqref="C143">
    <cfRule type="cellIs" dxfId="9345" priority="241" operator="greaterThanOrEqual">
      <formula>$G$6</formula>
    </cfRule>
    <cfRule type="cellIs" dxfId="9344" priority="242" operator="lessThan">
      <formula>$G$6</formula>
    </cfRule>
  </conditionalFormatting>
  <conditionalFormatting sqref="C144">
    <cfRule type="cellIs" dxfId="9343" priority="239" operator="greaterThanOrEqual">
      <formula>$G$6</formula>
    </cfRule>
    <cfRule type="cellIs" dxfId="9342" priority="240" operator="lessThan">
      <formula>$G$6</formula>
    </cfRule>
  </conditionalFormatting>
  <conditionalFormatting sqref="C144">
    <cfRule type="cellIs" dxfId="9341" priority="237" operator="greaterThanOrEqual">
      <formula>$G$6</formula>
    </cfRule>
    <cfRule type="cellIs" dxfId="9340" priority="238" operator="lessThan">
      <formula>$G$6</formula>
    </cfRule>
  </conditionalFormatting>
  <conditionalFormatting sqref="C145">
    <cfRule type="cellIs" dxfId="9339" priority="235" operator="greaterThanOrEqual">
      <formula>$G$6</formula>
    </cfRule>
    <cfRule type="cellIs" dxfId="9338" priority="236" operator="lessThan">
      <formula>$G$6</formula>
    </cfRule>
  </conditionalFormatting>
  <conditionalFormatting sqref="C145">
    <cfRule type="cellIs" dxfId="9337" priority="233" operator="greaterThanOrEqual">
      <formula>$G$6</formula>
    </cfRule>
    <cfRule type="cellIs" dxfId="9336" priority="234" operator="lessThan">
      <formula>$G$6</formula>
    </cfRule>
  </conditionalFormatting>
  <conditionalFormatting sqref="C146">
    <cfRule type="cellIs" dxfId="9335" priority="231" operator="greaterThanOrEqual">
      <formula>$G$6</formula>
    </cfRule>
    <cfRule type="cellIs" dxfId="9334" priority="232" operator="lessThan">
      <formula>$G$6</formula>
    </cfRule>
  </conditionalFormatting>
  <conditionalFormatting sqref="C146">
    <cfRule type="cellIs" dxfId="9333" priority="229" operator="greaterThanOrEqual">
      <formula>$G$6</formula>
    </cfRule>
    <cfRule type="cellIs" dxfId="9332" priority="230" operator="lessThan">
      <formula>$G$6</formula>
    </cfRule>
  </conditionalFormatting>
  <conditionalFormatting sqref="C147">
    <cfRule type="cellIs" dxfId="9331" priority="227" operator="greaterThanOrEqual">
      <formula>$G$6</formula>
    </cfRule>
    <cfRule type="cellIs" dxfId="9330" priority="228" operator="lessThan">
      <formula>$G$6</formula>
    </cfRule>
  </conditionalFormatting>
  <conditionalFormatting sqref="C147">
    <cfRule type="cellIs" dxfId="9329" priority="225" operator="greaterThanOrEqual">
      <formula>$G$6</formula>
    </cfRule>
    <cfRule type="cellIs" dxfId="9328" priority="226" operator="lessThan">
      <formula>$G$6</formula>
    </cfRule>
  </conditionalFormatting>
  <conditionalFormatting sqref="C147">
    <cfRule type="cellIs" dxfId="9327" priority="223" operator="greaterThanOrEqual">
      <formula>$G$6</formula>
    </cfRule>
    <cfRule type="cellIs" dxfId="9326" priority="224" operator="lessThan">
      <formula>$G$6</formula>
    </cfRule>
  </conditionalFormatting>
  <conditionalFormatting sqref="C148">
    <cfRule type="cellIs" dxfId="9325" priority="221" operator="greaterThanOrEqual">
      <formula>$G$6</formula>
    </cfRule>
    <cfRule type="cellIs" dxfId="9324" priority="222" operator="lessThan">
      <formula>$G$6</formula>
    </cfRule>
  </conditionalFormatting>
  <conditionalFormatting sqref="C148">
    <cfRule type="cellIs" dxfId="9323" priority="219" operator="greaterThanOrEqual">
      <formula>$G$6</formula>
    </cfRule>
    <cfRule type="cellIs" dxfId="9322" priority="220" operator="lessThan">
      <formula>$G$6</formula>
    </cfRule>
  </conditionalFormatting>
  <conditionalFormatting sqref="C148">
    <cfRule type="cellIs" dxfId="9321" priority="217" operator="greaterThanOrEqual">
      <formula>$G$6</formula>
    </cfRule>
    <cfRule type="cellIs" dxfId="9320" priority="218" operator="lessThan">
      <formula>$G$6</formula>
    </cfRule>
  </conditionalFormatting>
  <conditionalFormatting sqref="C149">
    <cfRule type="cellIs" dxfId="9319" priority="215" operator="greaterThanOrEqual">
      <formula>$G$6</formula>
    </cfRule>
    <cfRule type="cellIs" dxfId="9318" priority="216" operator="lessThan">
      <formula>$G$6</formula>
    </cfRule>
  </conditionalFormatting>
  <conditionalFormatting sqref="C149">
    <cfRule type="cellIs" dxfId="9317" priority="213" operator="greaterThanOrEqual">
      <formula>$G$6</formula>
    </cfRule>
    <cfRule type="cellIs" dxfId="9316" priority="214" operator="lessThan">
      <formula>$G$6</formula>
    </cfRule>
  </conditionalFormatting>
  <conditionalFormatting sqref="C149">
    <cfRule type="cellIs" dxfId="9315" priority="211" operator="greaterThanOrEqual">
      <formula>$G$6</formula>
    </cfRule>
    <cfRule type="cellIs" dxfId="9314" priority="212" operator="lessThan">
      <formula>$G$6</formula>
    </cfRule>
  </conditionalFormatting>
  <conditionalFormatting sqref="C149">
    <cfRule type="cellIs" dxfId="9313" priority="209" operator="greaterThanOrEqual">
      <formula>$G$6</formula>
    </cfRule>
    <cfRule type="cellIs" dxfId="9312" priority="210" operator="lessThan">
      <formula>$G$6</formula>
    </cfRule>
  </conditionalFormatting>
  <conditionalFormatting sqref="C150">
    <cfRule type="cellIs" dxfId="9311" priority="207" operator="greaterThanOrEqual">
      <formula>$G$6</formula>
    </cfRule>
    <cfRule type="cellIs" dxfId="9310" priority="208" operator="lessThan">
      <formula>$G$6</formula>
    </cfRule>
  </conditionalFormatting>
  <conditionalFormatting sqref="C150">
    <cfRule type="cellIs" dxfId="9309" priority="205" operator="greaterThanOrEqual">
      <formula>$G$6</formula>
    </cfRule>
    <cfRule type="cellIs" dxfId="9308" priority="206" operator="lessThan">
      <formula>$G$6</formula>
    </cfRule>
  </conditionalFormatting>
  <conditionalFormatting sqref="C150">
    <cfRule type="cellIs" dxfId="9307" priority="203" operator="greaterThanOrEqual">
      <formula>$G$6</formula>
    </cfRule>
    <cfRule type="cellIs" dxfId="9306" priority="204" operator="lessThan">
      <formula>$G$6</formula>
    </cfRule>
  </conditionalFormatting>
  <conditionalFormatting sqref="C150">
    <cfRule type="cellIs" dxfId="9305" priority="201" operator="greaterThanOrEqual">
      <formula>$G$6</formula>
    </cfRule>
    <cfRule type="cellIs" dxfId="9304" priority="202" operator="lessThan">
      <formula>$G$6</formula>
    </cfRule>
  </conditionalFormatting>
  <conditionalFormatting sqref="C151">
    <cfRule type="cellIs" dxfId="9303" priority="199" operator="greaterThanOrEqual">
      <formula>$G$6</formula>
    </cfRule>
    <cfRule type="cellIs" dxfId="9302" priority="200" operator="lessThan">
      <formula>$G$6</formula>
    </cfRule>
  </conditionalFormatting>
  <conditionalFormatting sqref="C151">
    <cfRule type="cellIs" dxfId="9301" priority="197" operator="greaterThanOrEqual">
      <formula>$G$6</formula>
    </cfRule>
    <cfRule type="cellIs" dxfId="9300" priority="198" operator="lessThan">
      <formula>$G$6</formula>
    </cfRule>
  </conditionalFormatting>
  <conditionalFormatting sqref="C151">
    <cfRule type="cellIs" dxfId="9299" priority="195" operator="greaterThanOrEqual">
      <formula>$G$6</formula>
    </cfRule>
    <cfRule type="cellIs" dxfId="9298" priority="196" operator="lessThan">
      <formula>$G$6</formula>
    </cfRule>
  </conditionalFormatting>
  <conditionalFormatting sqref="C151">
    <cfRule type="cellIs" dxfId="9297" priority="193" operator="greaterThanOrEqual">
      <formula>$G$6</formula>
    </cfRule>
    <cfRule type="cellIs" dxfId="9296" priority="194" operator="lessThan">
      <formula>$G$6</formula>
    </cfRule>
  </conditionalFormatting>
  <conditionalFormatting sqref="C152">
    <cfRule type="expression" dxfId="9295" priority="189">
      <formula>C152&lt;=$H$5</formula>
    </cfRule>
    <cfRule type="expression" dxfId="9294" priority="190">
      <formula>AND(C152&gt;$H$5,C152&lt;=$H$6)</formula>
    </cfRule>
    <cfRule type="expression" dxfId="9293" priority="191">
      <formula>AND(C152&gt;$H$6,C152&lt;=$H$4)</formula>
    </cfRule>
    <cfRule type="expression" dxfId="9292" priority="192">
      <formula>C152&gt;$H$4</formula>
    </cfRule>
  </conditionalFormatting>
  <conditionalFormatting sqref="C152">
    <cfRule type="cellIs" dxfId="9291" priority="187" operator="greaterThanOrEqual">
      <formula>$G$6</formula>
    </cfRule>
    <cfRule type="cellIs" dxfId="9290" priority="188" operator="lessThan">
      <formula>$G$6</formula>
    </cfRule>
  </conditionalFormatting>
  <conditionalFormatting sqref="C152">
    <cfRule type="cellIs" dxfId="9289" priority="185" operator="greaterThanOrEqual">
      <formula>$G$6</formula>
    </cfRule>
    <cfRule type="cellIs" dxfId="9288" priority="186" operator="lessThan">
      <formula>$G$6</formula>
    </cfRule>
  </conditionalFormatting>
  <conditionalFormatting sqref="C152">
    <cfRule type="cellIs" dxfId="9287" priority="183" operator="greaterThanOrEqual">
      <formula>$G$6</formula>
    </cfRule>
    <cfRule type="cellIs" dxfId="9286" priority="184" operator="lessThan">
      <formula>$G$6</formula>
    </cfRule>
  </conditionalFormatting>
  <conditionalFormatting sqref="C152">
    <cfRule type="cellIs" dxfId="9285" priority="181" operator="greaterThanOrEqual">
      <formula>$G$6</formula>
    </cfRule>
    <cfRule type="cellIs" dxfId="9284" priority="182" operator="lessThan">
      <formula>$G$6</formula>
    </cfRule>
  </conditionalFormatting>
  <conditionalFormatting sqref="C152">
    <cfRule type="cellIs" dxfId="9283" priority="179" operator="greaterThanOrEqual">
      <formula>$G$6</formula>
    </cfRule>
    <cfRule type="cellIs" dxfId="9282" priority="180" operator="lessThan">
      <formula>$G$6</formula>
    </cfRule>
  </conditionalFormatting>
  <conditionalFormatting sqref="C153">
    <cfRule type="expression" dxfId="9281" priority="175">
      <formula>C153&lt;=$H$5</formula>
    </cfRule>
    <cfRule type="expression" dxfId="9280" priority="176">
      <formula>AND(C153&gt;$H$5,C153&lt;=$H$6)</formula>
    </cfRule>
    <cfRule type="expression" dxfId="9279" priority="177">
      <formula>AND(C153&gt;$H$6,C153&lt;=$H$4)</formula>
    </cfRule>
    <cfRule type="expression" dxfId="9278" priority="178">
      <formula>C153&gt;$H$4</formula>
    </cfRule>
  </conditionalFormatting>
  <conditionalFormatting sqref="C153">
    <cfRule type="cellIs" dxfId="9277" priority="173" operator="greaterThanOrEqual">
      <formula>$G$6</formula>
    </cfRule>
    <cfRule type="cellIs" dxfId="9276" priority="174" operator="lessThan">
      <formula>$G$6</formula>
    </cfRule>
  </conditionalFormatting>
  <conditionalFormatting sqref="C153">
    <cfRule type="cellIs" dxfId="9275" priority="171" operator="greaterThanOrEqual">
      <formula>$G$6</formula>
    </cfRule>
    <cfRule type="cellIs" dxfId="9274" priority="172" operator="lessThan">
      <formula>$G$6</formula>
    </cfRule>
  </conditionalFormatting>
  <conditionalFormatting sqref="C153">
    <cfRule type="cellIs" dxfId="9273" priority="169" operator="greaterThanOrEqual">
      <formula>$G$6</formula>
    </cfRule>
    <cfRule type="cellIs" dxfId="9272" priority="170" operator="lessThan">
      <formula>$G$6</formula>
    </cfRule>
  </conditionalFormatting>
  <conditionalFormatting sqref="C153">
    <cfRule type="cellIs" dxfId="9271" priority="167" operator="greaterThanOrEqual">
      <formula>$G$6</formula>
    </cfRule>
    <cfRule type="cellIs" dxfId="9270" priority="168" operator="lessThan">
      <formula>$G$6</formula>
    </cfRule>
  </conditionalFormatting>
  <conditionalFormatting sqref="C153">
    <cfRule type="cellIs" dxfId="9269" priority="165" operator="greaterThanOrEqual">
      <formula>$G$6</formula>
    </cfRule>
    <cfRule type="cellIs" dxfId="9268" priority="166" operator="lessThan">
      <formula>$G$6</formula>
    </cfRule>
  </conditionalFormatting>
  <conditionalFormatting sqref="C154">
    <cfRule type="expression" dxfId="9267" priority="161">
      <formula>C154&lt;=$H$5</formula>
    </cfRule>
    <cfRule type="expression" dxfId="9266" priority="162">
      <formula>AND(C154&gt;$H$5,C154&lt;=$H$6)</formula>
    </cfRule>
    <cfRule type="expression" dxfId="9265" priority="163">
      <formula>AND(C154&gt;$H$6,C154&lt;=$H$4)</formula>
    </cfRule>
    <cfRule type="expression" dxfId="9264" priority="164">
      <formula>C154&gt;$H$4</formula>
    </cfRule>
  </conditionalFormatting>
  <conditionalFormatting sqref="C154">
    <cfRule type="cellIs" dxfId="9263" priority="159" operator="greaterThanOrEqual">
      <formula>$G$6</formula>
    </cfRule>
    <cfRule type="cellIs" dxfId="9262" priority="160" operator="lessThan">
      <formula>$G$6</formula>
    </cfRule>
  </conditionalFormatting>
  <conditionalFormatting sqref="C154">
    <cfRule type="cellIs" dxfId="9261" priority="157" operator="greaterThanOrEqual">
      <formula>$G$6</formula>
    </cfRule>
    <cfRule type="cellIs" dxfId="9260" priority="158" operator="lessThan">
      <formula>$G$6</formula>
    </cfRule>
  </conditionalFormatting>
  <conditionalFormatting sqref="C154">
    <cfRule type="cellIs" dxfId="9259" priority="155" operator="greaterThanOrEqual">
      <formula>$G$6</formula>
    </cfRule>
    <cfRule type="cellIs" dxfId="9258" priority="156" operator="lessThan">
      <formula>$G$6</formula>
    </cfRule>
  </conditionalFormatting>
  <conditionalFormatting sqref="C154">
    <cfRule type="cellIs" dxfId="9257" priority="153" operator="greaterThanOrEqual">
      <formula>$G$6</formula>
    </cfRule>
    <cfRule type="cellIs" dxfId="9256" priority="154" operator="lessThan">
      <formula>$G$6</formula>
    </cfRule>
  </conditionalFormatting>
  <conditionalFormatting sqref="C154">
    <cfRule type="cellIs" dxfId="9255" priority="151" operator="greaterThanOrEqual">
      <formula>$G$6</formula>
    </cfRule>
    <cfRule type="cellIs" dxfId="9254" priority="152" operator="lessThan">
      <formula>$G$6</formula>
    </cfRule>
  </conditionalFormatting>
  <conditionalFormatting sqref="B155">
    <cfRule type="timePeriod" dxfId="9253" priority="150" timePeriod="today">
      <formula>FLOOR(B155,1)=TODAY()</formula>
    </cfRule>
  </conditionalFormatting>
  <conditionalFormatting sqref="B155">
    <cfRule type="timePeriod" dxfId="9252" priority="149" timePeriod="today">
      <formula>FLOOR(B155,1)=TODAY()</formula>
    </cfRule>
  </conditionalFormatting>
  <conditionalFormatting sqref="B156">
    <cfRule type="timePeriod" dxfId="9251" priority="148" timePeriod="today">
      <formula>FLOOR(B156,1)=TODAY()</formula>
    </cfRule>
  </conditionalFormatting>
  <conditionalFormatting sqref="B156">
    <cfRule type="timePeriod" dxfId="9250" priority="147" timePeriod="today">
      <formula>FLOOR(B156,1)=TODAY()</formula>
    </cfRule>
  </conditionalFormatting>
  <conditionalFormatting sqref="B157">
    <cfRule type="timePeriod" dxfId="9249" priority="146" timePeriod="today">
      <formula>FLOOR(B157,1)=TODAY()</formula>
    </cfRule>
  </conditionalFormatting>
  <conditionalFormatting sqref="B158">
    <cfRule type="timePeriod" dxfId="9248" priority="145" timePeriod="today">
      <formula>FLOOR(B158,1)=TODAY()</formula>
    </cfRule>
  </conditionalFormatting>
  <conditionalFormatting sqref="B159">
    <cfRule type="timePeriod" dxfId="9247" priority="144" timePeriod="today">
      <formula>FLOOR(B159,1)=TODAY()</formula>
    </cfRule>
  </conditionalFormatting>
  <conditionalFormatting sqref="B160">
    <cfRule type="timePeriod" dxfId="9246" priority="143" timePeriod="today">
      <formula>FLOOR(B160,1)=TODAY()</formula>
    </cfRule>
  </conditionalFormatting>
  <conditionalFormatting sqref="B161">
    <cfRule type="timePeriod" dxfId="9245" priority="142" timePeriod="today">
      <formula>FLOOR(B161,1)=TODAY()</formula>
    </cfRule>
  </conditionalFormatting>
  <conditionalFormatting sqref="B161">
    <cfRule type="timePeriod" dxfId="9244" priority="141" timePeriod="today">
      <formula>FLOOR(B161,1)=TODAY()</formula>
    </cfRule>
  </conditionalFormatting>
  <conditionalFormatting sqref="B161">
    <cfRule type="timePeriod" dxfId="9243" priority="140" timePeriod="today">
      <formula>FLOOR(B161,1)=TODAY()</formula>
    </cfRule>
  </conditionalFormatting>
  <conditionalFormatting sqref="B162">
    <cfRule type="timePeriod" dxfId="9242" priority="139" timePeriod="today">
      <formula>FLOOR(B162,1)=TODAY()</formula>
    </cfRule>
  </conditionalFormatting>
  <conditionalFormatting sqref="B162">
    <cfRule type="timePeriod" dxfId="9241" priority="138" timePeriod="today">
      <formula>FLOOR(B162,1)=TODAY()</formula>
    </cfRule>
  </conditionalFormatting>
  <conditionalFormatting sqref="B162">
    <cfRule type="timePeriod" dxfId="9240" priority="137" timePeriod="today">
      <formula>FLOOR(B162,1)=TODAY()</formula>
    </cfRule>
  </conditionalFormatting>
  <conditionalFormatting sqref="B163">
    <cfRule type="timePeriod" dxfId="9239" priority="136" timePeriod="today">
      <formula>FLOOR(B163,1)=TODAY()</formula>
    </cfRule>
  </conditionalFormatting>
  <conditionalFormatting sqref="B164">
    <cfRule type="timePeriod" dxfId="9238" priority="135" timePeriod="today">
      <formula>FLOOR(B164,1)=TODAY()</formula>
    </cfRule>
  </conditionalFormatting>
  <conditionalFormatting sqref="B165">
    <cfRule type="timePeriod" dxfId="9237" priority="134" timePeriod="today">
      <formula>FLOOR(B165,1)=TODAY()</formula>
    </cfRule>
  </conditionalFormatting>
  <conditionalFormatting sqref="B165">
    <cfRule type="timePeriod" dxfId="9236" priority="133" timePeriod="today">
      <formula>FLOOR(B165,1)=TODAY()</formula>
    </cfRule>
  </conditionalFormatting>
  <conditionalFormatting sqref="B165">
    <cfRule type="timePeriod" dxfId="9235" priority="132" timePeriod="today">
      <formula>FLOOR(B165,1)=TODAY()</formula>
    </cfRule>
  </conditionalFormatting>
  <conditionalFormatting sqref="B165">
    <cfRule type="timePeriod" dxfId="9234" priority="131" timePeriod="today">
      <formula>FLOOR(B165,1)=TODAY()</formula>
    </cfRule>
  </conditionalFormatting>
  <conditionalFormatting sqref="C155">
    <cfRule type="cellIs" dxfId="9233" priority="129" operator="greaterThanOrEqual">
      <formula>$G$6</formula>
    </cfRule>
    <cfRule type="cellIs" dxfId="9232" priority="130" operator="lessThan">
      <formula>$G$6</formula>
    </cfRule>
  </conditionalFormatting>
  <conditionalFormatting sqref="C156">
    <cfRule type="cellIs" dxfId="9231" priority="127" operator="greaterThanOrEqual">
      <formula>$G$6</formula>
    </cfRule>
    <cfRule type="cellIs" dxfId="9230" priority="128" operator="lessThan">
      <formula>$G$6</formula>
    </cfRule>
  </conditionalFormatting>
  <conditionalFormatting sqref="C157">
    <cfRule type="cellIs" dxfId="9229" priority="125" operator="greaterThanOrEqual">
      <formula>$G$6</formula>
    </cfRule>
    <cfRule type="cellIs" dxfId="9228" priority="126" operator="lessThan">
      <formula>$G$6</formula>
    </cfRule>
  </conditionalFormatting>
  <conditionalFormatting sqref="C158">
    <cfRule type="cellIs" dxfId="9227" priority="123" operator="greaterThanOrEqual">
      <formula>$G$6</formula>
    </cfRule>
    <cfRule type="cellIs" dxfId="9226" priority="124" operator="lessThan">
      <formula>$G$6</formula>
    </cfRule>
  </conditionalFormatting>
  <conditionalFormatting sqref="C159">
    <cfRule type="cellIs" dxfId="9225" priority="121" operator="greaterThanOrEqual">
      <formula>$G$6</formula>
    </cfRule>
    <cfRule type="cellIs" dxfId="9224" priority="122" operator="lessThan">
      <formula>$G$6</formula>
    </cfRule>
  </conditionalFormatting>
  <conditionalFormatting sqref="C160">
    <cfRule type="cellIs" dxfId="9223" priority="119" operator="greaterThanOrEqual">
      <formula>$G$6</formula>
    </cfRule>
    <cfRule type="cellIs" dxfId="9222" priority="120" operator="lessThan">
      <formula>$G$6</formula>
    </cfRule>
  </conditionalFormatting>
  <conditionalFormatting sqref="C161">
    <cfRule type="cellIs" dxfId="9221" priority="117" operator="greaterThanOrEqual">
      <formula>$G$6</formula>
    </cfRule>
    <cfRule type="cellIs" dxfId="9220" priority="118" operator="lessThan">
      <formula>$G$6</formula>
    </cfRule>
  </conditionalFormatting>
  <conditionalFormatting sqref="C162">
    <cfRule type="cellIs" dxfId="9219" priority="115" operator="greaterThanOrEqual">
      <formula>$G$6</formula>
    </cfRule>
    <cfRule type="cellIs" dxfId="9218" priority="116" operator="lessThan">
      <formula>$G$6</formula>
    </cfRule>
  </conditionalFormatting>
  <conditionalFormatting sqref="C163">
    <cfRule type="cellIs" dxfId="9217" priority="113" operator="greaterThanOrEqual">
      <formula>$G$6</formula>
    </cfRule>
    <cfRule type="cellIs" dxfId="9216" priority="114" operator="lessThan">
      <formula>$G$6</formula>
    </cfRule>
  </conditionalFormatting>
  <conditionalFormatting sqref="C164">
    <cfRule type="cellIs" dxfId="9215" priority="111" operator="greaterThanOrEqual">
      <formula>$G$6</formula>
    </cfRule>
    <cfRule type="cellIs" dxfId="9214" priority="112" operator="lessThan">
      <formula>$G$6</formula>
    </cfRule>
  </conditionalFormatting>
  <conditionalFormatting sqref="C165">
    <cfRule type="cellIs" dxfId="9213" priority="109" operator="greaterThanOrEqual">
      <formula>$G$6</formula>
    </cfRule>
    <cfRule type="cellIs" dxfId="9212" priority="110" operator="lessThan">
      <formula>$G$6</formula>
    </cfRule>
  </conditionalFormatting>
  <conditionalFormatting sqref="B202:B233">
    <cfRule type="expression" dxfId="9211" priority="105">
      <formula>B202&lt;=$B$6</formula>
    </cfRule>
    <cfRule type="expression" dxfId="9210" priority="106">
      <formula>AND(B202&gt;$B$6,B202&lt;=$B$7)</formula>
    </cfRule>
    <cfRule type="expression" dxfId="9209" priority="107">
      <formula>AND(B202&gt;$B$7,B202&lt;=$B$5)</formula>
    </cfRule>
    <cfRule type="expression" dxfId="9208" priority="108">
      <formula>B202&gt;$B$5</formula>
    </cfRule>
  </conditionalFormatting>
  <conditionalFormatting sqref="C202">
    <cfRule type="expression" dxfId="9207" priority="101">
      <formula>C202&lt;=$B$6</formula>
    </cfRule>
    <cfRule type="expression" dxfId="9206" priority="102">
      <formula>AND(C202&gt;$B$6,C202&lt;=$B$7)</formula>
    </cfRule>
    <cfRule type="expression" dxfId="9205" priority="103">
      <formula>AND(C202&gt;$B$7,C202&lt;=$B$5)</formula>
    </cfRule>
    <cfRule type="expression" dxfId="9204" priority="104">
      <formula>C202&gt;$B$5</formula>
    </cfRule>
  </conditionalFormatting>
  <conditionalFormatting sqref="C203">
    <cfRule type="expression" dxfId="9203" priority="97">
      <formula>C203&lt;=$B$6</formula>
    </cfRule>
    <cfRule type="expression" dxfId="9202" priority="98">
      <formula>AND(C203&gt;$B$6,C203&lt;=$B$7)</formula>
    </cfRule>
    <cfRule type="expression" dxfId="9201" priority="99">
      <formula>AND(C203&gt;$B$7,C203&lt;=$B$5)</formula>
    </cfRule>
    <cfRule type="expression" dxfId="9200" priority="100">
      <formula>C203&gt;$B$5</formula>
    </cfRule>
  </conditionalFormatting>
  <conditionalFormatting sqref="C207">
    <cfRule type="expression" dxfId="9199" priority="93">
      <formula>C207&lt;=$B$6</formula>
    </cfRule>
    <cfRule type="expression" dxfId="9198" priority="94">
      <formula>AND(C207&gt;$B$6,C207&lt;=$B$7)</formula>
    </cfRule>
    <cfRule type="expression" dxfId="9197" priority="95">
      <formula>AND(C207&gt;$B$7,C207&lt;=$B$5)</formula>
    </cfRule>
    <cfRule type="expression" dxfId="9196" priority="96">
      <formula>C207&gt;$B$5</formula>
    </cfRule>
  </conditionalFormatting>
  <conditionalFormatting sqref="C204">
    <cfRule type="expression" dxfId="9195" priority="89">
      <formula>C204&lt;=$B$6</formula>
    </cfRule>
    <cfRule type="expression" dxfId="9194" priority="90">
      <formula>AND(C204&gt;$B$6,C204&lt;=$B$7)</formula>
    </cfRule>
    <cfRule type="expression" dxfId="9193" priority="91">
      <formula>AND(C204&gt;$B$7,C204&lt;=$B$5)</formula>
    </cfRule>
    <cfRule type="expression" dxfId="9192" priority="92">
      <formula>C204&gt;$B$5</formula>
    </cfRule>
  </conditionalFormatting>
  <conditionalFormatting sqref="C205:C206">
    <cfRule type="expression" dxfId="9191" priority="85">
      <formula>C205&lt;=$B$6</formula>
    </cfRule>
    <cfRule type="expression" dxfId="9190" priority="86">
      <formula>AND(C205&gt;$B$6,C205&lt;=$B$7)</formula>
    </cfRule>
    <cfRule type="expression" dxfId="9189" priority="87">
      <formula>AND(C205&gt;$B$7,C205&lt;=$B$5)</formula>
    </cfRule>
    <cfRule type="expression" dxfId="9188" priority="88">
      <formula>C205&gt;$B$5</formula>
    </cfRule>
  </conditionalFormatting>
  <conditionalFormatting sqref="C208">
    <cfRule type="expression" dxfId="9187" priority="81">
      <formula>C208&lt;=$B$6</formula>
    </cfRule>
    <cfRule type="expression" dxfId="9186" priority="82">
      <formula>AND(C208&gt;$B$6,C208&lt;=$B$7)</formula>
    </cfRule>
    <cfRule type="expression" dxfId="9185" priority="83">
      <formula>AND(C208&gt;$B$7,C208&lt;=$B$5)</formula>
    </cfRule>
    <cfRule type="expression" dxfId="9184" priority="84">
      <formula>C208&gt;$B$5</formula>
    </cfRule>
  </conditionalFormatting>
  <conditionalFormatting sqref="C209">
    <cfRule type="expression" dxfId="9183" priority="77">
      <formula>C209&lt;=$B$6</formula>
    </cfRule>
    <cfRule type="expression" dxfId="9182" priority="78">
      <formula>AND(C209&gt;$B$6,C209&lt;=$B$7)</formula>
    </cfRule>
    <cfRule type="expression" dxfId="9181" priority="79">
      <formula>AND(C209&gt;$B$7,C209&lt;=$B$5)</formula>
    </cfRule>
    <cfRule type="expression" dxfId="9180" priority="80">
      <formula>C209&gt;$B$5</formula>
    </cfRule>
  </conditionalFormatting>
  <conditionalFormatting sqref="C210">
    <cfRule type="expression" dxfId="9179" priority="73">
      <formula>C210&lt;=$B$6</formula>
    </cfRule>
    <cfRule type="expression" dxfId="9178" priority="74">
      <formula>AND(C210&gt;$B$6,C210&lt;=$B$7)</formula>
    </cfRule>
    <cfRule type="expression" dxfId="9177" priority="75">
      <formula>AND(C210&gt;$B$7,C210&lt;=$B$5)</formula>
    </cfRule>
    <cfRule type="expression" dxfId="9176" priority="76">
      <formula>C210&gt;$B$5</formula>
    </cfRule>
  </conditionalFormatting>
  <conditionalFormatting sqref="C211:C212">
    <cfRule type="expression" dxfId="9175" priority="69">
      <formula>C211&lt;=$B$6</formula>
    </cfRule>
    <cfRule type="expression" dxfId="9174" priority="70">
      <formula>AND(C211&gt;$B$6,C211&lt;=$B$7)</formula>
    </cfRule>
    <cfRule type="expression" dxfId="9173" priority="71">
      <formula>AND(C211&gt;$B$7,C211&lt;=$B$5)</formula>
    </cfRule>
    <cfRule type="expression" dxfId="9172" priority="72">
      <formula>C211&gt;$B$5</formula>
    </cfRule>
  </conditionalFormatting>
  <conditionalFormatting sqref="C213">
    <cfRule type="expression" dxfId="9171" priority="65">
      <formula>C213&lt;=$B$6</formula>
    </cfRule>
    <cfRule type="expression" dxfId="9170" priority="66">
      <formula>AND(C213&gt;$B$6,C213&lt;=$B$7)</formula>
    </cfRule>
    <cfRule type="expression" dxfId="9169" priority="67">
      <formula>AND(C213&gt;$B$7,C213&lt;=$B$5)</formula>
    </cfRule>
    <cfRule type="expression" dxfId="9168" priority="68">
      <formula>C213&gt;$B$5</formula>
    </cfRule>
  </conditionalFormatting>
  <conditionalFormatting sqref="C214:C215">
    <cfRule type="expression" dxfId="9167" priority="61">
      <formula>C214&lt;=$B$6</formula>
    </cfRule>
    <cfRule type="expression" dxfId="9166" priority="62">
      <formula>AND(C214&gt;$B$6,C214&lt;=$B$7)</formula>
    </cfRule>
    <cfRule type="expression" dxfId="9165" priority="63">
      <formula>AND(C214&gt;$B$7,C214&lt;=$B$5)</formula>
    </cfRule>
    <cfRule type="expression" dxfId="9164" priority="64">
      <formula>C214&gt;$B$5</formula>
    </cfRule>
  </conditionalFormatting>
  <conditionalFormatting sqref="C216">
    <cfRule type="expression" dxfId="9163" priority="57">
      <formula>C216&lt;=$B$6</formula>
    </cfRule>
    <cfRule type="expression" dxfId="9162" priority="58">
      <formula>AND(C216&gt;$B$6,C216&lt;=$B$7)</formula>
    </cfRule>
    <cfRule type="expression" dxfId="9161" priority="59">
      <formula>AND(C216&gt;$B$7,C216&lt;=$B$5)</formula>
    </cfRule>
    <cfRule type="expression" dxfId="9160" priority="60">
      <formula>C216&gt;$B$5</formula>
    </cfRule>
  </conditionalFormatting>
  <conditionalFormatting sqref="C217:C218">
    <cfRule type="expression" dxfId="9159" priority="53">
      <formula>C217&lt;=$B$6</formula>
    </cfRule>
    <cfRule type="expression" dxfId="9158" priority="54">
      <formula>AND(C217&gt;$B$6,C217&lt;=$B$7)</formula>
    </cfRule>
    <cfRule type="expression" dxfId="9157" priority="55">
      <formula>AND(C217&gt;$B$7,C217&lt;=$B$5)</formula>
    </cfRule>
    <cfRule type="expression" dxfId="9156" priority="56">
      <formula>C217&gt;$B$5</formula>
    </cfRule>
  </conditionalFormatting>
  <conditionalFormatting sqref="C219">
    <cfRule type="expression" dxfId="9155" priority="49">
      <formula>C219&lt;=$B$6</formula>
    </cfRule>
    <cfRule type="expression" dxfId="9154" priority="50">
      <formula>AND(C219&gt;$B$6,C219&lt;=$B$7)</formula>
    </cfRule>
    <cfRule type="expression" dxfId="9153" priority="51">
      <formula>AND(C219&gt;$B$7,C219&lt;=$B$5)</formula>
    </cfRule>
    <cfRule type="expression" dxfId="9152" priority="52">
      <formula>C219&gt;$B$5</formula>
    </cfRule>
  </conditionalFormatting>
  <conditionalFormatting sqref="C220:C221">
    <cfRule type="expression" dxfId="9151" priority="45">
      <formula>C220&lt;=$B$6</formula>
    </cfRule>
    <cfRule type="expression" dxfId="9150" priority="46">
      <formula>AND(C220&gt;$B$6,C220&lt;=$B$7)</formula>
    </cfRule>
    <cfRule type="expression" dxfId="9149" priority="47">
      <formula>AND(C220&gt;$B$7,C220&lt;=$B$5)</formula>
    </cfRule>
    <cfRule type="expression" dxfId="9148" priority="48">
      <formula>C220&gt;$B$5</formula>
    </cfRule>
  </conditionalFormatting>
  <conditionalFormatting sqref="C222">
    <cfRule type="expression" dxfId="9147" priority="41">
      <formula>C222&lt;=$B$6</formula>
    </cfRule>
    <cfRule type="expression" dxfId="9146" priority="42">
      <formula>AND(C222&gt;$B$6,C222&lt;=$B$7)</formula>
    </cfRule>
    <cfRule type="expression" dxfId="9145" priority="43">
      <formula>AND(C222&gt;$B$7,C222&lt;=$B$5)</formula>
    </cfRule>
    <cfRule type="expression" dxfId="9144" priority="44">
      <formula>C222&gt;$B$5</formula>
    </cfRule>
  </conditionalFormatting>
  <conditionalFormatting sqref="C223:C224">
    <cfRule type="expression" dxfId="9143" priority="37">
      <formula>C223&lt;=$B$6</formula>
    </cfRule>
    <cfRule type="expression" dxfId="9142" priority="38">
      <formula>AND(C223&gt;$B$6,C223&lt;=$B$7)</formula>
    </cfRule>
    <cfRule type="expression" dxfId="9141" priority="39">
      <formula>AND(C223&gt;$B$7,C223&lt;=$B$5)</formula>
    </cfRule>
    <cfRule type="expression" dxfId="9140" priority="40">
      <formula>C223&gt;$B$5</formula>
    </cfRule>
  </conditionalFormatting>
  <conditionalFormatting sqref="C225">
    <cfRule type="expression" dxfId="9139" priority="33">
      <formula>C225&lt;=$B$6</formula>
    </cfRule>
    <cfRule type="expression" dxfId="9138" priority="34">
      <formula>AND(C225&gt;$B$6,C225&lt;=$B$7)</formula>
    </cfRule>
    <cfRule type="expression" dxfId="9137" priority="35">
      <formula>AND(C225&gt;$B$7,C225&lt;=$B$5)</formula>
    </cfRule>
    <cfRule type="expression" dxfId="9136" priority="36">
      <formula>C225&gt;$B$5</formula>
    </cfRule>
  </conditionalFormatting>
  <conditionalFormatting sqref="C226:C227">
    <cfRule type="expression" dxfId="9135" priority="29">
      <formula>C226&lt;=$B$6</formula>
    </cfRule>
    <cfRule type="expression" dxfId="9134" priority="30">
      <formula>AND(C226&gt;$B$6,C226&lt;=$B$7)</formula>
    </cfRule>
    <cfRule type="expression" dxfId="9133" priority="31">
      <formula>AND(C226&gt;$B$7,C226&lt;=$B$5)</formula>
    </cfRule>
    <cfRule type="expression" dxfId="9132" priority="32">
      <formula>C226&gt;$B$5</formula>
    </cfRule>
  </conditionalFormatting>
  <conditionalFormatting sqref="C228">
    <cfRule type="expression" dxfId="9131" priority="25">
      <formula>C228&lt;=$B$6</formula>
    </cfRule>
    <cfRule type="expression" dxfId="9130" priority="26">
      <formula>AND(C228&gt;$B$6,C228&lt;=$B$7)</formula>
    </cfRule>
    <cfRule type="expression" dxfId="9129" priority="27">
      <formula>AND(C228&gt;$B$7,C228&lt;=$B$5)</formula>
    </cfRule>
    <cfRule type="expression" dxfId="9128" priority="28">
      <formula>C228&gt;$B$5</formula>
    </cfRule>
  </conditionalFormatting>
  <conditionalFormatting sqref="C229">
    <cfRule type="expression" dxfId="9127" priority="21">
      <formula>C229&lt;=$B$6</formula>
    </cfRule>
    <cfRule type="expression" dxfId="9126" priority="22">
      <formula>AND(C229&gt;$B$6,C229&lt;=$B$7)</formula>
    </cfRule>
    <cfRule type="expression" dxfId="9125" priority="23">
      <formula>AND(C229&gt;$B$7,C229&lt;=$B$5)</formula>
    </cfRule>
    <cfRule type="expression" dxfId="9124" priority="24">
      <formula>C229&gt;$B$5</formula>
    </cfRule>
  </conditionalFormatting>
  <conditionalFormatting sqref="C230">
    <cfRule type="expression" dxfId="9123" priority="17">
      <formula>C230&lt;=$B$6</formula>
    </cfRule>
    <cfRule type="expression" dxfId="9122" priority="18">
      <formula>AND(C230&gt;$B$6,C230&lt;=$B$7)</formula>
    </cfRule>
    <cfRule type="expression" dxfId="9121" priority="19">
      <formula>AND(C230&gt;$B$7,C230&lt;=$B$5)</formula>
    </cfRule>
    <cfRule type="expression" dxfId="9120" priority="20">
      <formula>C230&gt;$B$5</formula>
    </cfRule>
  </conditionalFormatting>
  <conditionalFormatting sqref="C231">
    <cfRule type="expression" dxfId="9119" priority="13">
      <formula>C231&lt;=$B$6</formula>
    </cfRule>
    <cfRule type="expression" dxfId="9118" priority="14">
      <formula>AND(C231&gt;$B$6,C231&lt;=$B$7)</formula>
    </cfRule>
    <cfRule type="expression" dxfId="9117" priority="15">
      <formula>AND(C231&gt;$B$7,C231&lt;=$B$5)</formula>
    </cfRule>
    <cfRule type="expression" dxfId="9116" priority="16">
      <formula>C231&gt;$B$5</formula>
    </cfRule>
  </conditionalFormatting>
  <conditionalFormatting sqref="C232">
    <cfRule type="expression" dxfId="9115" priority="9">
      <formula>C232&lt;=$B$6</formula>
    </cfRule>
    <cfRule type="expression" dxfId="9114" priority="10">
      <formula>AND(C232&gt;$B$6,C232&lt;=$B$7)</formula>
    </cfRule>
    <cfRule type="expression" dxfId="9113" priority="11">
      <formula>AND(C232&gt;$B$7,C232&lt;=$B$5)</formula>
    </cfRule>
    <cfRule type="expression" dxfId="9112" priority="12">
      <formula>C232&gt;$B$5</formula>
    </cfRule>
  </conditionalFormatting>
  <conditionalFormatting sqref="C233">
    <cfRule type="expression" dxfId="9111" priority="5">
      <formula>C233&lt;=$B$6</formula>
    </cfRule>
    <cfRule type="expression" dxfId="9110" priority="6">
      <formula>AND(C233&gt;$B$6,C233&lt;=$B$7)</formula>
    </cfRule>
    <cfRule type="expression" dxfId="9109" priority="7">
      <formula>AND(C233&gt;$B$7,C233&lt;=$B$5)</formula>
    </cfRule>
    <cfRule type="expression" dxfId="9108" priority="8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43" zoomScaleNormal="100" zoomScaleSheetLayoutView="100" workbookViewId="0">
      <selection activeCell="D238" sqref="D238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0" width="6.5546875" style="11" customWidth="1"/>
    <col min="11" max="11" width="7" style="11" bestFit="1" customWidth="1"/>
    <col min="12" max="13" width="6.5546875" style="11" customWidth="1"/>
    <col min="14" max="14" width="7" style="11" bestFit="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149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35</v>
      </c>
      <c r="D6" s="32" t="s">
        <v>8</v>
      </c>
      <c r="E6" s="6">
        <v>21170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103</v>
      </c>
      <c r="D11" s="17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18"/>
      <c r="E12" s="9"/>
      <c r="F12" s="18"/>
      <c r="G12" s="14" t="s">
        <v>23</v>
      </c>
      <c r="H12" s="14" t="s">
        <v>221</v>
      </c>
      <c r="J12" s="1" t="s">
        <v>103</v>
      </c>
      <c r="K12" s="1"/>
      <c r="M12" s="1" t="s">
        <v>50</v>
      </c>
      <c r="N12" s="1" t="s">
        <v>51</v>
      </c>
    </row>
    <row r="13" spans="1:14" ht="17.100000000000001" customHeight="1" x14ac:dyDescent="0.25">
      <c r="A13" s="12">
        <v>1</v>
      </c>
      <c r="B13" s="62">
        <v>43103</v>
      </c>
      <c r="C13" s="58">
        <v>0</v>
      </c>
      <c r="D13" s="9"/>
      <c r="E13" s="9"/>
      <c r="F13" s="25"/>
      <c r="G13" s="26" t="str">
        <f t="shared" ref="G13:G111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>
        <v>2</v>
      </c>
      <c r="B14" s="62">
        <v>43110</v>
      </c>
      <c r="C14" s="58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>
        <v>3</v>
      </c>
      <c r="B15" s="62">
        <v>43118</v>
      </c>
      <c r="C15" s="58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58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58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58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58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58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58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58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58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58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58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58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58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58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8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8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8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8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8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8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8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8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8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8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8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8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8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8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8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8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8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8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8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58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58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/>
      <c r="B50" s="62">
        <v>43285</v>
      </c>
      <c r="C50" s="58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/>
      <c r="B51" s="62">
        <v>43287</v>
      </c>
      <c r="C51" s="58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/>
      <c r="B52" s="62">
        <v>43293</v>
      </c>
      <c r="C52" s="58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/>
      <c r="B53" s="62">
        <v>43298</v>
      </c>
      <c r="C53" s="58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/>
      <c r="B54" s="62">
        <v>43300</v>
      </c>
      <c r="C54" s="58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/>
      <c r="B55" s="62">
        <v>43305</v>
      </c>
      <c r="C55" s="58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/>
      <c r="B56" s="62">
        <v>43314</v>
      </c>
      <c r="C56" s="58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12"/>
      <c r="B57" s="62">
        <v>43321</v>
      </c>
      <c r="C57" s="58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/>
      <c r="B58" s="62">
        <v>43325</v>
      </c>
      <c r="C58" s="58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/>
      <c r="B59" s="62">
        <v>43329</v>
      </c>
      <c r="C59" s="58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/>
      <c r="B60" s="62">
        <v>43333</v>
      </c>
      <c r="C60" s="58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/>
      <c r="B61" s="62">
        <v>43335</v>
      </c>
      <c r="C61" s="58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/>
      <c r="B62" s="62">
        <v>43341</v>
      </c>
      <c r="C62" s="58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/>
      <c r="B63" s="62">
        <v>43343</v>
      </c>
      <c r="C63" s="58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/>
      <c r="B64" s="62">
        <v>43349</v>
      </c>
      <c r="C64" s="58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/>
      <c r="B65" s="62">
        <v>43356</v>
      </c>
      <c r="C65" s="58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/>
      <c r="B66" s="62">
        <v>43360</v>
      </c>
      <c r="C66" s="58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/>
      <c r="B67" s="62">
        <v>43372</v>
      </c>
      <c r="C67" s="58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1">
        <v>43375</v>
      </c>
      <c r="C68" s="58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43377</v>
      </c>
      <c r="C69" s="58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43379</v>
      </c>
      <c r="C70" s="58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43382</v>
      </c>
      <c r="C71" s="58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/>
      <c r="B72" s="91">
        <v>43384</v>
      </c>
      <c r="C72" s="58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/>
      <c r="B73" s="91">
        <v>43388</v>
      </c>
      <c r="C73" s="58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/>
      <c r="B74" s="91">
        <v>43390</v>
      </c>
      <c r="C74" s="58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/>
      <c r="B75" s="91">
        <v>43392</v>
      </c>
      <c r="C75" s="58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/>
      <c r="B76" s="91">
        <v>43395</v>
      </c>
      <c r="C76" s="58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/>
      <c r="B77" s="91">
        <v>43397</v>
      </c>
      <c r="C77" s="58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/>
      <c r="B78" s="91">
        <v>43399</v>
      </c>
      <c r="C78" s="58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12"/>
      <c r="B79" s="92">
        <v>43407</v>
      </c>
      <c r="C79" s="58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/>
      <c r="B80" s="92">
        <v>43410</v>
      </c>
      <c r="C80" s="58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/>
      <c r="B81" s="92">
        <v>43413</v>
      </c>
      <c r="C81" s="58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/>
      <c r="B82" s="92">
        <v>43416</v>
      </c>
      <c r="C82" s="58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/>
      <c r="B83" s="92">
        <v>43418</v>
      </c>
      <c r="C83" s="58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/>
      <c r="B84" s="92">
        <v>43420</v>
      </c>
      <c r="C84" s="58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/>
      <c r="B85" s="92">
        <v>43423</v>
      </c>
      <c r="C85" s="58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/>
      <c r="B86" s="92">
        <v>43425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/>
      <c r="B87" s="92">
        <v>43431</v>
      </c>
      <c r="C87" s="79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/>
      <c r="B88" s="92">
        <v>43439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/>
      <c r="B89" s="92">
        <v>43441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/>
      <c r="B90" s="92">
        <v>43446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/>
      <c r="B91" s="92">
        <v>43448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/>
      <c r="B92" s="92">
        <v>43451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/>
      <c r="B93" s="92">
        <v>43453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/>
      <c r="B94" s="92">
        <v>43455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/>
      <c r="B95" s="92">
        <v>43458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s="104" customFormat="1" ht="17.100000000000001" customHeight="1" thickBot="1" x14ac:dyDescent="0.3">
      <c r="A96" s="101"/>
      <c r="B96" s="121">
        <v>43461</v>
      </c>
      <c r="C96" s="64">
        <v>0</v>
      </c>
      <c r="D96" s="102">
        <v>1.5</v>
      </c>
      <c r="E96" s="102"/>
      <c r="F96" s="103"/>
      <c r="G96" s="26" t="str">
        <f t="shared" si="0"/>
        <v>NA</v>
      </c>
      <c r="H96" s="26">
        <v>0</v>
      </c>
      <c r="J96" s="105"/>
      <c r="K96" s="105"/>
      <c r="M96" s="105"/>
      <c r="N96" s="105"/>
    </row>
    <row r="97" spans="1:14" ht="17.100000000000001" customHeight="1" x14ac:dyDescent="0.25">
      <c r="A97" s="12"/>
      <c r="B97" s="107">
        <v>43468</v>
      </c>
      <c r="C97" s="127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17.100000000000001" customHeight="1" x14ac:dyDescent="0.25">
      <c r="A98" s="12"/>
      <c r="B98" s="107">
        <v>43470</v>
      </c>
      <c r="C98" s="127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/>
      <c r="B99" s="107">
        <v>43473</v>
      </c>
      <c r="C99" s="127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/>
      <c r="B100" s="107">
        <v>43475</v>
      </c>
      <c r="C100" s="127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12"/>
      <c r="B101" s="107">
        <v>43480</v>
      </c>
      <c r="C101" s="127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7.100000000000001" customHeight="1" x14ac:dyDescent="0.25">
      <c r="A102" s="12"/>
      <c r="B102" s="107">
        <v>43482</v>
      </c>
      <c r="C102" s="127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7.100000000000001" customHeight="1" x14ac:dyDescent="0.25">
      <c r="A103" s="12"/>
      <c r="B103" s="107">
        <v>43484</v>
      </c>
      <c r="C103" s="127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7.100000000000001" customHeight="1" x14ac:dyDescent="0.25">
      <c r="A104" s="12"/>
      <c r="B104" s="107">
        <v>43490</v>
      </c>
      <c r="C104" s="127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7.100000000000001" customHeight="1" x14ac:dyDescent="0.25">
      <c r="A105" s="12"/>
      <c r="B105" s="107">
        <v>43492</v>
      </c>
      <c r="C105" s="127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7.100000000000001" customHeight="1" x14ac:dyDescent="0.25">
      <c r="A106" s="12"/>
      <c r="B106" s="107">
        <v>43494</v>
      </c>
      <c r="C106" s="127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7.100000000000001" customHeight="1" x14ac:dyDescent="0.25">
      <c r="A107" s="12">
        <v>4</v>
      </c>
      <c r="B107" s="107">
        <v>43496</v>
      </c>
      <c r="C107" s="127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7.100000000000001" customHeight="1" x14ac:dyDescent="0.25">
      <c r="A108" s="12">
        <v>5</v>
      </c>
      <c r="B108" s="107">
        <v>43498</v>
      </c>
      <c r="C108" s="127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x14ac:dyDescent="0.25">
      <c r="A109" s="12">
        <v>6</v>
      </c>
      <c r="B109" s="107">
        <v>43504</v>
      </c>
      <c r="C109" s="127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x14ac:dyDescent="0.25">
      <c r="A110" s="12">
        <v>7</v>
      </c>
      <c r="B110" s="107">
        <v>43506</v>
      </c>
      <c r="C110" s="127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x14ac:dyDescent="0.25">
      <c r="A111" s="12">
        <v>8</v>
      </c>
      <c r="B111" s="107">
        <v>43510</v>
      </c>
      <c r="C111" s="127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x14ac:dyDescent="0.25">
      <c r="A112" s="70">
        <v>1</v>
      </c>
      <c r="B112" s="107">
        <v>43512</v>
      </c>
      <c r="C112" s="127">
        <v>0</v>
      </c>
      <c r="D112" s="9"/>
      <c r="E112" s="9"/>
      <c r="F112" s="25"/>
      <c r="G112" s="26" t="str">
        <f t="shared" ref="G112:G175" si="1">$C$9</f>
        <v>NA</v>
      </c>
      <c r="H112" s="26">
        <v>0</v>
      </c>
      <c r="J112" s="19"/>
      <c r="K112" s="19"/>
      <c r="M112" s="19"/>
      <c r="N112" s="19"/>
    </row>
    <row r="113" spans="1:14" ht="17.100000000000001" customHeight="1" x14ac:dyDescent="0.25">
      <c r="A113" s="12">
        <v>2</v>
      </c>
      <c r="B113" s="107">
        <v>43514</v>
      </c>
      <c r="C113" s="127">
        <v>0</v>
      </c>
      <c r="D113" s="9"/>
      <c r="E113" s="9"/>
      <c r="F113" s="25"/>
      <c r="G113" s="26" t="str">
        <f t="shared" si="1"/>
        <v>NA</v>
      </c>
      <c r="H113" s="26">
        <v>0</v>
      </c>
      <c r="J113" s="19"/>
      <c r="K113" s="19"/>
      <c r="M113" s="19"/>
      <c r="N113" s="19"/>
    </row>
    <row r="114" spans="1:14" ht="17.100000000000001" customHeight="1" x14ac:dyDescent="0.25">
      <c r="A114" s="12">
        <v>3</v>
      </c>
      <c r="B114" s="107">
        <v>43516</v>
      </c>
      <c r="C114" s="127">
        <v>0</v>
      </c>
      <c r="D114" s="9"/>
      <c r="E114" s="9"/>
      <c r="F114" s="25"/>
      <c r="G114" s="26" t="str">
        <f t="shared" si="1"/>
        <v>NA</v>
      </c>
      <c r="H114" s="26">
        <v>0</v>
      </c>
      <c r="J114" s="19"/>
      <c r="K114" s="19"/>
      <c r="M114" s="19"/>
      <c r="N114" s="19"/>
    </row>
    <row r="115" spans="1:14" ht="17.100000000000001" customHeight="1" x14ac:dyDescent="0.25">
      <c r="A115" s="12">
        <v>4</v>
      </c>
      <c r="B115" s="107">
        <v>43518</v>
      </c>
      <c r="C115" s="127">
        <v>0</v>
      </c>
      <c r="D115" s="9"/>
      <c r="E115" s="9"/>
      <c r="F115" s="25"/>
      <c r="G115" s="26" t="str">
        <f t="shared" si="1"/>
        <v>NA</v>
      </c>
      <c r="H115" s="26">
        <v>0</v>
      </c>
      <c r="J115" s="19"/>
      <c r="K115" s="19"/>
      <c r="M115" s="19"/>
      <c r="N115" s="19"/>
    </row>
    <row r="116" spans="1:14" ht="17.100000000000001" customHeight="1" x14ac:dyDescent="0.25">
      <c r="A116" s="12">
        <v>5</v>
      </c>
      <c r="B116" s="107">
        <v>43520</v>
      </c>
      <c r="C116" s="127">
        <v>0</v>
      </c>
      <c r="D116" s="9"/>
      <c r="E116" s="9"/>
      <c r="F116" s="25"/>
      <c r="G116" s="26" t="str">
        <f t="shared" si="1"/>
        <v>NA</v>
      </c>
      <c r="H116" s="26">
        <v>0</v>
      </c>
      <c r="J116" s="19"/>
      <c r="K116" s="19"/>
      <c r="M116" s="19"/>
      <c r="N116" s="19"/>
    </row>
    <row r="117" spans="1:14" ht="17.100000000000001" customHeight="1" x14ac:dyDescent="0.25">
      <c r="A117" s="12">
        <v>6</v>
      </c>
      <c r="B117" s="107">
        <v>43522</v>
      </c>
      <c r="C117" s="127">
        <v>0</v>
      </c>
      <c r="D117" s="9"/>
      <c r="E117" s="9"/>
      <c r="F117" s="25"/>
      <c r="G117" s="26" t="str">
        <f t="shared" si="1"/>
        <v>NA</v>
      </c>
      <c r="H117" s="26">
        <v>0</v>
      </c>
      <c r="J117" s="19"/>
      <c r="K117" s="19"/>
      <c r="M117" s="19"/>
      <c r="N117" s="19"/>
    </row>
    <row r="118" spans="1:14" ht="17.100000000000001" customHeight="1" x14ac:dyDescent="0.25">
      <c r="A118" s="12">
        <v>7</v>
      </c>
      <c r="B118" s="107">
        <v>43524</v>
      </c>
      <c r="C118" s="127">
        <v>0</v>
      </c>
      <c r="D118" s="9"/>
      <c r="E118" s="9"/>
      <c r="F118" s="25"/>
      <c r="G118" s="26" t="str">
        <f t="shared" si="1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12">
        <v>8</v>
      </c>
      <c r="B119" s="130">
        <v>43526</v>
      </c>
      <c r="C119" s="131">
        <v>0</v>
      </c>
      <c r="D119" s="9"/>
      <c r="E119" s="9"/>
      <c r="F119" s="25"/>
      <c r="G119" s="26" t="str">
        <f t="shared" si="1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>
        <v>9</v>
      </c>
      <c r="B120" s="130">
        <v>43528</v>
      </c>
      <c r="C120" s="131">
        <v>0</v>
      </c>
      <c r="D120" s="9"/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1">
        <v>0</v>
      </c>
      <c r="D121" s="9"/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9"/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9"/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9"/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9"/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9"/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9"/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9"/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9"/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9"/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9"/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9"/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9"/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9"/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9"/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9"/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27">
        <v>0</v>
      </c>
      <c r="D137" s="9"/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9"/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9"/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9"/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9"/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9"/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9"/>
      <c r="E143" s="9"/>
      <c r="F143" s="25"/>
      <c r="G143" s="26" t="str">
        <f t="shared" si="1"/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43597</v>
      </c>
      <c r="C144" s="127">
        <v>0</v>
      </c>
      <c r="D144" s="9"/>
      <c r="E144" s="9"/>
      <c r="F144" s="25"/>
      <c r="G144" s="26" t="str">
        <f t="shared" si="1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9"/>
      <c r="E145" s="9"/>
      <c r="F145" s="25"/>
      <c r="G145" s="26" t="str">
        <f t="shared" si="1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27">
        <v>0</v>
      </c>
      <c r="D146" s="9"/>
      <c r="E146" s="9"/>
      <c r="F146" s="25"/>
      <c r="G146" s="26" t="str">
        <f t="shared" si="1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9"/>
      <c r="E147" s="9"/>
      <c r="F147" s="25"/>
      <c r="G147" s="26" t="str">
        <f t="shared" si="1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9"/>
      <c r="E148" s="9"/>
      <c r="F148" s="25"/>
      <c r="G148" s="26" t="str">
        <f t="shared" si="1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9"/>
      <c r="E149" s="9"/>
      <c r="F149" s="25"/>
      <c r="G149" s="26" t="str">
        <f t="shared" si="1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9"/>
      <c r="E150" s="9"/>
      <c r="F150" s="25"/>
      <c r="G150" s="26" t="str">
        <f t="shared" si="1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9"/>
      <c r="E151" s="9"/>
      <c r="F151" s="25"/>
      <c r="G151" s="26" t="str">
        <f t="shared" si="1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9"/>
      <c r="E152" s="9"/>
      <c r="F152" s="25"/>
      <c r="G152" s="26" t="str">
        <f t="shared" si="1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9"/>
      <c r="E153" s="9"/>
      <c r="F153" s="25"/>
      <c r="G153" s="26" t="str">
        <f t="shared" si="1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9"/>
      <c r="E154" s="9"/>
      <c r="F154" s="25"/>
      <c r="G154" s="26" t="str">
        <f t="shared" si="1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27">
        <v>0</v>
      </c>
      <c r="D155" s="9"/>
      <c r="E155" s="9"/>
      <c r="F155" s="25"/>
      <c r="G155" s="26" t="str">
        <f t="shared" si="1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9"/>
      <c r="E156" s="9"/>
      <c r="F156" s="25"/>
      <c r="G156" s="26" t="str">
        <f t="shared" si="1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9"/>
      <c r="E157" s="9"/>
      <c r="F157" s="25"/>
      <c r="G157" s="26" t="str">
        <f t="shared" si="1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9"/>
      <c r="E158" s="9"/>
      <c r="F158" s="25"/>
      <c r="G158" s="26" t="str">
        <f t="shared" si="1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9"/>
      <c r="E159" s="9"/>
      <c r="F159" s="25"/>
      <c r="G159" s="26" t="str">
        <f t="shared" si="1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9"/>
      <c r="E160" s="9"/>
      <c r="F160" s="25"/>
      <c r="G160" s="26" t="str">
        <f t="shared" si="1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9"/>
      <c r="E161" s="9"/>
      <c r="F161" s="25"/>
      <c r="G161" s="26" t="str">
        <f t="shared" si="1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9"/>
      <c r="E162" s="9"/>
      <c r="F162" s="25"/>
      <c r="G162" s="26" t="str">
        <f t="shared" si="1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9"/>
      <c r="E163" s="9"/>
      <c r="F163" s="25"/>
      <c r="G163" s="26" t="str">
        <f t="shared" si="1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43643</v>
      </c>
      <c r="C164" s="127">
        <v>0</v>
      </c>
      <c r="D164" s="9"/>
      <c r="E164" s="9"/>
      <c r="F164" s="25"/>
      <c r="G164" s="26" t="str">
        <f t="shared" si="1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43645</v>
      </c>
      <c r="C165" s="127">
        <v>0</v>
      </c>
      <c r="D165" s="9"/>
      <c r="E165" s="9"/>
      <c r="F165" s="25"/>
      <c r="G165" s="26" t="str">
        <f t="shared" si="1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9"/>
      <c r="E166" s="9"/>
      <c r="F166" s="25"/>
      <c r="G166" s="26" t="str">
        <f t="shared" si="1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9"/>
      <c r="E167" s="9"/>
      <c r="F167" s="25"/>
      <c r="G167" s="26" t="str">
        <f t="shared" si="1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9"/>
      <c r="E168" s="9"/>
      <c r="F168" s="25"/>
      <c r="G168" s="26" t="str">
        <f t="shared" si="1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9"/>
      <c r="E169" s="9"/>
      <c r="F169" s="25"/>
      <c r="G169" s="26" t="str">
        <f t="shared" si="1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9"/>
      <c r="E170" s="9"/>
      <c r="F170" s="25"/>
      <c r="G170" s="26" t="str">
        <f t="shared" si="1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9"/>
      <c r="E171" s="9"/>
      <c r="F171" s="25"/>
      <c r="G171" s="26" t="str">
        <f t="shared" si="1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9"/>
      <c r="E172" s="9"/>
      <c r="F172" s="25"/>
      <c r="G172" s="26" t="str">
        <f t="shared" si="1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9"/>
      <c r="E173" s="9"/>
      <c r="F173" s="25"/>
      <c r="G173" s="26" t="str">
        <f t="shared" si="1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9"/>
      <c r="E174" s="9"/>
      <c r="F174" s="25"/>
      <c r="G174" s="26" t="str">
        <f t="shared" si="1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9"/>
      <c r="E175" s="9"/>
      <c r="F175" s="25"/>
      <c r="G175" s="26" t="str">
        <f t="shared" si="1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9"/>
      <c r="E176" s="9"/>
      <c r="F176" s="25"/>
      <c r="G176" s="26" t="str">
        <f t="shared" ref="G176:G233" si="2">$C$9</f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9"/>
      <c r="E177" s="9"/>
      <c r="F177" s="25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41">
        <v>0</v>
      </c>
      <c r="D178" s="9"/>
      <c r="E178" s="9"/>
      <c r="F178" s="25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41">
        <v>0</v>
      </c>
      <c r="D179" s="9"/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41">
        <v>0</v>
      </c>
      <c r="D180" s="9"/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41">
        <v>0</v>
      </c>
      <c r="D181" s="9"/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41">
        <v>0</v>
      </c>
      <c r="D182" s="9"/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41">
        <v>0</v>
      </c>
      <c r="D183" s="9"/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41">
        <v>0</v>
      </c>
      <c r="D184" s="9"/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41">
        <v>0</v>
      </c>
      <c r="D185" s="9"/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41">
        <v>0</v>
      </c>
      <c r="D186" s="9"/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41">
        <v>0</v>
      </c>
      <c r="D187" s="9"/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41">
        <v>0</v>
      </c>
      <c r="D188" s="9"/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41">
        <v>0</v>
      </c>
      <c r="D189" s="9"/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41">
        <v>0</v>
      </c>
      <c r="D190" s="9"/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41">
        <v>0</v>
      </c>
      <c r="D191" s="9"/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41">
        <v>0</v>
      </c>
      <c r="D192" s="9"/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1">
        <v>0</v>
      </c>
      <c r="D193" s="9"/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41">
        <v>0</v>
      </c>
      <c r="D194" s="9"/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1">
        <v>0</v>
      </c>
      <c r="D195" s="9"/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1">
        <v>0</v>
      </c>
      <c r="D196" s="9"/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41">
        <v>0</v>
      </c>
      <c r="D197" s="9"/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1">
        <v>0</v>
      </c>
      <c r="D198" s="9"/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1">
        <v>0</v>
      </c>
      <c r="D199" s="9"/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41">
        <v>0</v>
      </c>
      <c r="D200" s="9"/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41">
        <v>0</v>
      </c>
      <c r="D201" s="9"/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9"/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9"/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9"/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1">
        <v>0</v>
      </c>
      <c r="D205" s="9"/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1">
        <v>0</v>
      </c>
      <c r="D206" s="9"/>
      <c r="E206" s="9"/>
      <c r="F206" s="25"/>
      <c r="G206" s="26" t="str">
        <f t="shared" si="2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9"/>
      <c r="E207" s="9"/>
      <c r="F207" s="25"/>
      <c r="G207" s="26" t="str">
        <f t="shared" si="2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9"/>
      <c r="E208" s="9"/>
      <c r="F208" s="25"/>
      <c r="G208" s="26" t="str">
        <f t="shared" si="2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1">
        <v>0</v>
      </c>
      <c r="D209" s="9"/>
      <c r="E209" s="9"/>
      <c r="F209" s="25"/>
      <c r="G209" s="26" t="str">
        <f t="shared" si="2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1">
        <v>0</v>
      </c>
      <c r="D210" s="9"/>
      <c r="E210" s="9"/>
      <c r="F210" s="25"/>
      <c r="G210" s="26" t="str">
        <f t="shared" si="2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1">
        <v>0</v>
      </c>
      <c r="D211" s="9"/>
      <c r="E211" s="9"/>
      <c r="F211" s="25"/>
      <c r="G211" s="26" t="str">
        <f t="shared" si="2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1">
        <v>0</v>
      </c>
      <c r="D212" s="9"/>
      <c r="E212" s="9"/>
      <c r="F212" s="25"/>
      <c r="G212" s="26" t="str">
        <f t="shared" si="2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9"/>
      <c r="E213" s="9"/>
      <c r="F213" s="25"/>
      <c r="G213" s="26" t="str">
        <f t="shared" si="2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1">
        <v>0</v>
      </c>
      <c r="D214" s="9"/>
      <c r="E214" s="9"/>
      <c r="F214" s="25"/>
      <c r="G214" s="26" t="str">
        <f t="shared" si="2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1">
        <v>0</v>
      </c>
      <c r="D215" s="9"/>
      <c r="E215" s="9"/>
      <c r="F215" s="25"/>
      <c r="G215" s="26" t="str">
        <f t="shared" si="2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9"/>
      <c r="E216" s="9"/>
      <c r="F216" s="25"/>
      <c r="G216" s="26" t="str">
        <f t="shared" si="2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1">
        <v>0</v>
      </c>
      <c r="D217" s="9"/>
      <c r="E217" s="9"/>
      <c r="F217" s="25"/>
      <c r="G217" s="26" t="str">
        <f t="shared" si="2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1">
        <v>0</v>
      </c>
      <c r="D218" s="9"/>
      <c r="E218" s="9"/>
      <c r="F218" s="25"/>
      <c r="G218" s="26" t="str">
        <f t="shared" si="2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9"/>
      <c r="E219" s="9"/>
      <c r="F219" s="25"/>
      <c r="G219" s="26" t="str">
        <f t="shared" si="2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1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1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1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1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43808</v>
      </c>
      <c r="C225" s="151">
        <v>0</v>
      </c>
      <c r="D225" s="9"/>
      <c r="E225" s="9"/>
      <c r="F225" s="25"/>
      <c r="G225" s="26" t="str">
        <f t="shared" si="2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1">
        <v>0</v>
      </c>
      <c r="D226" s="9"/>
      <c r="E226" s="9"/>
      <c r="F226" s="25"/>
      <c r="G226" s="26" t="str">
        <f t="shared" si="2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1">
        <v>0</v>
      </c>
      <c r="D227" s="9"/>
      <c r="E227" s="9"/>
      <c r="F227" s="25"/>
      <c r="G227" s="26" t="str">
        <f t="shared" si="2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9"/>
      <c r="E228" s="9"/>
      <c r="F228" s="25"/>
      <c r="G228" s="26" t="str">
        <f t="shared" si="2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1">
        <v>0</v>
      </c>
      <c r="D229" s="9"/>
      <c r="E229" s="9"/>
      <c r="F229" s="25"/>
      <c r="G229" s="26" t="str">
        <f t="shared" si="2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1">
        <v>0</v>
      </c>
      <c r="D230" s="9"/>
      <c r="E230" s="9"/>
      <c r="F230" s="25"/>
      <c r="G230" s="26" t="str">
        <f t="shared" si="2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9"/>
      <c r="E231" s="9"/>
      <c r="F231" s="25"/>
      <c r="G231" s="26" t="str">
        <f t="shared" si="2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1">
        <v>0</v>
      </c>
      <c r="D232" s="9"/>
      <c r="E232" s="9"/>
      <c r="F232" s="25"/>
      <c r="G232" s="26" t="str">
        <f t="shared" si="2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1">
        <v>0</v>
      </c>
      <c r="D233" s="9"/>
      <c r="E233" s="9"/>
      <c r="F233" s="25"/>
      <c r="G233" s="26" t="str">
        <f t="shared" si="2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e">
        <f t="shared" ref="C234:C235" si="3">IF(J234=0, "&lt; 1", J234)</f>
        <v>#DIV/0!</v>
      </c>
      <c r="D234" s="50"/>
      <c r="E234" s="9"/>
      <c r="F234" s="27"/>
      <c r="G234" s="26"/>
      <c r="H234" s="26"/>
      <c r="J234" s="12" t="e">
        <f>ROUNDUP(AVERAGE(J13:J233), 0)</f>
        <v>#DIV/0!</v>
      </c>
      <c r="K234" s="12" t="e">
        <f>ROUNDUP(AVERAGE(K13:K233), 0)</f>
        <v>#DIV/0!</v>
      </c>
      <c r="L234" s="19"/>
      <c r="M234" s="12" t="e">
        <f>ROUNDUP(AVERAGE(M13:M233), 0)</f>
        <v>#DIV/0!</v>
      </c>
      <c r="N234" s="12" t="e">
        <f>ROUNDUP(AVERAGE(N13:N233), 0)</f>
        <v>#DIV/0!</v>
      </c>
    </row>
    <row r="235" spans="1:14" ht="17.100000000000001" customHeight="1" x14ac:dyDescent="0.25">
      <c r="A235" s="12" t="s">
        <v>12</v>
      </c>
      <c r="B235" s="36"/>
      <c r="C235" s="34" t="str">
        <f t="shared" si="3"/>
        <v>&lt; 1</v>
      </c>
      <c r="D235" s="50"/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50"/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 t="e">
        <f>J237</f>
        <v>#DIV/0!</v>
      </c>
      <c r="D237" s="51"/>
      <c r="E237" s="9"/>
      <c r="F237" s="25"/>
      <c r="G237" s="26"/>
      <c r="H237" s="26"/>
      <c r="J237" s="13" t="e">
        <f>STDEV(J13:J233)</f>
        <v>#DIV/0!</v>
      </c>
      <c r="K237" s="13" t="e">
        <f>STDEV(K13:K233)</f>
        <v>#DIV/0!</v>
      </c>
      <c r="L237" s="19"/>
      <c r="M237" s="13" t="e">
        <f>STDEV(M13:M233)</f>
        <v>#DIV/0!</v>
      </c>
      <c r="N237" s="13" t="e">
        <f>STDEV(N13:N233)</f>
        <v>#DIV/0!</v>
      </c>
    </row>
    <row r="238" spans="1:14" ht="17.100000000000001" customHeight="1" x14ac:dyDescent="0.25">
      <c r="A238" s="12" t="s">
        <v>15</v>
      </c>
      <c r="B238" s="36"/>
      <c r="C238" s="37" t="e">
        <f>J238</f>
        <v>#DIV/0!</v>
      </c>
      <c r="D238" s="51"/>
      <c r="E238" s="9"/>
      <c r="F238" s="25"/>
      <c r="G238" s="26"/>
      <c r="H238" s="26"/>
      <c r="J238" s="13" t="e">
        <f>IF(J234=0, "NA", J237*100/J234)</f>
        <v>#DIV/0!</v>
      </c>
      <c r="K238" s="13" t="e">
        <f>IF(K234=0, "NA", K237*100/K234)</f>
        <v>#DIV/0!</v>
      </c>
      <c r="L238" s="19"/>
      <c r="M238" s="13" t="e">
        <f>IF(M234=0, "NA", M237*100/M234)</f>
        <v>#DIV/0!</v>
      </c>
      <c r="N238" s="13" t="e">
        <f>IF(N234=0, "NA", N237*100/N234)</f>
        <v>#DIV/0!</v>
      </c>
    </row>
    <row r="239" spans="1:14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e">
        <f>IF(M234=0, "&lt; 1", M234)</f>
        <v>#DIV/0!</v>
      </c>
      <c r="D241" s="52"/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C243" si="4">IF(M235=0, "&lt; 1", M235)</f>
        <v>&lt; 1</v>
      </c>
      <c r="D242" s="52"/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si="4"/>
        <v>&lt; 1</v>
      </c>
      <c r="D243" s="52"/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 t="e">
        <f>M237</f>
        <v>#DIV/0!</v>
      </c>
      <c r="D244" s="53"/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e">
        <f t="shared" ref="C245" si="5">M238</f>
        <v>#DIV/0!</v>
      </c>
      <c r="D245" s="52"/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158</v>
      </c>
      <c r="B261" s="168"/>
      <c r="C261" s="168"/>
      <c r="D261" s="168"/>
      <c r="E261" s="168"/>
    </row>
    <row r="262" spans="1:8" ht="14.25" customHeight="1" x14ac:dyDescent="0.25">
      <c r="A262" s="172" t="s">
        <v>159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197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198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80:C96">
    <cfRule type="containsBlanks" dxfId="9107" priority="519">
      <formula>LEN(TRIM(C80))=0</formula>
    </cfRule>
  </conditionalFormatting>
  <conditionalFormatting sqref="C13:C33">
    <cfRule type="containsBlanks" dxfId="9106" priority="518">
      <formula>LEN(TRIM(C13))=0</formula>
    </cfRule>
  </conditionalFormatting>
  <conditionalFormatting sqref="B97">
    <cfRule type="timePeriod" dxfId="9105" priority="511" timePeriod="today">
      <formula>FLOOR(B97,1)=TODAY()</formula>
    </cfRule>
  </conditionalFormatting>
  <conditionalFormatting sqref="B98">
    <cfRule type="timePeriod" dxfId="9104" priority="504" timePeriod="today">
      <formula>FLOOR(B98,1)=TODAY()</formula>
    </cfRule>
  </conditionalFormatting>
  <conditionalFormatting sqref="B99">
    <cfRule type="timePeriod" dxfId="9103" priority="503" timePeriod="today">
      <formula>FLOOR(B99,1)=TODAY()</formula>
    </cfRule>
  </conditionalFormatting>
  <conditionalFormatting sqref="B100">
    <cfRule type="timePeriod" dxfId="9102" priority="496" timePeriod="today">
      <formula>FLOOR(B100,1)=TODAY()</formula>
    </cfRule>
  </conditionalFormatting>
  <conditionalFormatting sqref="B101">
    <cfRule type="timePeriod" dxfId="9101" priority="489" timePeriod="today">
      <formula>FLOOR(B101,1)=TODAY()</formula>
    </cfRule>
  </conditionalFormatting>
  <conditionalFormatting sqref="B102">
    <cfRule type="timePeriod" dxfId="9100" priority="482" timePeriod="today">
      <formula>FLOOR(B102,1)=TODAY()</formula>
    </cfRule>
  </conditionalFormatting>
  <conditionalFormatting sqref="B103">
    <cfRule type="timePeriod" dxfId="9099" priority="475" timePeriod="today">
      <formula>FLOOR(B103,1)=TODAY()</formula>
    </cfRule>
  </conditionalFormatting>
  <conditionalFormatting sqref="B104">
    <cfRule type="timePeriod" dxfId="9098" priority="468" timePeriod="today">
      <formula>FLOOR(B104,1)=TODAY()</formula>
    </cfRule>
  </conditionalFormatting>
  <conditionalFormatting sqref="B105:B106">
    <cfRule type="timePeriod" dxfId="9097" priority="461" timePeriod="today">
      <formula>FLOOR(B105,1)=TODAY()</formula>
    </cfRule>
  </conditionalFormatting>
  <conditionalFormatting sqref="B107">
    <cfRule type="timePeriod" dxfId="9096" priority="448" timePeriod="today">
      <formula>FLOOR(B107,1)=TODAY()</formula>
    </cfRule>
  </conditionalFormatting>
  <conditionalFormatting sqref="C105">
    <cfRule type="cellIs" dxfId="9095" priority="424" operator="greaterThanOrEqual">
      <formula>$G$6</formula>
    </cfRule>
    <cfRule type="cellIs" dxfId="9094" priority="425" operator="lessThan">
      <formula>$G$6</formula>
    </cfRule>
  </conditionalFormatting>
  <conditionalFormatting sqref="C110">
    <cfRule type="cellIs" dxfId="9093" priority="336" operator="greaterThanOrEqual">
      <formula>$G$6</formula>
    </cfRule>
    <cfRule type="cellIs" dxfId="9092" priority="337" operator="lessThan">
      <formula>$G$6</formula>
    </cfRule>
  </conditionalFormatting>
  <conditionalFormatting sqref="C97">
    <cfRule type="cellIs" dxfId="9091" priority="440" operator="greaterThanOrEqual">
      <formula>$G$6</formula>
    </cfRule>
    <cfRule type="cellIs" dxfId="9090" priority="441" operator="lessThan">
      <formula>$G$6</formula>
    </cfRule>
  </conditionalFormatting>
  <conditionalFormatting sqref="C98">
    <cfRule type="cellIs" dxfId="9089" priority="438" operator="greaterThanOrEqual">
      <formula>$G$6</formula>
    </cfRule>
    <cfRule type="cellIs" dxfId="9088" priority="439" operator="lessThan">
      <formula>$G$6</formula>
    </cfRule>
  </conditionalFormatting>
  <conditionalFormatting sqref="C99">
    <cfRule type="cellIs" dxfId="9087" priority="436" operator="greaterThanOrEqual">
      <formula>$G$6</formula>
    </cfRule>
    <cfRule type="cellIs" dxfId="9086" priority="437" operator="lessThan">
      <formula>$G$6</formula>
    </cfRule>
  </conditionalFormatting>
  <conditionalFormatting sqref="C100">
    <cfRule type="cellIs" dxfId="9085" priority="434" operator="greaterThanOrEqual">
      <formula>$G$6</formula>
    </cfRule>
    <cfRule type="cellIs" dxfId="9084" priority="435" operator="lessThan">
      <formula>$G$6</formula>
    </cfRule>
  </conditionalFormatting>
  <conditionalFormatting sqref="C101">
    <cfRule type="cellIs" dxfId="9083" priority="432" operator="greaterThanOrEqual">
      <formula>$G$6</formula>
    </cfRule>
    <cfRule type="cellIs" dxfId="9082" priority="433" operator="lessThan">
      <formula>$G$6</formula>
    </cfRule>
  </conditionalFormatting>
  <conditionalFormatting sqref="C102">
    <cfRule type="cellIs" dxfId="9081" priority="430" operator="greaterThanOrEqual">
      <formula>$G$6</formula>
    </cfRule>
    <cfRule type="cellIs" dxfId="9080" priority="431" operator="lessThan">
      <formula>$G$6</formula>
    </cfRule>
  </conditionalFormatting>
  <conditionalFormatting sqref="C103">
    <cfRule type="cellIs" dxfId="9079" priority="428" operator="greaterThanOrEqual">
      <formula>$G$6</formula>
    </cfRule>
    <cfRule type="cellIs" dxfId="9078" priority="429" operator="lessThan">
      <formula>$G$6</formula>
    </cfRule>
  </conditionalFormatting>
  <conditionalFormatting sqref="C104">
    <cfRule type="cellIs" dxfId="9077" priority="426" operator="greaterThanOrEqual">
      <formula>$G$6</formula>
    </cfRule>
    <cfRule type="cellIs" dxfId="9076" priority="427" operator="lessThan">
      <formula>$G$6</formula>
    </cfRule>
  </conditionalFormatting>
  <conditionalFormatting sqref="C116">
    <cfRule type="cellIs" dxfId="9075" priority="318" operator="greaterThanOrEqual">
      <formula>$G$6</formula>
    </cfRule>
    <cfRule type="cellIs" dxfId="9074" priority="319" operator="lessThan">
      <formula>$G$6</formula>
    </cfRule>
  </conditionalFormatting>
  <conditionalFormatting sqref="C106">
    <cfRule type="cellIs" dxfId="9073" priority="422" operator="greaterThanOrEqual">
      <formula>$G$6</formula>
    </cfRule>
    <cfRule type="cellIs" dxfId="9072" priority="423" operator="lessThan">
      <formula>$G$6</formula>
    </cfRule>
  </conditionalFormatting>
  <conditionalFormatting sqref="C107">
    <cfRule type="cellIs" dxfId="9071" priority="420" operator="greaterThanOrEqual">
      <formula>$G$6</formula>
    </cfRule>
    <cfRule type="cellIs" dxfId="9070" priority="421" operator="lessThan">
      <formula>$G$6</formula>
    </cfRule>
  </conditionalFormatting>
  <conditionalFormatting sqref="B108">
    <cfRule type="timePeriod" dxfId="9069" priority="413" timePeriod="today">
      <formula>FLOOR(B108,1)=TODAY()</formula>
    </cfRule>
  </conditionalFormatting>
  <conditionalFormatting sqref="B109">
    <cfRule type="timePeriod" dxfId="9068" priority="408" timePeriod="today">
      <formula>FLOOR(B109,1)=TODAY()</formula>
    </cfRule>
  </conditionalFormatting>
  <conditionalFormatting sqref="B109">
    <cfRule type="timePeriod" dxfId="9067" priority="407" timePeriod="today">
      <formula>FLOOR(B109,1)=TODAY()</formula>
    </cfRule>
  </conditionalFormatting>
  <conditionalFormatting sqref="B110">
    <cfRule type="timePeriod" dxfId="9066" priority="398" timePeriod="today">
      <formula>FLOOR(B110,1)=TODAY()</formula>
    </cfRule>
  </conditionalFormatting>
  <conditionalFormatting sqref="B111">
    <cfRule type="timePeriod" dxfId="9065" priority="389" timePeriod="today">
      <formula>FLOOR(B111,1)=TODAY()</formula>
    </cfRule>
  </conditionalFormatting>
  <conditionalFormatting sqref="B112">
    <cfRule type="timePeriod" dxfId="9064" priority="380" timePeriod="today">
      <formula>FLOOR(B112,1)=TODAY()</formula>
    </cfRule>
  </conditionalFormatting>
  <conditionalFormatting sqref="B113">
    <cfRule type="timePeriod" dxfId="9063" priority="377" timePeriod="today">
      <formula>FLOOR(B113,1)=TODAY()</formula>
    </cfRule>
  </conditionalFormatting>
  <conditionalFormatting sqref="B114">
    <cfRule type="timePeriod" dxfId="9062" priority="362" timePeriod="today">
      <formula>FLOOR(B114,1)=TODAY()</formula>
    </cfRule>
  </conditionalFormatting>
  <conditionalFormatting sqref="C111">
    <cfRule type="cellIs" dxfId="9061" priority="330" operator="greaterThanOrEqual">
      <formula>$G$6</formula>
    </cfRule>
    <cfRule type="cellIs" dxfId="9060" priority="331" operator="lessThan">
      <formula>$G$6</formula>
    </cfRule>
  </conditionalFormatting>
  <conditionalFormatting sqref="B115">
    <cfRule type="timePeriod" dxfId="9059" priority="357" timePeriod="today">
      <formula>FLOOR(B115,1)=TODAY()</formula>
    </cfRule>
  </conditionalFormatting>
  <conditionalFormatting sqref="B116:B118">
    <cfRule type="timePeriod" dxfId="9058" priority="354" timePeriod="today">
      <formula>FLOOR(B116,1)=TODAY()</formula>
    </cfRule>
  </conditionalFormatting>
  <conditionalFormatting sqref="C108">
    <cfRule type="cellIs" dxfId="9057" priority="342" operator="greaterThanOrEqual">
      <formula>$G$6</formula>
    </cfRule>
    <cfRule type="cellIs" dxfId="9056" priority="343" operator="lessThan">
      <formula>$G$6</formula>
    </cfRule>
  </conditionalFormatting>
  <conditionalFormatting sqref="C109">
    <cfRule type="cellIs" dxfId="9055" priority="340" operator="greaterThanOrEqual">
      <formula>$G$6</formula>
    </cfRule>
    <cfRule type="cellIs" dxfId="9054" priority="341" operator="lessThan">
      <formula>$G$6</formula>
    </cfRule>
  </conditionalFormatting>
  <conditionalFormatting sqref="C109">
    <cfRule type="cellIs" dxfId="9053" priority="338" operator="greaterThanOrEqual">
      <formula>$G$6</formula>
    </cfRule>
    <cfRule type="cellIs" dxfId="9052" priority="339" operator="lessThan">
      <formula>$G$6</formula>
    </cfRule>
  </conditionalFormatting>
  <conditionalFormatting sqref="C110">
    <cfRule type="cellIs" dxfId="9051" priority="334" operator="greaterThanOrEqual">
      <formula>$G$6</formula>
    </cfRule>
    <cfRule type="cellIs" dxfId="9050" priority="335" operator="lessThan">
      <formula>$G$6</formula>
    </cfRule>
  </conditionalFormatting>
  <conditionalFormatting sqref="C111">
    <cfRule type="cellIs" dxfId="9049" priority="332" operator="greaterThanOrEqual">
      <formula>$G$6</formula>
    </cfRule>
    <cfRule type="cellIs" dxfId="9048" priority="333" operator="lessThan">
      <formula>$G$6</formula>
    </cfRule>
  </conditionalFormatting>
  <conditionalFormatting sqref="C112">
    <cfRule type="cellIs" dxfId="9047" priority="328" operator="greaterThanOrEqual">
      <formula>$G$6</formula>
    </cfRule>
    <cfRule type="cellIs" dxfId="9046" priority="329" operator="lessThan">
      <formula>$G$6</formula>
    </cfRule>
  </conditionalFormatting>
  <conditionalFormatting sqref="C113">
    <cfRule type="cellIs" dxfId="9045" priority="326" operator="greaterThanOrEqual">
      <formula>$G$6</formula>
    </cfRule>
    <cfRule type="cellIs" dxfId="9044" priority="327" operator="lessThan">
      <formula>$G$6</formula>
    </cfRule>
  </conditionalFormatting>
  <conditionalFormatting sqref="C113">
    <cfRule type="cellIs" dxfId="9043" priority="324" operator="greaterThanOrEqual">
      <formula>$G$6</formula>
    </cfRule>
    <cfRule type="cellIs" dxfId="9042" priority="325" operator="lessThan">
      <formula>$G$6</formula>
    </cfRule>
  </conditionalFormatting>
  <conditionalFormatting sqref="C114">
    <cfRule type="cellIs" dxfId="9041" priority="322" operator="greaterThanOrEqual">
      <formula>$G$6</formula>
    </cfRule>
    <cfRule type="cellIs" dxfId="9040" priority="323" operator="lessThan">
      <formula>$G$6</formula>
    </cfRule>
  </conditionalFormatting>
  <conditionalFormatting sqref="C115">
    <cfRule type="cellIs" dxfId="9039" priority="320" operator="greaterThanOrEqual">
      <formula>$G$6</formula>
    </cfRule>
    <cfRule type="cellIs" dxfId="9038" priority="321" operator="lessThan">
      <formula>$G$6</formula>
    </cfRule>
  </conditionalFormatting>
  <conditionalFormatting sqref="C117">
    <cfRule type="cellIs" dxfId="9037" priority="316" operator="greaterThanOrEqual">
      <formula>$G$6</formula>
    </cfRule>
    <cfRule type="cellIs" dxfId="9036" priority="317" operator="lessThan">
      <formula>$G$6</formula>
    </cfRule>
  </conditionalFormatting>
  <conditionalFormatting sqref="C118">
    <cfRule type="cellIs" dxfId="9035" priority="314" operator="greaterThanOrEqual">
      <formula>$G$6</formula>
    </cfRule>
    <cfRule type="cellIs" dxfId="9034" priority="315" operator="lessThan">
      <formula>$G$6</formula>
    </cfRule>
  </conditionalFormatting>
  <conditionalFormatting sqref="C131">
    <cfRule type="cellIs" dxfId="9033" priority="312" operator="greaterThanOrEqual">
      <formula>$G$6</formula>
    </cfRule>
    <cfRule type="cellIs" dxfId="9032" priority="313" operator="lessThan">
      <formula>$G$6</formula>
    </cfRule>
  </conditionalFormatting>
  <conditionalFormatting sqref="C132">
    <cfRule type="cellIs" dxfId="9031" priority="310" operator="greaterThanOrEqual">
      <formula>$G$6</formula>
    </cfRule>
    <cfRule type="cellIs" dxfId="9030" priority="311" operator="lessThan">
      <formula>$G$6</formula>
    </cfRule>
  </conditionalFormatting>
  <conditionalFormatting sqref="C133">
    <cfRule type="cellIs" dxfId="9029" priority="308" operator="greaterThanOrEqual">
      <formula>$G$6</formula>
    </cfRule>
    <cfRule type="cellIs" dxfId="9028" priority="309" operator="lessThan">
      <formula>$G$6</formula>
    </cfRule>
  </conditionalFormatting>
  <conditionalFormatting sqref="C134">
    <cfRule type="cellIs" dxfId="9027" priority="306" operator="greaterThanOrEqual">
      <formula>$G$6</formula>
    </cfRule>
    <cfRule type="cellIs" dxfId="9026" priority="307" operator="lessThan">
      <formula>$G$6</formula>
    </cfRule>
  </conditionalFormatting>
  <conditionalFormatting sqref="C135">
    <cfRule type="cellIs" dxfId="9025" priority="304" operator="greaterThanOrEqual">
      <formula>$G$6</formula>
    </cfRule>
    <cfRule type="cellIs" dxfId="9024" priority="305" operator="lessThan">
      <formula>$G$6</formula>
    </cfRule>
  </conditionalFormatting>
  <conditionalFormatting sqref="C136">
    <cfRule type="cellIs" dxfId="9023" priority="302" operator="greaterThanOrEqual">
      <formula>$G$6</formula>
    </cfRule>
    <cfRule type="cellIs" dxfId="9022" priority="303" operator="lessThan">
      <formula>$G$6</formula>
    </cfRule>
  </conditionalFormatting>
  <conditionalFormatting sqref="C137">
    <cfRule type="cellIs" dxfId="9021" priority="300" operator="greaterThanOrEqual">
      <formula>$G$6</formula>
    </cfRule>
    <cfRule type="cellIs" dxfId="9020" priority="301" operator="lessThan">
      <formula>$G$6</formula>
    </cfRule>
  </conditionalFormatting>
  <conditionalFormatting sqref="C138">
    <cfRule type="cellIs" dxfId="9019" priority="298" operator="greaterThanOrEqual">
      <formula>$G$6</formula>
    </cfRule>
    <cfRule type="cellIs" dxfId="9018" priority="299" operator="lessThan">
      <formula>$G$6</formula>
    </cfRule>
  </conditionalFormatting>
  <conditionalFormatting sqref="C139">
    <cfRule type="cellIs" dxfId="9017" priority="296" operator="greaterThanOrEqual">
      <formula>$G$6</formula>
    </cfRule>
    <cfRule type="cellIs" dxfId="9016" priority="297" operator="lessThan">
      <formula>$G$6</formula>
    </cfRule>
  </conditionalFormatting>
  <conditionalFormatting sqref="C140">
    <cfRule type="cellIs" dxfId="9015" priority="294" operator="greaterThanOrEqual">
      <formula>$G$6</formula>
    </cfRule>
    <cfRule type="cellIs" dxfId="9014" priority="295" operator="lessThan">
      <formula>$G$6</formula>
    </cfRule>
  </conditionalFormatting>
  <conditionalFormatting sqref="C141">
    <cfRule type="cellIs" dxfId="9013" priority="292" operator="greaterThanOrEqual">
      <formula>$I$6</formula>
    </cfRule>
    <cfRule type="cellIs" dxfId="9012" priority="293" operator="lessThan">
      <formula>$I$6</formula>
    </cfRule>
  </conditionalFormatting>
  <conditionalFormatting sqref="C141">
    <cfRule type="cellIs" dxfId="9011" priority="290" operator="greaterThanOrEqual">
      <formula>$G$6</formula>
    </cfRule>
    <cfRule type="cellIs" dxfId="9010" priority="291" operator="lessThan">
      <formula>$G$6</formula>
    </cfRule>
  </conditionalFormatting>
  <conditionalFormatting sqref="B131">
    <cfRule type="timePeriod" dxfId="9009" priority="289" timePeriod="today">
      <formula>FLOOR(B131,1)=TODAY()</formula>
    </cfRule>
  </conditionalFormatting>
  <conditionalFormatting sqref="B131">
    <cfRule type="timePeriod" dxfId="9008" priority="288" timePeriod="today">
      <formula>FLOOR(B131,1)=TODAY()</formula>
    </cfRule>
  </conditionalFormatting>
  <conditionalFormatting sqref="B132">
    <cfRule type="timePeriod" dxfId="9007" priority="287" timePeriod="today">
      <formula>FLOOR(B132,1)=TODAY()</formula>
    </cfRule>
  </conditionalFormatting>
  <conditionalFormatting sqref="B133">
    <cfRule type="timePeriod" dxfId="9006" priority="286" timePeriod="today">
      <formula>FLOOR(B133,1)=TODAY()</formula>
    </cfRule>
  </conditionalFormatting>
  <conditionalFormatting sqref="B134">
    <cfRule type="timePeriod" dxfId="9005" priority="285" timePeriod="today">
      <formula>FLOOR(B134,1)=TODAY()</formula>
    </cfRule>
  </conditionalFormatting>
  <conditionalFormatting sqref="B135">
    <cfRule type="timePeriod" dxfId="9004" priority="284" timePeriod="today">
      <formula>FLOOR(B135,1)=TODAY()</formula>
    </cfRule>
  </conditionalFormatting>
  <conditionalFormatting sqref="B135">
    <cfRule type="timePeriod" dxfId="9003" priority="283" timePeriod="today">
      <formula>FLOOR(B135,1)=TODAY()</formula>
    </cfRule>
  </conditionalFormatting>
  <conditionalFormatting sqref="B136">
    <cfRule type="timePeriod" dxfId="9002" priority="282" timePeriod="today">
      <formula>FLOOR(B136,1)=TODAY()</formula>
    </cfRule>
  </conditionalFormatting>
  <conditionalFormatting sqref="B136">
    <cfRule type="timePeriod" dxfId="9001" priority="281" timePeriod="today">
      <formula>FLOOR(B136,1)=TODAY()</formula>
    </cfRule>
  </conditionalFormatting>
  <conditionalFormatting sqref="B137">
    <cfRule type="timePeriod" dxfId="9000" priority="280" timePeriod="today">
      <formula>FLOOR(B137,1)=TODAY()</formula>
    </cfRule>
  </conditionalFormatting>
  <conditionalFormatting sqref="B138">
    <cfRule type="timePeriod" dxfId="8999" priority="279" timePeriod="today">
      <formula>FLOOR(B138,1)=TODAY()</formula>
    </cfRule>
  </conditionalFormatting>
  <conditionalFormatting sqref="B139">
    <cfRule type="timePeriod" dxfId="8998" priority="278" timePeriod="today">
      <formula>FLOOR(B139,1)=TODAY()</formula>
    </cfRule>
  </conditionalFormatting>
  <conditionalFormatting sqref="B140">
    <cfRule type="timePeriod" dxfId="8997" priority="277" timePeriod="today">
      <formula>FLOOR(B140,1)=TODAY()</formula>
    </cfRule>
  </conditionalFormatting>
  <conditionalFormatting sqref="B141">
    <cfRule type="timePeriod" dxfId="8996" priority="276" timePeriod="today">
      <formula>FLOOR(B141,1)=TODAY()</formula>
    </cfRule>
  </conditionalFormatting>
  <conditionalFormatting sqref="B141">
    <cfRule type="timePeriod" dxfId="8995" priority="275" timePeriod="today">
      <formula>FLOOR(B141,1)=TODAY()</formula>
    </cfRule>
  </conditionalFormatting>
  <conditionalFormatting sqref="B141">
    <cfRule type="timePeriod" dxfId="8994" priority="274" timePeriod="today">
      <formula>FLOOR(B141,1)=TODAY()</formula>
    </cfRule>
  </conditionalFormatting>
  <conditionalFormatting sqref="B142">
    <cfRule type="timePeriod" dxfId="8993" priority="273" timePeriod="today">
      <formula>FLOOR(B142,1)=TODAY()</formula>
    </cfRule>
  </conditionalFormatting>
  <conditionalFormatting sqref="B142">
    <cfRule type="timePeriod" dxfId="8992" priority="272" timePeriod="today">
      <formula>FLOOR(B142,1)=TODAY()</formula>
    </cfRule>
  </conditionalFormatting>
  <conditionalFormatting sqref="B143">
    <cfRule type="timePeriod" dxfId="8991" priority="271" timePeriod="today">
      <formula>FLOOR(B143,1)=TODAY()</formula>
    </cfRule>
  </conditionalFormatting>
  <conditionalFormatting sqref="B144">
    <cfRule type="timePeriod" dxfId="8990" priority="270" timePeriod="today">
      <formula>FLOOR(B144,1)=TODAY()</formula>
    </cfRule>
  </conditionalFormatting>
  <conditionalFormatting sqref="B145">
    <cfRule type="timePeriod" dxfId="8989" priority="269" timePeriod="today">
      <formula>FLOOR(B145,1)=TODAY()</formula>
    </cfRule>
  </conditionalFormatting>
  <conditionalFormatting sqref="B146">
    <cfRule type="timePeriod" dxfId="8988" priority="268" timePeriod="today">
      <formula>FLOOR(B146,1)=TODAY()</formula>
    </cfRule>
  </conditionalFormatting>
  <conditionalFormatting sqref="B146">
    <cfRule type="timePeriod" dxfId="8987" priority="267" timePeriod="today">
      <formula>FLOOR(B146,1)=TODAY()</formula>
    </cfRule>
  </conditionalFormatting>
  <conditionalFormatting sqref="B146">
    <cfRule type="timePeriod" dxfId="8986" priority="266" timePeriod="today">
      <formula>FLOOR(B146,1)=TODAY()</formula>
    </cfRule>
  </conditionalFormatting>
  <conditionalFormatting sqref="B147">
    <cfRule type="timePeriod" dxfId="8985" priority="265" timePeriod="today">
      <formula>FLOOR(B147,1)=TODAY()</formula>
    </cfRule>
  </conditionalFormatting>
  <conditionalFormatting sqref="B147">
    <cfRule type="timePeriod" dxfId="8984" priority="264" timePeriod="today">
      <formula>FLOOR(B147,1)=TODAY()</formula>
    </cfRule>
  </conditionalFormatting>
  <conditionalFormatting sqref="B147">
    <cfRule type="timePeriod" dxfId="8983" priority="263" timePeriod="today">
      <formula>FLOOR(B147,1)=TODAY()</formula>
    </cfRule>
  </conditionalFormatting>
  <conditionalFormatting sqref="B148">
    <cfRule type="timePeriod" dxfId="8982" priority="262" timePeriod="today">
      <formula>FLOOR(B148,1)=TODAY()</formula>
    </cfRule>
  </conditionalFormatting>
  <conditionalFormatting sqref="B148">
    <cfRule type="timePeriod" dxfId="8981" priority="261" timePeriod="today">
      <formula>FLOOR(B148,1)=TODAY()</formula>
    </cfRule>
  </conditionalFormatting>
  <conditionalFormatting sqref="B148">
    <cfRule type="timePeriod" dxfId="8980" priority="260" timePeriod="today">
      <formula>FLOOR(B148,1)=TODAY()</formula>
    </cfRule>
  </conditionalFormatting>
  <conditionalFormatting sqref="B149">
    <cfRule type="timePeriod" dxfId="8979" priority="259" timePeriod="today">
      <formula>FLOOR(B149,1)=TODAY()</formula>
    </cfRule>
  </conditionalFormatting>
  <conditionalFormatting sqref="B150">
    <cfRule type="timePeriod" dxfId="8978" priority="258" timePeriod="today">
      <formula>FLOOR(B150,1)=TODAY()</formula>
    </cfRule>
  </conditionalFormatting>
  <conditionalFormatting sqref="B151">
    <cfRule type="timePeriod" dxfId="8977" priority="257" timePeriod="today">
      <formula>FLOOR(B151,1)=TODAY()</formula>
    </cfRule>
  </conditionalFormatting>
  <conditionalFormatting sqref="B152">
    <cfRule type="timePeriod" dxfId="8976" priority="256" timePeriod="today">
      <formula>FLOOR(B152,1)=TODAY()</formula>
    </cfRule>
  </conditionalFormatting>
  <conditionalFormatting sqref="B152">
    <cfRule type="timePeriod" dxfId="8975" priority="255" timePeriod="today">
      <formula>FLOOR(B152,1)=TODAY()</formula>
    </cfRule>
  </conditionalFormatting>
  <conditionalFormatting sqref="B152">
    <cfRule type="timePeriod" dxfId="8974" priority="254" timePeriod="today">
      <formula>FLOOR(B152,1)=TODAY()</formula>
    </cfRule>
  </conditionalFormatting>
  <conditionalFormatting sqref="B152">
    <cfRule type="timePeriod" dxfId="8973" priority="253" timePeriod="today">
      <formula>FLOOR(B152,1)=TODAY()</formula>
    </cfRule>
  </conditionalFormatting>
  <conditionalFormatting sqref="B153">
    <cfRule type="timePeriod" dxfId="8972" priority="252" timePeriod="today">
      <formula>FLOOR(B153,1)=TODAY()</formula>
    </cfRule>
  </conditionalFormatting>
  <conditionalFormatting sqref="B153">
    <cfRule type="timePeriod" dxfId="8971" priority="251" timePeriod="today">
      <formula>FLOOR(B153,1)=TODAY()</formula>
    </cfRule>
  </conditionalFormatting>
  <conditionalFormatting sqref="B153">
    <cfRule type="timePeriod" dxfId="8970" priority="250" timePeriod="today">
      <formula>FLOOR(B153,1)=TODAY()</formula>
    </cfRule>
  </conditionalFormatting>
  <conditionalFormatting sqref="B153">
    <cfRule type="timePeriod" dxfId="8969" priority="249" timePeriod="today">
      <formula>FLOOR(B153,1)=TODAY()</formula>
    </cfRule>
  </conditionalFormatting>
  <conditionalFormatting sqref="B154">
    <cfRule type="timePeriod" dxfId="8968" priority="248" timePeriod="today">
      <formula>FLOOR(B154,1)=TODAY()</formula>
    </cfRule>
  </conditionalFormatting>
  <conditionalFormatting sqref="B154">
    <cfRule type="timePeriod" dxfId="8967" priority="247" timePeriod="today">
      <formula>FLOOR(B154,1)=TODAY()</formula>
    </cfRule>
  </conditionalFormatting>
  <conditionalFormatting sqref="B154">
    <cfRule type="timePeriod" dxfId="8966" priority="246" timePeriod="today">
      <formula>FLOOR(B154,1)=TODAY()</formula>
    </cfRule>
  </conditionalFormatting>
  <conditionalFormatting sqref="B154">
    <cfRule type="timePeriod" dxfId="8965" priority="245" timePeriod="today">
      <formula>FLOOR(B154,1)=TODAY()</formula>
    </cfRule>
  </conditionalFormatting>
  <conditionalFormatting sqref="C142">
    <cfRule type="cellIs" dxfId="8964" priority="243" operator="greaterThanOrEqual">
      <formula>$G$6</formula>
    </cfRule>
    <cfRule type="cellIs" dxfId="8963" priority="244" operator="lessThan">
      <formula>$G$6</formula>
    </cfRule>
  </conditionalFormatting>
  <conditionalFormatting sqref="C143">
    <cfRule type="cellIs" dxfId="8962" priority="241" operator="greaterThanOrEqual">
      <formula>$G$6</formula>
    </cfRule>
    <cfRule type="cellIs" dxfId="8961" priority="242" operator="lessThan">
      <formula>$G$6</formula>
    </cfRule>
  </conditionalFormatting>
  <conditionalFormatting sqref="C144">
    <cfRule type="cellIs" dxfId="8960" priority="239" operator="greaterThanOrEqual">
      <formula>$G$6</formula>
    </cfRule>
    <cfRule type="cellIs" dxfId="8959" priority="240" operator="lessThan">
      <formula>$G$6</formula>
    </cfRule>
  </conditionalFormatting>
  <conditionalFormatting sqref="C144">
    <cfRule type="cellIs" dxfId="8958" priority="237" operator="greaterThanOrEqual">
      <formula>$G$6</formula>
    </cfRule>
    <cfRule type="cellIs" dxfId="8957" priority="238" operator="lessThan">
      <formula>$G$6</formula>
    </cfRule>
  </conditionalFormatting>
  <conditionalFormatting sqref="C145">
    <cfRule type="cellIs" dxfId="8956" priority="235" operator="greaterThanOrEqual">
      <formula>$G$6</formula>
    </cfRule>
    <cfRule type="cellIs" dxfId="8955" priority="236" operator="lessThan">
      <formula>$G$6</formula>
    </cfRule>
  </conditionalFormatting>
  <conditionalFormatting sqref="C145">
    <cfRule type="cellIs" dxfId="8954" priority="233" operator="greaterThanOrEqual">
      <formula>$G$6</formula>
    </cfRule>
    <cfRule type="cellIs" dxfId="8953" priority="234" operator="lessThan">
      <formula>$G$6</formula>
    </cfRule>
  </conditionalFormatting>
  <conditionalFormatting sqref="C146">
    <cfRule type="cellIs" dxfId="8952" priority="231" operator="greaterThanOrEqual">
      <formula>$G$6</formula>
    </cfRule>
    <cfRule type="cellIs" dxfId="8951" priority="232" operator="lessThan">
      <formula>$G$6</formula>
    </cfRule>
  </conditionalFormatting>
  <conditionalFormatting sqref="C146">
    <cfRule type="cellIs" dxfId="8950" priority="229" operator="greaterThanOrEqual">
      <formula>$G$6</formula>
    </cfRule>
    <cfRule type="cellIs" dxfId="8949" priority="230" operator="lessThan">
      <formula>$G$6</formula>
    </cfRule>
  </conditionalFormatting>
  <conditionalFormatting sqref="C147">
    <cfRule type="cellIs" dxfId="8948" priority="227" operator="greaterThanOrEqual">
      <formula>$G$6</formula>
    </cfRule>
    <cfRule type="cellIs" dxfId="8947" priority="228" operator="lessThan">
      <formula>$G$6</formula>
    </cfRule>
  </conditionalFormatting>
  <conditionalFormatting sqref="C147">
    <cfRule type="cellIs" dxfId="8946" priority="225" operator="greaterThanOrEqual">
      <formula>$G$6</formula>
    </cfRule>
    <cfRule type="cellIs" dxfId="8945" priority="226" operator="lessThan">
      <formula>$G$6</formula>
    </cfRule>
  </conditionalFormatting>
  <conditionalFormatting sqref="C147">
    <cfRule type="cellIs" dxfId="8944" priority="223" operator="greaterThanOrEqual">
      <formula>$G$6</formula>
    </cfRule>
    <cfRule type="cellIs" dxfId="8943" priority="224" operator="lessThan">
      <formula>$G$6</formula>
    </cfRule>
  </conditionalFormatting>
  <conditionalFormatting sqref="C148">
    <cfRule type="cellIs" dxfId="8942" priority="221" operator="greaterThanOrEqual">
      <formula>$G$6</formula>
    </cfRule>
    <cfRule type="cellIs" dxfId="8941" priority="222" operator="lessThan">
      <formula>$G$6</formula>
    </cfRule>
  </conditionalFormatting>
  <conditionalFormatting sqref="C148">
    <cfRule type="cellIs" dxfId="8940" priority="219" operator="greaterThanOrEqual">
      <formula>$G$6</formula>
    </cfRule>
    <cfRule type="cellIs" dxfId="8939" priority="220" operator="lessThan">
      <formula>$G$6</formula>
    </cfRule>
  </conditionalFormatting>
  <conditionalFormatting sqref="C148">
    <cfRule type="cellIs" dxfId="8938" priority="217" operator="greaterThanOrEqual">
      <formula>$G$6</formula>
    </cfRule>
    <cfRule type="cellIs" dxfId="8937" priority="218" operator="lessThan">
      <formula>$G$6</formula>
    </cfRule>
  </conditionalFormatting>
  <conditionalFormatting sqref="C149">
    <cfRule type="cellIs" dxfId="8936" priority="215" operator="greaterThanOrEqual">
      <formula>$G$6</formula>
    </cfRule>
    <cfRule type="cellIs" dxfId="8935" priority="216" operator="lessThan">
      <formula>$G$6</formula>
    </cfRule>
  </conditionalFormatting>
  <conditionalFormatting sqref="C149">
    <cfRule type="cellIs" dxfId="8934" priority="213" operator="greaterThanOrEqual">
      <formula>$G$6</formula>
    </cfRule>
    <cfRule type="cellIs" dxfId="8933" priority="214" operator="lessThan">
      <formula>$G$6</formula>
    </cfRule>
  </conditionalFormatting>
  <conditionalFormatting sqref="C149">
    <cfRule type="cellIs" dxfId="8932" priority="211" operator="greaterThanOrEqual">
      <formula>$G$6</formula>
    </cfRule>
    <cfRule type="cellIs" dxfId="8931" priority="212" operator="lessThan">
      <formula>$G$6</formula>
    </cfRule>
  </conditionalFormatting>
  <conditionalFormatting sqref="C149">
    <cfRule type="cellIs" dxfId="8930" priority="209" operator="greaterThanOrEqual">
      <formula>$G$6</formula>
    </cfRule>
    <cfRule type="cellIs" dxfId="8929" priority="210" operator="lessThan">
      <formula>$G$6</formula>
    </cfRule>
  </conditionalFormatting>
  <conditionalFormatting sqref="C150">
    <cfRule type="cellIs" dxfId="8928" priority="207" operator="greaterThanOrEqual">
      <formula>$G$6</formula>
    </cfRule>
    <cfRule type="cellIs" dxfId="8927" priority="208" operator="lessThan">
      <formula>$G$6</formula>
    </cfRule>
  </conditionalFormatting>
  <conditionalFormatting sqref="C150">
    <cfRule type="cellIs" dxfId="8926" priority="205" operator="greaterThanOrEqual">
      <formula>$G$6</formula>
    </cfRule>
    <cfRule type="cellIs" dxfId="8925" priority="206" operator="lessThan">
      <formula>$G$6</formula>
    </cfRule>
  </conditionalFormatting>
  <conditionalFormatting sqref="C150">
    <cfRule type="cellIs" dxfId="8924" priority="203" operator="greaterThanOrEqual">
      <formula>$G$6</formula>
    </cfRule>
    <cfRule type="cellIs" dxfId="8923" priority="204" operator="lessThan">
      <formula>$G$6</formula>
    </cfRule>
  </conditionalFormatting>
  <conditionalFormatting sqref="C150">
    <cfRule type="cellIs" dxfId="8922" priority="201" operator="greaterThanOrEqual">
      <formula>$G$6</formula>
    </cfRule>
    <cfRule type="cellIs" dxfId="8921" priority="202" operator="lessThan">
      <formula>$G$6</formula>
    </cfRule>
  </conditionalFormatting>
  <conditionalFormatting sqref="C151">
    <cfRule type="cellIs" dxfId="8920" priority="199" operator="greaterThanOrEqual">
      <formula>$G$6</formula>
    </cfRule>
    <cfRule type="cellIs" dxfId="8919" priority="200" operator="lessThan">
      <formula>$G$6</formula>
    </cfRule>
  </conditionalFormatting>
  <conditionalFormatting sqref="C151">
    <cfRule type="cellIs" dxfId="8918" priority="197" operator="greaterThanOrEqual">
      <formula>$G$6</formula>
    </cfRule>
    <cfRule type="cellIs" dxfId="8917" priority="198" operator="lessThan">
      <formula>$G$6</formula>
    </cfRule>
  </conditionalFormatting>
  <conditionalFormatting sqref="C151">
    <cfRule type="cellIs" dxfId="8916" priority="195" operator="greaterThanOrEqual">
      <formula>$G$6</formula>
    </cfRule>
    <cfRule type="cellIs" dxfId="8915" priority="196" operator="lessThan">
      <formula>$G$6</formula>
    </cfRule>
  </conditionalFormatting>
  <conditionalFormatting sqref="C151">
    <cfRule type="cellIs" dxfId="8914" priority="193" operator="greaterThanOrEqual">
      <formula>$G$6</formula>
    </cfRule>
    <cfRule type="cellIs" dxfId="8913" priority="194" operator="lessThan">
      <formula>$G$6</formula>
    </cfRule>
  </conditionalFormatting>
  <conditionalFormatting sqref="C152">
    <cfRule type="expression" dxfId="8912" priority="189">
      <formula>C152&lt;=$H$5</formula>
    </cfRule>
    <cfRule type="expression" dxfId="8911" priority="190">
      <formula>AND(C152&gt;$H$5,C152&lt;=$H$6)</formula>
    </cfRule>
    <cfRule type="expression" dxfId="8910" priority="191">
      <formula>AND(C152&gt;$H$6,C152&lt;=$H$4)</formula>
    </cfRule>
    <cfRule type="expression" dxfId="8909" priority="192">
      <formula>C152&gt;$H$4</formula>
    </cfRule>
  </conditionalFormatting>
  <conditionalFormatting sqref="C152">
    <cfRule type="cellIs" dxfId="8908" priority="187" operator="greaterThanOrEqual">
      <formula>$G$6</formula>
    </cfRule>
    <cfRule type="cellIs" dxfId="8907" priority="188" operator="lessThan">
      <formula>$G$6</formula>
    </cfRule>
  </conditionalFormatting>
  <conditionalFormatting sqref="C152">
    <cfRule type="cellIs" dxfId="8906" priority="185" operator="greaterThanOrEqual">
      <formula>$G$6</formula>
    </cfRule>
    <cfRule type="cellIs" dxfId="8905" priority="186" operator="lessThan">
      <formula>$G$6</formula>
    </cfRule>
  </conditionalFormatting>
  <conditionalFormatting sqref="C152">
    <cfRule type="cellIs" dxfId="8904" priority="183" operator="greaterThanOrEqual">
      <formula>$G$6</formula>
    </cfRule>
    <cfRule type="cellIs" dxfId="8903" priority="184" operator="lessThan">
      <formula>$G$6</formula>
    </cfRule>
  </conditionalFormatting>
  <conditionalFormatting sqref="C152">
    <cfRule type="cellIs" dxfId="8902" priority="181" operator="greaterThanOrEqual">
      <formula>$G$6</formula>
    </cfRule>
    <cfRule type="cellIs" dxfId="8901" priority="182" operator="lessThan">
      <formula>$G$6</formula>
    </cfRule>
  </conditionalFormatting>
  <conditionalFormatting sqref="C152">
    <cfRule type="cellIs" dxfId="8900" priority="179" operator="greaterThanOrEqual">
      <formula>$G$6</formula>
    </cfRule>
    <cfRule type="cellIs" dxfId="8899" priority="180" operator="lessThan">
      <formula>$G$6</formula>
    </cfRule>
  </conditionalFormatting>
  <conditionalFormatting sqref="C153">
    <cfRule type="expression" dxfId="8898" priority="175">
      <formula>C153&lt;=$H$5</formula>
    </cfRule>
    <cfRule type="expression" dxfId="8897" priority="176">
      <formula>AND(C153&gt;$H$5,C153&lt;=$H$6)</formula>
    </cfRule>
    <cfRule type="expression" dxfId="8896" priority="177">
      <formula>AND(C153&gt;$H$6,C153&lt;=$H$4)</formula>
    </cfRule>
    <cfRule type="expression" dxfId="8895" priority="178">
      <formula>C153&gt;$H$4</formula>
    </cfRule>
  </conditionalFormatting>
  <conditionalFormatting sqref="C153">
    <cfRule type="cellIs" dxfId="8894" priority="173" operator="greaterThanOrEqual">
      <formula>$G$6</formula>
    </cfRule>
    <cfRule type="cellIs" dxfId="8893" priority="174" operator="lessThan">
      <formula>$G$6</formula>
    </cfRule>
  </conditionalFormatting>
  <conditionalFormatting sqref="C153">
    <cfRule type="cellIs" dxfId="8892" priority="171" operator="greaterThanOrEqual">
      <formula>$G$6</formula>
    </cfRule>
    <cfRule type="cellIs" dxfId="8891" priority="172" operator="lessThan">
      <formula>$G$6</formula>
    </cfRule>
  </conditionalFormatting>
  <conditionalFormatting sqref="C153">
    <cfRule type="cellIs" dxfId="8890" priority="169" operator="greaterThanOrEqual">
      <formula>$G$6</formula>
    </cfRule>
    <cfRule type="cellIs" dxfId="8889" priority="170" operator="lessThan">
      <formula>$G$6</formula>
    </cfRule>
  </conditionalFormatting>
  <conditionalFormatting sqref="C153">
    <cfRule type="cellIs" dxfId="8888" priority="167" operator="greaterThanOrEqual">
      <formula>$G$6</formula>
    </cfRule>
    <cfRule type="cellIs" dxfId="8887" priority="168" operator="lessThan">
      <formula>$G$6</formula>
    </cfRule>
  </conditionalFormatting>
  <conditionalFormatting sqref="C153">
    <cfRule type="cellIs" dxfId="8886" priority="165" operator="greaterThanOrEqual">
      <formula>$G$6</formula>
    </cfRule>
    <cfRule type="cellIs" dxfId="8885" priority="166" operator="lessThan">
      <formula>$G$6</formula>
    </cfRule>
  </conditionalFormatting>
  <conditionalFormatting sqref="C154">
    <cfRule type="expression" dxfId="8884" priority="161">
      <formula>C154&lt;=$H$5</formula>
    </cfRule>
    <cfRule type="expression" dxfId="8883" priority="162">
      <formula>AND(C154&gt;$H$5,C154&lt;=$H$6)</formula>
    </cfRule>
    <cfRule type="expression" dxfId="8882" priority="163">
      <formula>AND(C154&gt;$H$6,C154&lt;=$H$4)</formula>
    </cfRule>
    <cfRule type="expression" dxfId="8881" priority="164">
      <formula>C154&gt;$H$4</formula>
    </cfRule>
  </conditionalFormatting>
  <conditionalFormatting sqref="C154">
    <cfRule type="cellIs" dxfId="8880" priority="159" operator="greaterThanOrEqual">
      <formula>$G$6</formula>
    </cfRule>
    <cfRule type="cellIs" dxfId="8879" priority="160" operator="lessThan">
      <formula>$G$6</formula>
    </cfRule>
  </conditionalFormatting>
  <conditionalFormatting sqref="C154">
    <cfRule type="cellIs" dxfId="8878" priority="157" operator="greaterThanOrEqual">
      <formula>$G$6</formula>
    </cfRule>
    <cfRule type="cellIs" dxfId="8877" priority="158" operator="lessThan">
      <formula>$G$6</formula>
    </cfRule>
  </conditionalFormatting>
  <conditionalFormatting sqref="C154">
    <cfRule type="cellIs" dxfId="8876" priority="155" operator="greaterThanOrEqual">
      <formula>$G$6</formula>
    </cfRule>
    <cfRule type="cellIs" dxfId="8875" priority="156" operator="lessThan">
      <formula>$G$6</formula>
    </cfRule>
  </conditionalFormatting>
  <conditionalFormatting sqref="C154">
    <cfRule type="cellIs" dxfId="8874" priority="153" operator="greaterThanOrEqual">
      <formula>$G$6</formula>
    </cfRule>
    <cfRule type="cellIs" dxfId="8873" priority="154" operator="lessThan">
      <formula>$G$6</formula>
    </cfRule>
  </conditionalFormatting>
  <conditionalFormatting sqref="C154">
    <cfRule type="cellIs" dxfId="8872" priority="151" operator="greaterThanOrEqual">
      <formula>$G$6</formula>
    </cfRule>
    <cfRule type="cellIs" dxfId="8871" priority="152" operator="lessThan">
      <formula>$G$6</formula>
    </cfRule>
  </conditionalFormatting>
  <conditionalFormatting sqref="B155">
    <cfRule type="timePeriod" dxfId="8870" priority="150" timePeriod="today">
      <formula>FLOOR(B155,1)=TODAY()</formula>
    </cfRule>
  </conditionalFormatting>
  <conditionalFormatting sqref="B155">
    <cfRule type="timePeriod" dxfId="8869" priority="149" timePeriod="today">
      <formula>FLOOR(B155,1)=TODAY()</formula>
    </cfRule>
  </conditionalFormatting>
  <conditionalFormatting sqref="B156">
    <cfRule type="timePeriod" dxfId="8868" priority="148" timePeriod="today">
      <formula>FLOOR(B156,1)=TODAY()</formula>
    </cfRule>
  </conditionalFormatting>
  <conditionalFormatting sqref="B156">
    <cfRule type="timePeriod" dxfId="8867" priority="147" timePeriod="today">
      <formula>FLOOR(B156,1)=TODAY()</formula>
    </cfRule>
  </conditionalFormatting>
  <conditionalFormatting sqref="B157">
    <cfRule type="timePeriod" dxfId="8866" priority="146" timePeriod="today">
      <formula>FLOOR(B157,1)=TODAY()</formula>
    </cfRule>
  </conditionalFormatting>
  <conditionalFormatting sqref="B158">
    <cfRule type="timePeriod" dxfId="8865" priority="145" timePeriod="today">
      <formula>FLOOR(B158,1)=TODAY()</formula>
    </cfRule>
  </conditionalFormatting>
  <conditionalFormatting sqref="B159">
    <cfRule type="timePeriod" dxfId="8864" priority="144" timePeriod="today">
      <formula>FLOOR(B159,1)=TODAY()</formula>
    </cfRule>
  </conditionalFormatting>
  <conditionalFormatting sqref="B160">
    <cfRule type="timePeriod" dxfId="8863" priority="143" timePeriod="today">
      <formula>FLOOR(B160,1)=TODAY()</formula>
    </cfRule>
  </conditionalFormatting>
  <conditionalFormatting sqref="B161">
    <cfRule type="timePeriod" dxfId="8862" priority="142" timePeriod="today">
      <formula>FLOOR(B161,1)=TODAY()</formula>
    </cfRule>
  </conditionalFormatting>
  <conditionalFormatting sqref="B161">
    <cfRule type="timePeriod" dxfId="8861" priority="141" timePeriod="today">
      <formula>FLOOR(B161,1)=TODAY()</formula>
    </cfRule>
  </conditionalFormatting>
  <conditionalFormatting sqref="B161">
    <cfRule type="timePeriod" dxfId="8860" priority="140" timePeriod="today">
      <formula>FLOOR(B161,1)=TODAY()</formula>
    </cfRule>
  </conditionalFormatting>
  <conditionalFormatting sqref="B162">
    <cfRule type="timePeriod" dxfId="8859" priority="139" timePeriod="today">
      <formula>FLOOR(B162,1)=TODAY()</formula>
    </cfRule>
  </conditionalFormatting>
  <conditionalFormatting sqref="B162">
    <cfRule type="timePeriod" dxfId="8858" priority="138" timePeriod="today">
      <formula>FLOOR(B162,1)=TODAY()</formula>
    </cfRule>
  </conditionalFormatting>
  <conditionalFormatting sqref="B162">
    <cfRule type="timePeriod" dxfId="8857" priority="137" timePeriod="today">
      <formula>FLOOR(B162,1)=TODAY()</formula>
    </cfRule>
  </conditionalFormatting>
  <conditionalFormatting sqref="B163">
    <cfRule type="timePeriod" dxfId="8856" priority="136" timePeriod="today">
      <formula>FLOOR(B163,1)=TODAY()</formula>
    </cfRule>
  </conditionalFormatting>
  <conditionalFormatting sqref="B164">
    <cfRule type="timePeriod" dxfId="8855" priority="135" timePeriod="today">
      <formula>FLOOR(B164,1)=TODAY()</formula>
    </cfRule>
  </conditionalFormatting>
  <conditionalFormatting sqref="B165">
    <cfRule type="timePeriod" dxfId="8854" priority="134" timePeriod="today">
      <formula>FLOOR(B165,1)=TODAY()</formula>
    </cfRule>
  </conditionalFormatting>
  <conditionalFormatting sqref="B165">
    <cfRule type="timePeriod" dxfId="8853" priority="133" timePeriod="today">
      <formula>FLOOR(B165,1)=TODAY()</formula>
    </cfRule>
  </conditionalFormatting>
  <conditionalFormatting sqref="B165">
    <cfRule type="timePeriod" dxfId="8852" priority="132" timePeriod="today">
      <formula>FLOOR(B165,1)=TODAY()</formula>
    </cfRule>
  </conditionalFormatting>
  <conditionalFormatting sqref="B165">
    <cfRule type="timePeriod" dxfId="8851" priority="131" timePeriod="today">
      <formula>FLOOR(B165,1)=TODAY()</formula>
    </cfRule>
  </conditionalFormatting>
  <conditionalFormatting sqref="C165">
    <cfRule type="cellIs" dxfId="8850" priority="109" operator="greaterThanOrEqual">
      <formula>$G$6</formula>
    </cfRule>
    <cfRule type="cellIs" dxfId="8849" priority="110" operator="lessThan">
      <formula>$G$6</formula>
    </cfRule>
  </conditionalFormatting>
  <conditionalFormatting sqref="C155">
    <cfRule type="cellIs" dxfId="8848" priority="129" operator="greaterThanOrEqual">
      <formula>$G$6</formula>
    </cfRule>
    <cfRule type="cellIs" dxfId="8847" priority="130" operator="lessThan">
      <formula>$G$6</formula>
    </cfRule>
  </conditionalFormatting>
  <conditionalFormatting sqref="C156">
    <cfRule type="cellIs" dxfId="8846" priority="127" operator="greaterThanOrEqual">
      <formula>$G$6</formula>
    </cfRule>
    <cfRule type="cellIs" dxfId="8845" priority="128" operator="lessThan">
      <formula>$G$6</formula>
    </cfRule>
  </conditionalFormatting>
  <conditionalFormatting sqref="C157">
    <cfRule type="cellIs" dxfId="8844" priority="125" operator="greaterThanOrEqual">
      <formula>$G$6</formula>
    </cfRule>
    <cfRule type="cellIs" dxfId="8843" priority="126" operator="lessThan">
      <formula>$G$6</formula>
    </cfRule>
  </conditionalFormatting>
  <conditionalFormatting sqref="C158">
    <cfRule type="cellIs" dxfId="8842" priority="123" operator="greaterThanOrEqual">
      <formula>$G$6</formula>
    </cfRule>
    <cfRule type="cellIs" dxfId="8841" priority="124" operator="lessThan">
      <formula>$G$6</formula>
    </cfRule>
  </conditionalFormatting>
  <conditionalFormatting sqref="C159">
    <cfRule type="cellIs" dxfId="8840" priority="121" operator="greaterThanOrEqual">
      <formula>$G$6</formula>
    </cfRule>
    <cfRule type="cellIs" dxfId="8839" priority="122" operator="lessThan">
      <formula>$G$6</formula>
    </cfRule>
  </conditionalFormatting>
  <conditionalFormatting sqref="C160">
    <cfRule type="cellIs" dxfId="8838" priority="119" operator="greaterThanOrEqual">
      <formula>$G$6</formula>
    </cfRule>
    <cfRule type="cellIs" dxfId="8837" priority="120" operator="lessThan">
      <formula>$G$6</formula>
    </cfRule>
  </conditionalFormatting>
  <conditionalFormatting sqref="C161">
    <cfRule type="cellIs" dxfId="8836" priority="117" operator="greaterThanOrEqual">
      <formula>$G$6</formula>
    </cfRule>
    <cfRule type="cellIs" dxfId="8835" priority="118" operator="lessThan">
      <formula>$G$6</formula>
    </cfRule>
  </conditionalFormatting>
  <conditionalFormatting sqref="C162">
    <cfRule type="cellIs" dxfId="8834" priority="115" operator="greaterThanOrEqual">
      <formula>$G$6</formula>
    </cfRule>
    <cfRule type="cellIs" dxfId="8833" priority="116" operator="lessThan">
      <formula>$G$6</formula>
    </cfRule>
  </conditionalFormatting>
  <conditionalFormatting sqref="C163">
    <cfRule type="cellIs" dxfId="8832" priority="113" operator="greaterThanOrEqual">
      <formula>$G$6</formula>
    </cfRule>
    <cfRule type="cellIs" dxfId="8831" priority="114" operator="lessThan">
      <formula>$G$6</formula>
    </cfRule>
  </conditionalFormatting>
  <conditionalFormatting sqref="C164">
    <cfRule type="cellIs" dxfId="8830" priority="111" operator="greaterThanOrEqual">
      <formula>$G$6</formula>
    </cfRule>
    <cfRule type="cellIs" dxfId="8829" priority="112" operator="lessThan">
      <formula>$G$6</formula>
    </cfRule>
  </conditionalFormatting>
  <conditionalFormatting sqref="B202:B233">
    <cfRule type="expression" dxfId="8828" priority="105">
      <formula>B202&lt;=$B$6</formula>
    </cfRule>
    <cfRule type="expression" dxfId="8827" priority="106">
      <formula>AND(B202&gt;$B$6,B202&lt;=$B$7)</formula>
    </cfRule>
    <cfRule type="expression" dxfId="8826" priority="107">
      <formula>AND(B202&gt;$B$7,B202&lt;=$B$5)</formula>
    </cfRule>
    <cfRule type="expression" dxfId="8825" priority="108">
      <formula>B202&gt;$B$5</formula>
    </cfRule>
  </conditionalFormatting>
  <conditionalFormatting sqref="C202">
    <cfRule type="expression" dxfId="8824" priority="101">
      <formula>C202&lt;=$B$6</formula>
    </cfRule>
    <cfRule type="expression" dxfId="8823" priority="102">
      <formula>AND(C202&gt;$B$6,C202&lt;=$B$7)</formula>
    </cfRule>
    <cfRule type="expression" dxfId="8822" priority="103">
      <formula>AND(C202&gt;$B$7,C202&lt;=$B$5)</formula>
    </cfRule>
    <cfRule type="expression" dxfId="8821" priority="104">
      <formula>C202&gt;$B$5</formula>
    </cfRule>
  </conditionalFormatting>
  <conditionalFormatting sqref="C203">
    <cfRule type="expression" dxfId="8820" priority="97">
      <formula>C203&lt;=$B$6</formula>
    </cfRule>
    <cfRule type="expression" dxfId="8819" priority="98">
      <formula>AND(C203&gt;$B$6,C203&lt;=$B$7)</formula>
    </cfRule>
    <cfRule type="expression" dxfId="8818" priority="99">
      <formula>AND(C203&gt;$B$7,C203&lt;=$B$5)</formula>
    </cfRule>
    <cfRule type="expression" dxfId="8817" priority="100">
      <formula>C203&gt;$B$5</formula>
    </cfRule>
  </conditionalFormatting>
  <conditionalFormatting sqref="C207">
    <cfRule type="expression" dxfId="8816" priority="93">
      <formula>C207&lt;=$B$6</formula>
    </cfRule>
    <cfRule type="expression" dxfId="8815" priority="94">
      <formula>AND(C207&gt;$B$6,C207&lt;=$B$7)</formula>
    </cfRule>
    <cfRule type="expression" dxfId="8814" priority="95">
      <formula>AND(C207&gt;$B$7,C207&lt;=$B$5)</formula>
    </cfRule>
    <cfRule type="expression" dxfId="8813" priority="96">
      <formula>C207&gt;$B$5</formula>
    </cfRule>
  </conditionalFormatting>
  <conditionalFormatting sqref="C204">
    <cfRule type="expression" dxfId="8812" priority="89">
      <formula>C204&lt;=$B$6</formula>
    </cfRule>
    <cfRule type="expression" dxfId="8811" priority="90">
      <formula>AND(C204&gt;$B$6,C204&lt;=$B$7)</formula>
    </cfRule>
    <cfRule type="expression" dxfId="8810" priority="91">
      <formula>AND(C204&gt;$B$7,C204&lt;=$B$5)</formula>
    </cfRule>
    <cfRule type="expression" dxfId="8809" priority="92">
      <formula>C204&gt;$B$5</formula>
    </cfRule>
  </conditionalFormatting>
  <conditionalFormatting sqref="C205:C206">
    <cfRule type="expression" dxfId="8808" priority="85">
      <formula>C205&lt;=$B$6</formula>
    </cfRule>
    <cfRule type="expression" dxfId="8807" priority="86">
      <formula>AND(C205&gt;$B$6,C205&lt;=$B$7)</formula>
    </cfRule>
    <cfRule type="expression" dxfId="8806" priority="87">
      <formula>AND(C205&gt;$B$7,C205&lt;=$B$5)</formula>
    </cfRule>
    <cfRule type="expression" dxfId="8805" priority="88">
      <formula>C205&gt;$B$5</formula>
    </cfRule>
  </conditionalFormatting>
  <conditionalFormatting sqref="C208">
    <cfRule type="expression" dxfId="8804" priority="81">
      <formula>C208&lt;=$B$6</formula>
    </cfRule>
    <cfRule type="expression" dxfId="8803" priority="82">
      <formula>AND(C208&gt;$B$6,C208&lt;=$B$7)</formula>
    </cfRule>
    <cfRule type="expression" dxfId="8802" priority="83">
      <formula>AND(C208&gt;$B$7,C208&lt;=$B$5)</formula>
    </cfRule>
    <cfRule type="expression" dxfId="8801" priority="84">
      <formula>C208&gt;$B$5</formula>
    </cfRule>
  </conditionalFormatting>
  <conditionalFormatting sqref="C209">
    <cfRule type="expression" dxfId="8800" priority="77">
      <formula>C209&lt;=$B$6</formula>
    </cfRule>
    <cfRule type="expression" dxfId="8799" priority="78">
      <formula>AND(C209&gt;$B$6,C209&lt;=$B$7)</formula>
    </cfRule>
    <cfRule type="expression" dxfId="8798" priority="79">
      <formula>AND(C209&gt;$B$7,C209&lt;=$B$5)</formula>
    </cfRule>
    <cfRule type="expression" dxfId="8797" priority="80">
      <formula>C209&gt;$B$5</formula>
    </cfRule>
  </conditionalFormatting>
  <conditionalFormatting sqref="C210">
    <cfRule type="expression" dxfId="8796" priority="73">
      <formula>C210&lt;=$B$6</formula>
    </cfRule>
    <cfRule type="expression" dxfId="8795" priority="74">
      <formula>AND(C210&gt;$B$6,C210&lt;=$B$7)</formula>
    </cfRule>
    <cfRule type="expression" dxfId="8794" priority="75">
      <formula>AND(C210&gt;$B$7,C210&lt;=$B$5)</formula>
    </cfRule>
    <cfRule type="expression" dxfId="8793" priority="76">
      <formula>C210&gt;$B$5</formula>
    </cfRule>
  </conditionalFormatting>
  <conditionalFormatting sqref="C211:C212">
    <cfRule type="expression" dxfId="8792" priority="69">
      <formula>C211&lt;=$B$6</formula>
    </cfRule>
    <cfRule type="expression" dxfId="8791" priority="70">
      <formula>AND(C211&gt;$B$6,C211&lt;=$B$7)</formula>
    </cfRule>
    <cfRule type="expression" dxfId="8790" priority="71">
      <formula>AND(C211&gt;$B$7,C211&lt;=$B$5)</formula>
    </cfRule>
    <cfRule type="expression" dxfId="8789" priority="72">
      <formula>C211&gt;$B$5</formula>
    </cfRule>
  </conditionalFormatting>
  <conditionalFormatting sqref="C213">
    <cfRule type="expression" dxfId="8788" priority="65">
      <formula>C213&lt;=$B$6</formula>
    </cfRule>
    <cfRule type="expression" dxfId="8787" priority="66">
      <formula>AND(C213&gt;$B$6,C213&lt;=$B$7)</formula>
    </cfRule>
    <cfRule type="expression" dxfId="8786" priority="67">
      <formula>AND(C213&gt;$B$7,C213&lt;=$B$5)</formula>
    </cfRule>
    <cfRule type="expression" dxfId="8785" priority="68">
      <formula>C213&gt;$B$5</formula>
    </cfRule>
  </conditionalFormatting>
  <conditionalFormatting sqref="C214:C215">
    <cfRule type="expression" dxfId="8784" priority="61">
      <formula>C214&lt;=$B$6</formula>
    </cfRule>
    <cfRule type="expression" dxfId="8783" priority="62">
      <formula>AND(C214&gt;$B$6,C214&lt;=$B$7)</formula>
    </cfRule>
    <cfRule type="expression" dxfId="8782" priority="63">
      <formula>AND(C214&gt;$B$7,C214&lt;=$B$5)</formula>
    </cfRule>
    <cfRule type="expression" dxfId="8781" priority="64">
      <formula>C214&gt;$B$5</formula>
    </cfRule>
  </conditionalFormatting>
  <conditionalFormatting sqref="C216">
    <cfRule type="expression" dxfId="8780" priority="57">
      <formula>C216&lt;=$B$6</formula>
    </cfRule>
    <cfRule type="expression" dxfId="8779" priority="58">
      <formula>AND(C216&gt;$B$6,C216&lt;=$B$7)</formula>
    </cfRule>
    <cfRule type="expression" dxfId="8778" priority="59">
      <formula>AND(C216&gt;$B$7,C216&lt;=$B$5)</formula>
    </cfRule>
    <cfRule type="expression" dxfId="8777" priority="60">
      <formula>C216&gt;$B$5</formula>
    </cfRule>
  </conditionalFormatting>
  <conditionalFormatting sqref="C217:C218">
    <cfRule type="expression" dxfId="8776" priority="53">
      <formula>C217&lt;=$B$6</formula>
    </cfRule>
    <cfRule type="expression" dxfId="8775" priority="54">
      <formula>AND(C217&gt;$B$6,C217&lt;=$B$7)</formula>
    </cfRule>
    <cfRule type="expression" dxfId="8774" priority="55">
      <formula>AND(C217&gt;$B$7,C217&lt;=$B$5)</formula>
    </cfRule>
    <cfRule type="expression" dxfId="8773" priority="56">
      <formula>C217&gt;$B$5</formula>
    </cfRule>
  </conditionalFormatting>
  <conditionalFormatting sqref="C219">
    <cfRule type="expression" dxfId="8772" priority="49">
      <formula>C219&lt;=$B$6</formula>
    </cfRule>
    <cfRule type="expression" dxfId="8771" priority="50">
      <formula>AND(C219&gt;$B$6,C219&lt;=$B$7)</formula>
    </cfRule>
    <cfRule type="expression" dxfId="8770" priority="51">
      <formula>AND(C219&gt;$B$7,C219&lt;=$B$5)</formula>
    </cfRule>
    <cfRule type="expression" dxfId="8769" priority="52">
      <formula>C219&gt;$B$5</formula>
    </cfRule>
  </conditionalFormatting>
  <conditionalFormatting sqref="C220:C221">
    <cfRule type="expression" dxfId="8768" priority="45">
      <formula>C220&lt;=$B$6</formula>
    </cfRule>
    <cfRule type="expression" dxfId="8767" priority="46">
      <formula>AND(C220&gt;$B$6,C220&lt;=$B$7)</formula>
    </cfRule>
    <cfRule type="expression" dxfId="8766" priority="47">
      <formula>AND(C220&gt;$B$7,C220&lt;=$B$5)</formula>
    </cfRule>
    <cfRule type="expression" dxfId="8765" priority="48">
      <formula>C220&gt;$B$5</formula>
    </cfRule>
  </conditionalFormatting>
  <conditionalFormatting sqref="C222">
    <cfRule type="expression" dxfId="8764" priority="41">
      <formula>C222&lt;=$B$6</formula>
    </cfRule>
    <cfRule type="expression" dxfId="8763" priority="42">
      <formula>AND(C222&gt;$B$6,C222&lt;=$B$7)</formula>
    </cfRule>
    <cfRule type="expression" dxfId="8762" priority="43">
      <formula>AND(C222&gt;$B$7,C222&lt;=$B$5)</formula>
    </cfRule>
    <cfRule type="expression" dxfId="8761" priority="44">
      <formula>C222&gt;$B$5</formula>
    </cfRule>
  </conditionalFormatting>
  <conditionalFormatting sqref="C223:C225">
    <cfRule type="expression" dxfId="8760" priority="37">
      <formula>C223&lt;=$B$6</formula>
    </cfRule>
    <cfRule type="expression" dxfId="8759" priority="38">
      <formula>AND(C223&gt;$B$6,C223&lt;=$B$7)</formula>
    </cfRule>
    <cfRule type="expression" dxfId="8758" priority="39">
      <formula>AND(C223&gt;$B$7,C223&lt;=$B$5)</formula>
    </cfRule>
    <cfRule type="expression" dxfId="8757" priority="40">
      <formula>C223&gt;$B$5</formula>
    </cfRule>
  </conditionalFormatting>
  <conditionalFormatting sqref="C226:C227">
    <cfRule type="expression" dxfId="8756" priority="29">
      <formula>C226&lt;=$B$6</formula>
    </cfRule>
    <cfRule type="expression" dxfId="8755" priority="30">
      <formula>AND(C226&gt;$B$6,C226&lt;=$B$7)</formula>
    </cfRule>
    <cfRule type="expression" dxfId="8754" priority="31">
      <formula>AND(C226&gt;$B$7,C226&lt;=$B$5)</formula>
    </cfRule>
    <cfRule type="expression" dxfId="8753" priority="32">
      <formula>C226&gt;$B$5</formula>
    </cfRule>
  </conditionalFormatting>
  <conditionalFormatting sqref="C228">
    <cfRule type="expression" dxfId="8752" priority="25">
      <formula>C228&lt;=$B$6</formula>
    </cfRule>
    <cfRule type="expression" dxfId="8751" priority="26">
      <formula>AND(C228&gt;$B$6,C228&lt;=$B$7)</formula>
    </cfRule>
    <cfRule type="expression" dxfId="8750" priority="27">
      <formula>AND(C228&gt;$B$7,C228&lt;=$B$5)</formula>
    </cfRule>
    <cfRule type="expression" dxfId="8749" priority="28">
      <formula>C228&gt;$B$5</formula>
    </cfRule>
  </conditionalFormatting>
  <conditionalFormatting sqref="C229">
    <cfRule type="expression" dxfId="8748" priority="21">
      <formula>C229&lt;=$B$6</formula>
    </cfRule>
    <cfRule type="expression" dxfId="8747" priority="22">
      <formula>AND(C229&gt;$B$6,C229&lt;=$B$7)</formula>
    </cfRule>
    <cfRule type="expression" dxfId="8746" priority="23">
      <formula>AND(C229&gt;$B$7,C229&lt;=$B$5)</formula>
    </cfRule>
    <cfRule type="expression" dxfId="8745" priority="24">
      <formula>C229&gt;$B$5</formula>
    </cfRule>
  </conditionalFormatting>
  <conditionalFormatting sqref="C230">
    <cfRule type="expression" dxfId="8744" priority="17">
      <formula>C230&lt;=$B$6</formula>
    </cfRule>
    <cfRule type="expression" dxfId="8743" priority="18">
      <formula>AND(C230&gt;$B$6,C230&lt;=$B$7)</formula>
    </cfRule>
    <cfRule type="expression" dxfId="8742" priority="19">
      <formula>AND(C230&gt;$B$7,C230&lt;=$B$5)</formula>
    </cfRule>
    <cfRule type="expression" dxfId="8741" priority="20">
      <formula>C230&gt;$B$5</formula>
    </cfRule>
  </conditionalFormatting>
  <conditionalFormatting sqref="C231">
    <cfRule type="expression" dxfId="8740" priority="13">
      <formula>C231&lt;=$B$6</formula>
    </cfRule>
    <cfRule type="expression" dxfId="8739" priority="14">
      <formula>AND(C231&gt;$B$6,C231&lt;=$B$7)</formula>
    </cfRule>
    <cfRule type="expression" dxfId="8738" priority="15">
      <formula>AND(C231&gt;$B$7,C231&lt;=$B$5)</formula>
    </cfRule>
    <cfRule type="expression" dxfId="8737" priority="16">
      <formula>C231&gt;$B$5</formula>
    </cfRule>
  </conditionalFormatting>
  <conditionalFormatting sqref="C232">
    <cfRule type="expression" dxfId="8736" priority="9">
      <formula>C232&lt;=$B$6</formula>
    </cfRule>
    <cfRule type="expression" dxfId="8735" priority="10">
      <formula>AND(C232&gt;$B$6,C232&lt;=$B$7)</formula>
    </cfRule>
    <cfRule type="expression" dxfId="8734" priority="11">
      <formula>AND(C232&gt;$B$7,C232&lt;=$B$5)</formula>
    </cfRule>
    <cfRule type="expression" dxfId="8733" priority="12">
      <formula>C232&gt;$B$5</formula>
    </cfRule>
  </conditionalFormatting>
  <conditionalFormatting sqref="C233">
    <cfRule type="expression" dxfId="8732" priority="5">
      <formula>C233&lt;=$B$6</formula>
    </cfRule>
    <cfRule type="expression" dxfId="8731" priority="6">
      <formula>AND(C233&gt;$B$6,C233&lt;=$B$7)</formula>
    </cfRule>
    <cfRule type="expression" dxfId="8730" priority="7">
      <formula>AND(C233&gt;$B$7,C233&lt;=$B$5)</formula>
    </cfRule>
    <cfRule type="expression" dxfId="8729" priority="8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40" zoomScaleNormal="100" zoomScaleSheetLayoutView="100" workbookViewId="0">
      <selection activeCell="A204" sqref="A204:XFD20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4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149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47" t="s">
        <v>27</v>
      </c>
      <c r="D5" s="46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104</v>
      </c>
      <c r="D6" s="46" t="s">
        <v>8</v>
      </c>
      <c r="E6" s="6">
        <v>21171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47" t="s">
        <v>24</v>
      </c>
      <c r="D7" s="46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47" t="s">
        <v>47</v>
      </c>
      <c r="D8" s="46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46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105</v>
      </c>
      <c r="D11" s="1" t="s">
        <v>106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44" t="s">
        <v>23</v>
      </c>
      <c r="H12" s="44" t="s">
        <v>221</v>
      </c>
      <c r="J12" s="1" t="s">
        <v>105</v>
      </c>
      <c r="K12" s="1" t="s">
        <v>106</v>
      </c>
      <c r="M12" s="1" t="s">
        <v>50</v>
      </c>
      <c r="N12" s="1" t="s">
        <v>51</v>
      </c>
    </row>
    <row r="13" spans="1:14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9"/>
      <c r="F13" s="25"/>
      <c r="G13" s="26" t="str">
        <f t="shared" ref="G13:G76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/>
      <c r="B14" s="62">
        <v>43110</v>
      </c>
      <c r="C14" s="58">
        <v>0</v>
      </c>
      <c r="D14" s="58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/>
      <c r="B15" s="62">
        <v>43118</v>
      </c>
      <c r="C15" s="58">
        <v>0</v>
      </c>
      <c r="D15" s="58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58">
        <v>0</v>
      </c>
      <c r="D16" s="58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58">
        <v>0</v>
      </c>
      <c r="D17" s="58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58">
        <v>0</v>
      </c>
      <c r="D18" s="58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58">
        <v>0</v>
      </c>
      <c r="D19" s="58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58">
        <v>0</v>
      </c>
      <c r="D20" s="58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58">
        <v>0</v>
      </c>
      <c r="D21" s="58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58">
        <v>0</v>
      </c>
      <c r="D22" s="58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58">
        <v>0</v>
      </c>
      <c r="D23" s="58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58">
        <v>0</v>
      </c>
      <c r="D24" s="58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58">
        <v>0</v>
      </c>
      <c r="D25" s="58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58">
        <v>0</v>
      </c>
      <c r="D26" s="58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58">
        <v>0</v>
      </c>
      <c r="D27" s="58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58">
        <v>0</v>
      </c>
      <c r="D28" s="58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8">
        <v>0</v>
      </c>
      <c r="D29" s="58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8">
        <v>0</v>
      </c>
      <c r="D30" s="58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8">
        <v>0</v>
      </c>
      <c r="D31" s="58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8">
        <v>0</v>
      </c>
      <c r="D32" s="58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8">
        <v>0</v>
      </c>
      <c r="D33" s="58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8">
        <v>0</v>
      </c>
      <c r="D34" s="58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8">
        <v>0</v>
      </c>
      <c r="D35" s="58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8">
        <v>0</v>
      </c>
      <c r="D36" s="58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8">
        <v>0</v>
      </c>
      <c r="D37" s="58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8">
        <v>0</v>
      </c>
      <c r="D38" s="58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8">
        <v>0</v>
      </c>
      <c r="D39" s="58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8">
        <v>0</v>
      </c>
      <c r="D40" s="58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8">
        <v>0</v>
      </c>
      <c r="D41" s="58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8">
        <v>0</v>
      </c>
      <c r="D42" s="58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8">
        <v>0</v>
      </c>
      <c r="D43" s="58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8">
        <v>0</v>
      </c>
      <c r="D44" s="58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8">
        <v>0</v>
      </c>
      <c r="D45" s="58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8">
        <v>0</v>
      </c>
      <c r="D46" s="58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8">
        <v>0</v>
      </c>
      <c r="D47" s="58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58">
        <v>0</v>
      </c>
      <c r="D48" s="58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58">
        <v>0</v>
      </c>
      <c r="D49" s="58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>
        <v>2</v>
      </c>
      <c r="B50" s="62">
        <v>43285</v>
      </c>
      <c r="C50" s="58">
        <v>0</v>
      </c>
      <c r="D50" s="58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>
        <v>3</v>
      </c>
      <c r="B51" s="62">
        <v>43287</v>
      </c>
      <c r="C51" s="58">
        <v>0</v>
      </c>
      <c r="D51" s="58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>
        <v>4</v>
      </c>
      <c r="B52" s="62">
        <v>43293</v>
      </c>
      <c r="C52" s="58">
        <v>0</v>
      </c>
      <c r="D52" s="58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>
        <v>5</v>
      </c>
      <c r="B53" s="62">
        <v>43298</v>
      </c>
      <c r="C53" s="58">
        <v>0</v>
      </c>
      <c r="D53" s="58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>
        <v>6</v>
      </c>
      <c r="B54" s="62">
        <v>43300</v>
      </c>
      <c r="C54" s="58">
        <v>0</v>
      </c>
      <c r="D54" s="58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>
        <v>7</v>
      </c>
      <c r="B55" s="62">
        <v>43305</v>
      </c>
      <c r="C55" s="58">
        <v>0</v>
      </c>
      <c r="D55" s="58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>
        <v>8</v>
      </c>
      <c r="B56" s="62">
        <v>43314</v>
      </c>
      <c r="C56" s="58">
        <v>0</v>
      </c>
      <c r="D56" s="58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70">
        <v>1</v>
      </c>
      <c r="B57" s="62">
        <v>43321</v>
      </c>
      <c r="C57" s="58">
        <v>0</v>
      </c>
      <c r="D57" s="58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>
        <v>2</v>
      </c>
      <c r="B58" s="62">
        <v>43325</v>
      </c>
      <c r="C58" s="58">
        <v>0</v>
      </c>
      <c r="D58" s="58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>
        <v>3</v>
      </c>
      <c r="B59" s="62">
        <v>43329</v>
      </c>
      <c r="C59" s="58">
        <v>0</v>
      </c>
      <c r="D59" s="58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>
        <v>4</v>
      </c>
      <c r="B60" s="62">
        <v>43333</v>
      </c>
      <c r="C60" s="58">
        <v>0</v>
      </c>
      <c r="D60" s="58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>
        <v>5</v>
      </c>
      <c r="B61" s="62">
        <v>43335</v>
      </c>
      <c r="C61" s="58">
        <v>0</v>
      </c>
      <c r="D61" s="58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>
        <v>6</v>
      </c>
      <c r="B62" s="62">
        <v>43341</v>
      </c>
      <c r="C62" s="58">
        <v>0</v>
      </c>
      <c r="D62" s="58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>
        <v>7</v>
      </c>
      <c r="B63" s="62">
        <v>43343</v>
      </c>
      <c r="C63" s="58">
        <v>0</v>
      </c>
      <c r="D63" s="58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>
        <v>8</v>
      </c>
      <c r="B64" s="62">
        <v>43349</v>
      </c>
      <c r="C64" s="58">
        <v>0</v>
      </c>
      <c r="D64" s="55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>
        <v>9</v>
      </c>
      <c r="B65" s="62">
        <v>43356</v>
      </c>
      <c r="C65" s="58">
        <v>0</v>
      </c>
      <c r="D65" s="77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>
        <v>10</v>
      </c>
      <c r="B66" s="62">
        <v>43360</v>
      </c>
      <c r="C66" s="58">
        <v>0</v>
      </c>
      <c r="D66" s="55">
        <v>0</v>
      </c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>
        <v>11</v>
      </c>
      <c r="B67" s="62">
        <v>43372</v>
      </c>
      <c r="C67" s="58">
        <v>0</v>
      </c>
      <c r="D67" s="55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>
        <v>12</v>
      </c>
      <c r="B68" s="91">
        <v>43375</v>
      </c>
      <c r="C68" s="58">
        <v>0</v>
      </c>
      <c r="D68" s="55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>
        <v>13</v>
      </c>
      <c r="B69" s="91">
        <v>43377</v>
      </c>
      <c r="C69" s="58">
        <v>0</v>
      </c>
      <c r="D69" s="55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>
        <v>14</v>
      </c>
      <c r="B70" s="91">
        <v>43379</v>
      </c>
      <c r="C70" s="58">
        <v>0</v>
      </c>
      <c r="D70" s="55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>
        <v>15</v>
      </c>
      <c r="B71" s="91">
        <v>43382</v>
      </c>
      <c r="C71" s="58">
        <v>0</v>
      </c>
      <c r="D71" s="55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>
        <v>16</v>
      </c>
      <c r="B72" s="91">
        <v>43384</v>
      </c>
      <c r="C72" s="58">
        <v>0</v>
      </c>
      <c r="D72" s="55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>
        <v>17</v>
      </c>
      <c r="B73" s="91">
        <v>43388</v>
      </c>
      <c r="C73" s="58">
        <v>0</v>
      </c>
      <c r="D73" s="55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>
        <v>18</v>
      </c>
      <c r="B74" s="91">
        <v>43390</v>
      </c>
      <c r="C74" s="58">
        <v>0</v>
      </c>
      <c r="D74" s="55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>
        <v>19</v>
      </c>
      <c r="B75" s="91">
        <v>43392</v>
      </c>
      <c r="C75" s="58">
        <v>0</v>
      </c>
      <c r="D75" s="55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>
        <v>20</v>
      </c>
      <c r="B76" s="91">
        <v>43395</v>
      </c>
      <c r="C76" s="58">
        <v>0</v>
      </c>
      <c r="D76" s="55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>
        <v>21</v>
      </c>
      <c r="B77" s="91">
        <v>43397</v>
      </c>
      <c r="C77" s="58">
        <v>0</v>
      </c>
      <c r="D77" s="55">
        <v>0</v>
      </c>
      <c r="E77" s="9"/>
      <c r="F77" s="25"/>
      <c r="G77" s="26" t="str">
        <f t="shared" ref="G77:G140" si="1">$C$9</f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>
        <v>22</v>
      </c>
      <c r="B78" s="91">
        <v>43399</v>
      </c>
      <c r="C78" s="58">
        <v>0</v>
      </c>
      <c r="D78" s="55">
        <v>0</v>
      </c>
      <c r="E78" s="9"/>
      <c r="F78" s="25"/>
      <c r="G78" s="26" t="str">
        <f t="shared" si="1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70">
        <v>1</v>
      </c>
      <c r="B79" s="92">
        <v>43407</v>
      </c>
      <c r="C79" s="58">
        <v>0</v>
      </c>
      <c r="D79" s="58">
        <v>0</v>
      </c>
      <c r="E79" s="9"/>
      <c r="F79" s="25"/>
      <c r="G79" s="26" t="str">
        <f t="shared" si="1"/>
        <v>NA</v>
      </c>
      <c r="H79" s="26">
        <v>0</v>
      </c>
      <c r="J79" s="19">
        <v>0</v>
      </c>
      <c r="K79" s="19">
        <v>0</v>
      </c>
      <c r="M79" s="19">
        <v>0</v>
      </c>
      <c r="N79" s="19">
        <v>0</v>
      </c>
    </row>
    <row r="80" spans="1:14" ht="17.100000000000001" customHeight="1" thickBot="1" x14ac:dyDescent="0.3">
      <c r="A80" s="12">
        <v>2</v>
      </c>
      <c r="B80" s="92">
        <v>43410</v>
      </c>
      <c r="C80" s="58">
        <v>0</v>
      </c>
      <c r="D80" s="58">
        <v>0</v>
      </c>
      <c r="E80" s="9"/>
      <c r="F80" s="25"/>
      <c r="G80" s="26" t="str">
        <f t="shared" si="1"/>
        <v>NA</v>
      </c>
      <c r="H80" s="26">
        <v>0</v>
      </c>
      <c r="J80" s="19"/>
      <c r="K80" s="19">
        <v>0</v>
      </c>
      <c r="M80" s="19">
        <v>0</v>
      </c>
      <c r="N80" s="19">
        <v>0</v>
      </c>
    </row>
    <row r="81" spans="1:14" ht="17.100000000000001" customHeight="1" thickBot="1" x14ac:dyDescent="0.3">
      <c r="A81" s="12">
        <v>3</v>
      </c>
      <c r="B81" s="92">
        <v>43413</v>
      </c>
      <c r="C81" s="58">
        <v>0</v>
      </c>
      <c r="D81" s="58">
        <v>0</v>
      </c>
      <c r="E81" s="9"/>
      <c r="F81" s="25"/>
      <c r="G81" s="26" t="str">
        <f t="shared" si="1"/>
        <v>NA</v>
      </c>
      <c r="H81" s="26">
        <v>0</v>
      </c>
      <c r="J81" s="19">
        <v>0</v>
      </c>
      <c r="K81" s="19">
        <v>0</v>
      </c>
      <c r="M81" s="19">
        <v>0</v>
      </c>
      <c r="N81" s="19">
        <v>0</v>
      </c>
    </row>
    <row r="82" spans="1:14" ht="17.100000000000001" customHeight="1" thickBot="1" x14ac:dyDescent="0.3">
      <c r="A82" s="12">
        <v>4</v>
      </c>
      <c r="B82" s="92">
        <v>43416</v>
      </c>
      <c r="C82" s="58">
        <v>0</v>
      </c>
      <c r="D82" s="58">
        <v>0</v>
      </c>
      <c r="E82" s="9"/>
      <c r="F82" s="25"/>
      <c r="G82" s="26" t="str">
        <f t="shared" si="1"/>
        <v>NA</v>
      </c>
      <c r="H82" s="26">
        <v>0</v>
      </c>
      <c r="J82" s="19">
        <v>0</v>
      </c>
      <c r="K82" s="19">
        <v>0</v>
      </c>
      <c r="M82" s="19">
        <v>0</v>
      </c>
      <c r="N82" s="19">
        <v>0</v>
      </c>
    </row>
    <row r="83" spans="1:14" ht="17.100000000000001" customHeight="1" thickBot="1" x14ac:dyDescent="0.3">
      <c r="A83" s="12">
        <v>5</v>
      </c>
      <c r="B83" s="92">
        <v>43418</v>
      </c>
      <c r="C83" s="58">
        <v>0</v>
      </c>
      <c r="D83" s="58">
        <v>0</v>
      </c>
      <c r="E83" s="9"/>
      <c r="F83" s="25"/>
      <c r="G83" s="26" t="str">
        <f t="shared" si="1"/>
        <v>NA</v>
      </c>
      <c r="H83" s="26">
        <v>0</v>
      </c>
      <c r="J83" s="19">
        <v>0</v>
      </c>
      <c r="K83" s="19">
        <v>0</v>
      </c>
      <c r="M83" s="19">
        <v>0</v>
      </c>
      <c r="N83" s="19">
        <v>0</v>
      </c>
    </row>
    <row r="84" spans="1:14" ht="17.100000000000001" customHeight="1" thickBot="1" x14ac:dyDescent="0.3">
      <c r="A84" s="12">
        <v>6</v>
      </c>
      <c r="B84" s="92">
        <v>43420</v>
      </c>
      <c r="C84" s="58">
        <v>0</v>
      </c>
      <c r="D84" s="58">
        <v>0</v>
      </c>
      <c r="E84" s="9"/>
      <c r="F84" s="25"/>
      <c r="G84" s="26" t="str">
        <f t="shared" si="1"/>
        <v>NA</v>
      </c>
      <c r="H84" s="26">
        <v>0</v>
      </c>
      <c r="J84" s="19">
        <v>0</v>
      </c>
      <c r="K84" s="19">
        <v>0</v>
      </c>
      <c r="M84" s="19">
        <v>0</v>
      </c>
      <c r="N84" s="19">
        <v>0</v>
      </c>
    </row>
    <row r="85" spans="1:14" ht="17.100000000000001" customHeight="1" thickBot="1" x14ac:dyDescent="0.3">
      <c r="A85" s="12">
        <v>7</v>
      </c>
      <c r="B85" s="92">
        <v>43423</v>
      </c>
      <c r="C85" s="58">
        <v>0</v>
      </c>
      <c r="D85" s="58">
        <v>0</v>
      </c>
      <c r="E85" s="9"/>
      <c r="F85" s="25"/>
      <c r="G85" s="26" t="str">
        <f t="shared" si="1"/>
        <v>NA</v>
      </c>
      <c r="H85" s="26">
        <v>0</v>
      </c>
      <c r="J85" s="19">
        <v>0</v>
      </c>
      <c r="K85" s="19">
        <v>0</v>
      </c>
      <c r="M85" s="19">
        <v>0</v>
      </c>
      <c r="N85" s="19">
        <v>0</v>
      </c>
    </row>
    <row r="86" spans="1:14" ht="17.100000000000001" customHeight="1" thickBot="1" x14ac:dyDescent="0.3">
      <c r="A86" s="12">
        <v>8</v>
      </c>
      <c r="B86" s="92">
        <v>43425</v>
      </c>
      <c r="C86" s="58">
        <v>0</v>
      </c>
      <c r="D86" s="55">
        <v>0</v>
      </c>
      <c r="E86" s="9"/>
      <c r="F86" s="25"/>
      <c r="G86" s="26" t="str">
        <f t="shared" si="1"/>
        <v>NA</v>
      </c>
      <c r="H86" s="26">
        <v>0</v>
      </c>
      <c r="J86" s="19">
        <v>0</v>
      </c>
      <c r="K86" s="19">
        <v>0</v>
      </c>
      <c r="M86" s="19">
        <v>0</v>
      </c>
      <c r="N86" s="19">
        <v>0</v>
      </c>
    </row>
    <row r="87" spans="1:14" ht="17.100000000000001" customHeight="1" thickBot="1" x14ac:dyDescent="0.3">
      <c r="A87" s="12">
        <v>9</v>
      </c>
      <c r="B87" s="92">
        <v>43431</v>
      </c>
      <c r="C87" s="58">
        <v>0</v>
      </c>
      <c r="D87" s="77">
        <v>0</v>
      </c>
      <c r="E87" s="9"/>
      <c r="F87" s="25"/>
      <c r="G87" s="26" t="str">
        <f t="shared" si="1"/>
        <v>NA</v>
      </c>
      <c r="H87" s="26">
        <v>0</v>
      </c>
      <c r="J87" s="19"/>
      <c r="K87" s="19">
        <v>0</v>
      </c>
      <c r="M87" s="19">
        <v>0</v>
      </c>
      <c r="N87" s="19">
        <v>0</v>
      </c>
    </row>
    <row r="88" spans="1:14" ht="17.100000000000001" customHeight="1" thickBot="1" x14ac:dyDescent="0.3">
      <c r="A88" s="12">
        <v>10</v>
      </c>
      <c r="B88" s="92">
        <v>43439</v>
      </c>
      <c r="C88" s="58">
        <v>0</v>
      </c>
      <c r="D88" s="55">
        <v>0</v>
      </c>
      <c r="E88" s="9"/>
      <c r="F88" s="25"/>
      <c r="G88" s="26" t="str">
        <f t="shared" si="1"/>
        <v>NA</v>
      </c>
      <c r="H88" s="26">
        <v>0</v>
      </c>
      <c r="J88" s="19">
        <v>0</v>
      </c>
      <c r="K88" s="19">
        <v>0</v>
      </c>
      <c r="M88" s="19">
        <v>0</v>
      </c>
      <c r="N88" s="19">
        <v>0</v>
      </c>
    </row>
    <row r="89" spans="1:14" ht="17.100000000000001" customHeight="1" thickBot="1" x14ac:dyDescent="0.3">
      <c r="A89" s="12">
        <v>11</v>
      </c>
      <c r="B89" s="92">
        <v>43441</v>
      </c>
      <c r="C89" s="58">
        <v>0</v>
      </c>
      <c r="D89" s="55">
        <v>0</v>
      </c>
      <c r="E89" s="9"/>
      <c r="F89" s="25"/>
      <c r="G89" s="26" t="str">
        <f t="shared" si="1"/>
        <v>NA</v>
      </c>
      <c r="H89" s="26">
        <v>0</v>
      </c>
      <c r="J89" s="19">
        <v>0</v>
      </c>
      <c r="K89" s="19">
        <v>0</v>
      </c>
      <c r="M89" s="19">
        <v>0</v>
      </c>
      <c r="N89" s="19">
        <v>0</v>
      </c>
    </row>
    <row r="90" spans="1:14" ht="17.100000000000001" customHeight="1" thickBot="1" x14ac:dyDescent="0.3">
      <c r="A90" s="12">
        <v>12</v>
      </c>
      <c r="B90" s="92">
        <v>43446</v>
      </c>
      <c r="C90" s="58">
        <v>0</v>
      </c>
      <c r="D90" s="55">
        <v>0</v>
      </c>
      <c r="E90" s="9"/>
      <c r="F90" s="25"/>
      <c r="G90" s="26" t="str">
        <f t="shared" si="1"/>
        <v>NA</v>
      </c>
      <c r="H90" s="26">
        <v>0</v>
      </c>
      <c r="J90" s="19">
        <v>0</v>
      </c>
      <c r="K90" s="19">
        <v>0</v>
      </c>
      <c r="M90" s="19">
        <v>0</v>
      </c>
      <c r="N90" s="19">
        <v>0</v>
      </c>
    </row>
    <row r="91" spans="1:14" ht="17.100000000000001" customHeight="1" thickBot="1" x14ac:dyDescent="0.3">
      <c r="A91" s="12">
        <v>13</v>
      </c>
      <c r="B91" s="92">
        <v>43448</v>
      </c>
      <c r="C91" s="58">
        <v>0</v>
      </c>
      <c r="D91" s="55">
        <v>0</v>
      </c>
      <c r="E91" s="9"/>
      <c r="F91" s="25"/>
      <c r="G91" s="26" t="str">
        <f t="shared" si="1"/>
        <v>NA</v>
      </c>
      <c r="H91" s="26">
        <v>0</v>
      </c>
      <c r="J91" s="19"/>
      <c r="K91" s="19">
        <v>0</v>
      </c>
      <c r="M91" s="19">
        <v>0</v>
      </c>
      <c r="N91" s="19">
        <v>0</v>
      </c>
    </row>
    <row r="92" spans="1:14" ht="17.100000000000001" customHeight="1" thickBot="1" x14ac:dyDescent="0.3">
      <c r="A92" s="12">
        <v>14</v>
      </c>
      <c r="B92" s="92">
        <v>43451</v>
      </c>
      <c r="C92" s="58">
        <v>0</v>
      </c>
      <c r="D92" s="55">
        <v>0</v>
      </c>
      <c r="E92" s="9"/>
      <c r="F92" s="25"/>
      <c r="G92" s="26" t="str">
        <f t="shared" si="1"/>
        <v>NA</v>
      </c>
      <c r="H92" s="26">
        <v>0</v>
      </c>
      <c r="J92" s="19">
        <v>0</v>
      </c>
      <c r="K92" s="19">
        <v>0</v>
      </c>
      <c r="M92" s="19"/>
      <c r="N92" s="19"/>
    </row>
    <row r="93" spans="1:14" ht="17.100000000000001" customHeight="1" thickBot="1" x14ac:dyDescent="0.3">
      <c r="A93" s="12">
        <v>15</v>
      </c>
      <c r="B93" s="92">
        <v>43453</v>
      </c>
      <c r="C93" s="58">
        <v>0</v>
      </c>
      <c r="D93" s="55">
        <v>0</v>
      </c>
      <c r="E93" s="9"/>
      <c r="F93" s="25"/>
      <c r="G93" s="26" t="str">
        <f t="shared" si="1"/>
        <v>NA</v>
      </c>
      <c r="H93" s="26">
        <v>0</v>
      </c>
      <c r="J93" s="19">
        <v>0</v>
      </c>
      <c r="K93" s="19">
        <v>0</v>
      </c>
      <c r="M93" s="19">
        <v>0</v>
      </c>
      <c r="N93" s="19">
        <v>0</v>
      </c>
    </row>
    <row r="94" spans="1:14" ht="17.100000000000001" customHeight="1" thickBot="1" x14ac:dyDescent="0.3">
      <c r="A94" s="12">
        <v>16</v>
      </c>
      <c r="B94" s="92">
        <v>43455</v>
      </c>
      <c r="C94" s="58">
        <v>0</v>
      </c>
      <c r="D94" s="55">
        <v>0</v>
      </c>
      <c r="E94" s="9"/>
      <c r="F94" s="25"/>
      <c r="G94" s="26" t="str">
        <f t="shared" si="1"/>
        <v>NA</v>
      </c>
      <c r="H94" s="26">
        <v>0</v>
      </c>
      <c r="J94" s="19"/>
      <c r="K94" s="19">
        <v>0</v>
      </c>
      <c r="M94" s="19"/>
      <c r="N94" s="19">
        <v>0</v>
      </c>
    </row>
    <row r="95" spans="1:14" ht="17.100000000000001" customHeight="1" thickBot="1" x14ac:dyDescent="0.3">
      <c r="A95" s="12">
        <v>17</v>
      </c>
      <c r="B95" s="92">
        <v>43458</v>
      </c>
      <c r="C95" s="58">
        <v>0</v>
      </c>
      <c r="D95" s="55">
        <v>0</v>
      </c>
      <c r="E95" s="9"/>
      <c r="F95" s="25"/>
      <c r="G95" s="26" t="str">
        <f t="shared" si="1"/>
        <v>NA</v>
      </c>
      <c r="H95" s="26">
        <v>0</v>
      </c>
      <c r="J95" s="19">
        <v>0</v>
      </c>
      <c r="K95" s="19">
        <v>0</v>
      </c>
      <c r="M95" s="19">
        <v>0</v>
      </c>
      <c r="N95" s="19">
        <v>0</v>
      </c>
    </row>
    <row r="96" spans="1:14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64">
        <v>0</v>
      </c>
      <c r="E96" s="102">
        <v>1.5</v>
      </c>
      <c r="F96" s="103"/>
      <c r="G96" s="26" t="str">
        <f t="shared" si="1"/>
        <v>NA</v>
      </c>
      <c r="H96" s="26">
        <v>0</v>
      </c>
      <c r="J96" s="105"/>
      <c r="K96" s="105">
        <v>0</v>
      </c>
      <c r="M96" s="105">
        <v>0</v>
      </c>
      <c r="N96" s="105">
        <v>0</v>
      </c>
    </row>
    <row r="97" spans="1:14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9"/>
      <c r="F97" s="25"/>
      <c r="G97" s="26" t="str">
        <f t="shared" si="1"/>
        <v>NA</v>
      </c>
      <c r="H97" s="26">
        <v>0</v>
      </c>
      <c r="J97" s="19">
        <v>0</v>
      </c>
      <c r="K97" s="19">
        <v>0</v>
      </c>
      <c r="M97" s="19"/>
      <c r="N97" s="19"/>
    </row>
    <row r="98" spans="1:14" ht="17.100000000000001" customHeight="1" x14ac:dyDescent="0.25">
      <c r="A98" s="12">
        <v>20</v>
      </c>
      <c r="B98" s="107">
        <v>43470</v>
      </c>
      <c r="C98" s="127"/>
      <c r="D98" s="127">
        <v>0</v>
      </c>
      <c r="E98" s="9"/>
      <c r="F98" s="25"/>
      <c r="G98" s="26" t="str">
        <f t="shared" si="1"/>
        <v>NA</v>
      </c>
      <c r="H98" s="26">
        <v>0</v>
      </c>
      <c r="J98" s="19"/>
      <c r="K98" s="19">
        <v>0</v>
      </c>
      <c r="M98" s="19"/>
      <c r="N98" s="19"/>
    </row>
    <row r="99" spans="1:14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9"/>
      <c r="F99" s="25"/>
      <c r="G99" s="26" t="str">
        <f t="shared" si="1"/>
        <v>NA</v>
      </c>
      <c r="H99" s="26">
        <v>0</v>
      </c>
      <c r="J99" s="19"/>
      <c r="K99" s="19">
        <v>0</v>
      </c>
      <c r="M99" s="19"/>
      <c r="N99" s="19"/>
    </row>
    <row r="100" spans="1:14" ht="17.100000000000001" customHeight="1" x14ac:dyDescent="0.25">
      <c r="A100" s="12">
        <v>22</v>
      </c>
      <c r="B100" s="107">
        <v>43475</v>
      </c>
      <c r="C100" s="127"/>
      <c r="D100" s="127">
        <v>0</v>
      </c>
      <c r="E100" s="9"/>
      <c r="F100" s="25"/>
      <c r="G100" s="26" t="str">
        <f t="shared" si="1"/>
        <v>NA</v>
      </c>
      <c r="H100" s="26">
        <v>0</v>
      </c>
      <c r="J100" s="19">
        <v>0</v>
      </c>
      <c r="K100" s="19">
        <v>0</v>
      </c>
      <c r="M100" s="19"/>
      <c r="N100" s="19"/>
    </row>
    <row r="101" spans="1:14" ht="17.100000000000001" customHeight="1" x14ac:dyDescent="0.25">
      <c r="A101" s="12">
        <v>23</v>
      </c>
      <c r="B101" s="107">
        <v>43480</v>
      </c>
      <c r="C101" s="127">
        <v>0</v>
      </c>
      <c r="D101" s="127">
        <v>0</v>
      </c>
      <c r="E101" s="9"/>
      <c r="F101" s="25"/>
      <c r="G101" s="26" t="str">
        <f t="shared" si="1"/>
        <v>NA</v>
      </c>
      <c r="H101" s="26">
        <v>0</v>
      </c>
      <c r="J101" s="19"/>
      <c r="K101" s="19">
        <v>0</v>
      </c>
      <c r="M101" s="19"/>
      <c r="N101" s="19"/>
    </row>
    <row r="102" spans="1:14" ht="17.100000000000001" customHeight="1" x14ac:dyDescent="0.25">
      <c r="A102" s="12">
        <v>24</v>
      </c>
      <c r="B102" s="107">
        <v>43482</v>
      </c>
      <c r="C102" s="127"/>
      <c r="D102" s="127">
        <v>0</v>
      </c>
      <c r="E102" s="9"/>
      <c r="F102" s="25"/>
      <c r="G102" s="26" t="str">
        <f t="shared" si="1"/>
        <v>NA</v>
      </c>
      <c r="H102" s="26">
        <v>0</v>
      </c>
      <c r="J102" s="19"/>
      <c r="K102" s="19">
        <v>0</v>
      </c>
      <c r="M102" s="19"/>
      <c r="N102" s="19"/>
    </row>
    <row r="103" spans="1:14" ht="17.100000000000001" customHeight="1" x14ac:dyDescent="0.25">
      <c r="A103" s="12">
        <v>25</v>
      </c>
      <c r="B103" s="107">
        <v>43484</v>
      </c>
      <c r="C103" s="127"/>
      <c r="D103" s="127">
        <v>0</v>
      </c>
      <c r="E103" s="9"/>
      <c r="F103" s="25"/>
      <c r="G103" s="26" t="str">
        <f t="shared" si="1"/>
        <v>NA</v>
      </c>
      <c r="H103" s="26">
        <v>0</v>
      </c>
      <c r="J103" s="19">
        <v>0</v>
      </c>
      <c r="K103" s="19">
        <v>0</v>
      </c>
      <c r="M103" s="19"/>
      <c r="N103" s="19"/>
    </row>
    <row r="104" spans="1:14" ht="17.100000000000001" customHeight="1" x14ac:dyDescent="0.25">
      <c r="A104" s="12">
        <v>26</v>
      </c>
      <c r="B104" s="107">
        <v>43490</v>
      </c>
      <c r="C104" s="127">
        <v>0</v>
      </c>
      <c r="D104" s="127">
        <v>0</v>
      </c>
      <c r="E104" s="9"/>
      <c r="F104" s="25"/>
      <c r="G104" s="26" t="str">
        <f t="shared" si="1"/>
        <v>NA</v>
      </c>
      <c r="H104" s="26">
        <v>0</v>
      </c>
      <c r="J104" s="19">
        <v>0</v>
      </c>
      <c r="K104" s="19">
        <v>0</v>
      </c>
      <c r="M104" s="19"/>
      <c r="N104" s="19"/>
    </row>
    <row r="105" spans="1:14" ht="17.100000000000001" customHeight="1" x14ac:dyDescent="0.25">
      <c r="A105" s="12">
        <v>27</v>
      </c>
      <c r="B105" s="107">
        <v>43492</v>
      </c>
      <c r="C105" s="127"/>
      <c r="D105" s="127">
        <v>0</v>
      </c>
      <c r="E105" s="9"/>
      <c r="F105" s="25"/>
      <c r="G105" s="26" t="str">
        <f t="shared" si="1"/>
        <v>NA</v>
      </c>
      <c r="H105" s="26">
        <v>0</v>
      </c>
      <c r="J105" s="19">
        <v>0</v>
      </c>
      <c r="K105" s="19">
        <v>0</v>
      </c>
      <c r="M105" s="19"/>
      <c r="N105" s="19"/>
    </row>
    <row r="106" spans="1:14" ht="17.100000000000001" customHeight="1" x14ac:dyDescent="0.25">
      <c r="A106" s="12">
        <v>28</v>
      </c>
      <c r="B106" s="107">
        <v>43494</v>
      </c>
      <c r="C106" s="127">
        <v>0</v>
      </c>
      <c r="D106" s="127">
        <v>0</v>
      </c>
      <c r="E106" s="9"/>
      <c r="F106" s="25"/>
      <c r="G106" s="26" t="str">
        <f t="shared" si="1"/>
        <v>NA</v>
      </c>
      <c r="H106" s="26">
        <v>0</v>
      </c>
      <c r="J106" s="19"/>
      <c r="K106" s="19">
        <v>0</v>
      </c>
      <c r="M106" s="19"/>
      <c r="N106" s="19"/>
    </row>
    <row r="107" spans="1:14" ht="17.100000000000001" customHeight="1" x14ac:dyDescent="0.25">
      <c r="A107" s="12">
        <v>29</v>
      </c>
      <c r="B107" s="107">
        <v>43496</v>
      </c>
      <c r="C107" s="127"/>
      <c r="D107" s="127">
        <v>0</v>
      </c>
      <c r="E107" s="9"/>
      <c r="F107" s="25"/>
      <c r="G107" s="26" t="str">
        <f t="shared" si="1"/>
        <v>NA</v>
      </c>
      <c r="H107" s="26">
        <v>0</v>
      </c>
      <c r="J107" s="19">
        <v>0</v>
      </c>
      <c r="K107" s="19">
        <v>0</v>
      </c>
      <c r="M107" s="19"/>
      <c r="N107" s="19"/>
    </row>
    <row r="108" spans="1:14" ht="17.100000000000001" customHeight="1" x14ac:dyDescent="0.25">
      <c r="A108" s="12">
        <v>30</v>
      </c>
      <c r="B108" s="107">
        <v>43498</v>
      </c>
      <c r="C108" s="127"/>
      <c r="D108" s="127">
        <v>0</v>
      </c>
      <c r="E108" s="9"/>
      <c r="F108" s="25"/>
      <c r="G108" s="26" t="str">
        <f t="shared" si="1"/>
        <v>NA</v>
      </c>
      <c r="H108" s="26">
        <v>0</v>
      </c>
      <c r="J108" s="19"/>
      <c r="K108" s="19">
        <v>0</v>
      </c>
      <c r="M108" s="19"/>
      <c r="N108" s="19"/>
    </row>
    <row r="109" spans="1:14" ht="17.100000000000001" customHeight="1" x14ac:dyDescent="0.25">
      <c r="A109" s="12">
        <v>31</v>
      </c>
      <c r="B109" s="107">
        <v>43504</v>
      </c>
      <c r="C109" s="127">
        <v>0</v>
      </c>
      <c r="D109" s="127">
        <v>0</v>
      </c>
      <c r="E109" s="9"/>
      <c r="F109" s="25"/>
      <c r="G109" s="26" t="str">
        <f t="shared" si="1"/>
        <v>NA</v>
      </c>
      <c r="H109" s="26">
        <v>0</v>
      </c>
      <c r="J109" s="19">
        <v>0</v>
      </c>
      <c r="K109" s="19">
        <v>0</v>
      </c>
      <c r="M109" s="19"/>
      <c r="N109" s="19"/>
    </row>
    <row r="110" spans="1:14" ht="17.100000000000001" customHeight="1" x14ac:dyDescent="0.25">
      <c r="A110" s="12">
        <v>32</v>
      </c>
      <c r="B110" s="107">
        <v>43506</v>
      </c>
      <c r="C110" s="127"/>
      <c r="D110" s="127">
        <v>0</v>
      </c>
      <c r="E110" s="9"/>
      <c r="F110" s="25"/>
      <c r="G110" s="26" t="str">
        <f t="shared" si="1"/>
        <v>NA</v>
      </c>
      <c r="H110" s="26">
        <v>0</v>
      </c>
      <c r="J110" s="19">
        <v>0</v>
      </c>
      <c r="K110" s="19">
        <v>0</v>
      </c>
      <c r="M110" s="19"/>
      <c r="N110" s="19"/>
    </row>
    <row r="111" spans="1:14" ht="17.100000000000001" customHeight="1" x14ac:dyDescent="0.25">
      <c r="A111" s="12">
        <v>33</v>
      </c>
      <c r="B111" s="107">
        <v>43510</v>
      </c>
      <c r="C111" s="127">
        <v>0</v>
      </c>
      <c r="D111" s="127">
        <v>0</v>
      </c>
      <c r="E111" s="9"/>
      <c r="F111" s="25"/>
      <c r="G111" s="26" t="str">
        <f t="shared" si="1"/>
        <v>NA</v>
      </c>
      <c r="H111" s="26">
        <v>0</v>
      </c>
      <c r="J111" s="19">
        <v>0</v>
      </c>
      <c r="K111" s="19">
        <v>0</v>
      </c>
      <c r="M111" s="19"/>
      <c r="N111" s="19"/>
    </row>
    <row r="112" spans="1:14" ht="17.100000000000001" customHeight="1" x14ac:dyDescent="0.25">
      <c r="A112" s="12">
        <v>34</v>
      </c>
      <c r="B112" s="107">
        <v>43512</v>
      </c>
      <c r="C112" s="127"/>
      <c r="D112" s="127">
        <v>0</v>
      </c>
      <c r="E112" s="9"/>
      <c r="F112" s="25"/>
      <c r="G112" s="26" t="str">
        <f t="shared" si="1"/>
        <v>NA</v>
      </c>
      <c r="H112" s="26">
        <v>0</v>
      </c>
      <c r="J112" s="19">
        <v>0</v>
      </c>
      <c r="K112" s="19">
        <v>0</v>
      </c>
      <c r="M112" s="19"/>
      <c r="N112" s="19"/>
    </row>
    <row r="113" spans="1:14" ht="17.100000000000001" customHeight="1" x14ac:dyDescent="0.25">
      <c r="A113" s="12">
        <v>35</v>
      </c>
      <c r="B113" s="107">
        <v>43514</v>
      </c>
      <c r="C113" s="127">
        <v>0</v>
      </c>
      <c r="D113" s="127">
        <v>0</v>
      </c>
      <c r="E113" s="9"/>
      <c r="F113" s="25"/>
      <c r="G113" s="26" t="str">
        <f t="shared" si="1"/>
        <v>NA</v>
      </c>
      <c r="H113" s="26">
        <v>0</v>
      </c>
      <c r="J113" s="19">
        <v>0</v>
      </c>
      <c r="K113" s="19">
        <v>0</v>
      </c>
      <c r="M113" s="19"/>
      <c r="N113" s="19"/>
    </row>
    <row r="114" spans="1:14" ht="17.100000000000001" customHeight="1" x14ac:dyDescent="0.25">
      <c r="A114" s="12">
        <v>36</v>
      </c>
      <c r="B114" s="107">
        <v>43516</v>
      </c>
      <c r="C114" s="127"/>
      <c r="D114" s="127">
        <v>0</v>
      </c>
      <c r="E114" s="9"/>
      <c r="F114" s="25"/>
      <c r="G114" s="26" t="str">
        <f t="shared" si="1"/>
        <v>NA</v>
      </c>
      <c r="H114" s="26">
        <v>0</v>
      </c>
      <c r="J114" s="19">
        <v>0</v>
      </c>
      <c r="K114" s="19">
        <v>0</v>
      </c>
      <c r="M114" s="19"/>
      <c r="N114" s="19"/>
    </row>
    <row r="115" spans="1:14" ht="17.100000000000001" customHeight="1" x14ac:dyDescent="0.25">
      <c r="A115" s="12">
        <v>37</v>
      </c>
      <c r="B115" s="107">
        <v>43518</v>
      </c>
      <c r="C115" s="127"/>
      <c r="D115" s="127">
        <v>0</v>
      </c>
      <c r="E115" s="9"/>
      <c r="F115" s="25"/>
      <c r="G115" s="26" t="str">
        <f t="shared" si="1"/>
        <v>NA</v>
      </c>
      <c r="H115" s="26">
        <v>0</v>
      </c>
      <c r="J115" s="19">
        <v>0</v>
      </c>
      <c r="K115" s="19">
        <v>0</v>
      </c>
      <c r="M115" s="19"/>
      <c r="N115" s="19"/>
    </row>
    <row r="116" spans="1:14" ht="17.100000000000001" customHeight="1" x14ac:dyDescent="0.25">
      <c r="A116" s="12">
        <v>38</v>
      </c>
      <c r="B116" s="107">
        <v>43520</v>
      </c>
      <c r="C116" s="127"/>
      <c r="D116" s="127">
        <v>0</v>
      </c>
      <c r="E116" s="9"/>
      <c r="F116" s="25"/>
      <c r="G116" s="26" t="str">
        <f t="shared" si="1"/>
        <v>NA</v>
      </c>
      <c r="H116" s="26">
        <v>0</v>
      </c>
      <c r="J116" s="19">
        <v>0</v>
      </c>
      <c r="K116" s="19">
        <v>0</v>
      </c>
      <c r="M116" s="19"/>
      <c r="N116" s="19"/>
    </row>
    <row r="117" spans="1:14" ht="17.100000000000001" customHeight="1" x14ac:dyDescent="0.25">
      <c r="A117" s="12">
        <v>39</v>
      </c>
      <c r="B117" s="107">
        <v>43522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>
        <v>0</v>
      </c>
      <c r="K117" s="19">
        <v>0</v>
      </c>
      <c r="M117" s="19"/>
      <c r="N117" s="19"/>
    </row>
    <row r="118" spans="1:14" ht="17.100000000000001" customHeight="1" x14ac:dyDescent="0.25">
      <c r="A118" s="12">
        <v>40</v>
      </c>
      <c r="B118" s="107">
        <v>43524</v>
      </c>
      <c r="C118" s="127"/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>
        <v>0</v>
      </c>
      <c r="K118" s="19">
        <v>0</v>
      </c>
      <c r="M118" s="19"/>
      <c r="N118" s="19"/>
    </row>
    <row r="119" spans="1:14" ht="17.100000000000001" customHeight="1" thickBot="1" x14ac:dyDescent="0.3">
      <c r="A119" s="12">
        <v>41</v>
      </c>
      <c r="B119" s="130">
        <v>43526</v>
      </c>
      <c r="C119" s="133"/>
      <c r="D119" s="132">
        <v>0</v>
      </c>
      <c r="E119" s="9"/>
      <c r="F119" s="25"/>
      <c r="G119" s="26" t="str">
        <f t="shared" si="1"/>
        <v>NA</v>
      </c>
      <c r="H119" s="26">
        <v>0</v>
      </c>
      <c r="J119" s="19">
        <v>0</v>
      </c>
      <c r="K119" s="19">
        <v>0</v>
      </c>
      <c r="M119" s="19"/>
      <c r="N119" s="19"/>
    </row>
    <row r="120" spans="1:14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3"/>
      <c r="D121" s="132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3"/>
      <c r="D122" s="132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3"/>
      <c r="D125" s="132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4"/>
      <c r="D126" s="132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4"/>
      <c r="D128" s="132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4"/>
      <c r="D129" s="132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4"/>
      <c r="D130" s="132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thickBot="1" x14ac:dyDescent="0.3">
      <c r="A131" s="12"/>
      <c r="B131" s="107">
        <v>43557</v>
      </c>
      <c r="C131" s="135">
        <v>0</v>
      </c>
      <c r="D131" s="127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6"/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thickBot="1" x14ac:dyDescent="0.3">
      <c r="A133" s="12"/>
      <c r="B133" s="107">
        <v>43561</v>
      </c>
      <c r="C133" s="131"/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6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thickBot="1" x14ac:dyDescent="0.3">
      <c r="A135" s="12"/>
      <c r="B135" s="107">
        <v>43567</v>
      </c>
      <c r="C135" s="131"/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6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6"/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thickBot="1" x14ac:dyDescent="0.3">
      <c r="A138" s="12"/>
      <c r="B138" s="107">
        <v>43578</v>
      </c>
      <c r="C138" s="131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6"/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thickBot="1" x14ac:dyDescent="0.3">
      <c r="A140" s="12"/>
      <c r="B140" s="107">
        <v>43580</v>
      </c>
      <c r="C140" s="131"/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thickBot="1" x14ac:dyDescent="0.3">
      <c r="A141" s="12"/>
      <c r="B141" s="107">
        <v>43584</v>
      </c>
      <c r="C141" s="12"/>
      <c r="D141" s="127">
        <v>0</v>
      </c>
      <c r="E141" s="9"/>
      <c r="F141" s="25"/>
      <c r="G141" s="26" t="str">
        <f t="shared" ref="G141:G203" si="2">$C$9</f>
        <v>NA</v>
      </c>
      <c r="H141" s="26">
        <v>0</v>
      </c>
      <c r="J141" s="19"/>
      <c r="K141" s="19"/>
      <c r="M141" s="19"/>
      <c r="N141" s="19"/>
    </row>
    <row r="142" spans="1:14" ht="17.100000000000001" customHeight="1" thickBot="1" x14ac:dyDescent="0.3">
      <c r="A142" s="12"/>
      <c r="B142" s="107">
        <v>43589</v>
      </c>
      <c r="C142" s="136">
        <v>0</v>
      </c>
      <c r="D142" s="127">
        <v>0</v>
      </c>
      <c r="E142" s="9"/>
      <c r="F142" s="25"/>
      <c r="G142" s="26" t="str">
        <f t="shared" si="2"/>
        <v>NA</v>
      </c>
      <c r="H142" s="26">
        <v>0</v>
      </c>
      <c r="J142" s="19"/>
      <c r="K142" s="19"/>
      <c r="M142" s="19"/>
      <c r="N142" s="19"/>
    </row>
    <row r="143" spans="1:14" ht="17.100000000000001" customHeight="1" thickBot="1" x14ac:dyDescent="0.3">
      <c r="A143" s="12"/>
      <c r="B143" s="107">
        <v>43593</v>
      </c>
      <c r="C143" s="131">
        <v>0</v>
      </c>
      <c r="D143" s="127">
        <v>0</v>
      </c>
      <c r="E143" s="9"/>
      <c r="F143" s="25"/>
      <c r="G143" s="26" t="str">
        <f t="shared" si="2"/>
        <v>NA</v>
      </c>
      <c r="H143" s="26">
        <v>0</v>
      </c>
      <c r="J143" s="19"/>
      <c r="K143" s="19"/>
      <c r="M143" s="19"/>
      <c r="N143" s="19"/>
    </row>
    <row r="144" spans="1:14" ht="17.100000000000001" customHeight="1" thickBot="1" x14ac:dyDescent="0.3">
      <c r="A144" s="12"/>
      <c r="B144" s="107">
        <v>43597</v>
      </c>
      <c r="C144" s="133"/>
      <c r="D144" s="127">
        <v>0</v>
      </c>
      <c r="E144" s="9"/>
      <c r="F144" s="25"/>
      <c r="G144" s="26" t="str">
        <f t="shared" si="2"/>
        <v>NA</v>
      </c>
      <c r="H144" s="26">
        <v>0</v>
      </c>
      <c r="J144" s="19"/>
      <c r="K144" s="19"/>
      <c r="M144" s="19"/>
      <c r="N144" s="19"/>
    </row>
    <row r="145" spans="1:14" ht="17.100000000000001" customHeight="1" thickBot="1" x14ac:dyDescent="0.3">
      <c r="A145" s="12"/>
      <c r="B145" s="107">
        <v>43598</v>
      </c>
      <c r="C145" s="135">
        <v>0</v>
      </c>
      <c r="D145" s="127">
        <v>0</v>
      </c>
      <c r="E145" s="9"/>
      <c r="F145" s="25"/>
      <c r="G145" s="26" t="str">
        <f t="shared" si="2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33"/>
      <c r="D146" s="127">
        <v>0</v>
      </c>
      <c r="E146" s="9"/>
      <c r="F146" s="25"/>
      <c r="G146" s="26" t="str">
        <f t="shared" si="2"/>
        <v>NA</v>
      </c>
      <c r="H146" s="26">
        <v>0</v>
      </c>
      <c r="J146" s="19"/>
      <c r="K146" s="19"/>
      <c r="M146" s="19"/>
      <c r="N146" s="19"/>
    </row>
    <row r="147" spans="1:14" ht="17.100000000000001" customHeight="1" thickBot="1" x14ac:dyDescent="0.3">
      <c r="A147" s="12"/>
      <c r="B147" s="107">
        <v>43603</v>
      </c>
      <c r="C147" s="131"/>
      <c r="D147" s="127">
        <v>0</v>
      </c>
      <c r="E147" s="9"/>
      <c r="F147" s="25"/>
      <c r="G147" s="26" t="str">
        <f t="shared" si="2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33"/>
      <c r="D148" s="127">
        <v>0</v>
      </c>
      <c r="E148" s="9"/>
      <c r="F148" s="25"/>
      <c r="G148" s="26" t="str">
        <f t="shared" si="2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33">
        <v>0</v>
      </c>
      <c r="D149" s="127">
        <v>0</v>
      </c>
      <c r="E149" s="9"/>
      <c r="F149" s="25"/>
      <c r="G149" s="26" t="str">
        <f t="shared" si="2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33"/>
      <c r="D150" s="127">
        <v>0</v>
      </c>
      <c r="E150" s="9"/>
      <c r="F150" s="25"/>
      <c r="G150" s="26" t="str">
        <f t="shared" si="2"/>
        <v>NA</v>
      </c>
      <c r="H150" s="26">
        <v>0</v>
      </c>
      <c r="J150" s="19"/>
      <c r="K150" s="19"/>
      <c r="M150" s="19"/>
      <c r="N150" s="19"/>
    </row>
    <row r="151" spans="1:14" ht="17.100000000000001" customHeight="1" thickBot="1" x14ac:dyDescent="0.3">
      <c r="A151" s="12"/>
      <c r="B151" s="107">
        <v>43610</v>
      </c>
      <c r="C151" s="131"/>
      <c r="D151" s="127">
        <v>0</v>
      </c>
      <c r="E151" s="9"/>
      <c r="F151" s="25"/>
      <c r="G151" s="26" t="str">
        <f t="shared" si="2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33">
        <v>0</v>
      </c>
      <c r="D152" s="127">
        <v>0</v>
      </c>
      <c r="E152" s="9"/>
      <c r="F152" s="25"/>
      <c r="G152" s="26" t="str">
        <f t="shared" si="2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33"/>
      <c r="D153" s="127">
        <v>0</v>
      </c>
      <c r="E153" s="9"/>
      <c r="F153" s="25"/>
      <c r="G153" s="26" t="str">
        <f t="shared" si="2"/>
        <v>NA</v>
      </c>
      <c r="H153" s="26">
        <v>0</v>
      </c>
      <c r="J153" s="19"/>
      <c r="K153" s="19"/>
      <c r="M153" s="19"/>
      <c r="N153" s="19"/>
    </row>
    <row r="154" spans="1:14" ht="17.100000000000001" customHeight="1" thickBot="1" x14ac:dyDescent="0.3">
      <c r="A154" s="12"/>
      <c r="B154" s="107">
        <v>43617</v>
      </c>
      <c r="C154" s="131"/>
      <c r="D154" s="127">
        <v>0</v>
      </c>
      <c r="E154" s="9"/>
      <c r="F154" s="25"/>
      <c r="G154" s="26" t="str">
        <f t="shared" si="2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33">
        <v>0</v>
      </c>
      <c r="D155" s="127">
        <v>0</v>
      </c>
      <c r="E155" s="9"/>
      <c r="F155" s="25"/>
      <c r="G155" s="26" t="str">
        <f t="shared" si="2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33"/>
      <c r="D156" s="127">
        <v>0</v>
      </c>
      <c r="E156" s="9"/>
      <c r="F156" s="25"/>
      <c r="G156" s="26" t="str">
        <f t="shared" si="2"/>
        <v>NA</v>
      </c>
      <c r="H156" s="26">
        <v>0</v>
      </c>
      <c r="J156" s="19"/>
      <c r="K156" s="19"/>
      <c r="M156" s="19"/>
      <c r="N156" s="19"/>
    </row>
    <row r="157" spans="1:14" ht="17.100000000000001" customHeight="1" thickBot="1" x14ac:dyDescent="0.3">
      <c r="A157" s="12"/>
      <c r="B157" s="107">
        <v>43624</v>
      </c>
      <c r="C157" s="131"/>
      <c r="D157" s="127">
        <v>0</v>
      </c>
      <c r="E157" s="9"/>
      <c r="F157" s="25"/>
      <c r="G157" s="26" t="str">
        <f t="shared" si="2"/>
        <v>NA</v>
      </c>
      <c r="H157" s="26">
        <v>0</v>
      </c>
      <c r="J157" s="19"/>
      <c r="K157" s="19"/>
      <c r="M157" s="19"/>
      <c r="N157" s="19"/>
    </row>
    <row r="158" spans="1:14" ht="17.100000000000001" customHeight="1" thickBot="1" x14ac:dyDescent="0.3">
      <c r="A158" s="12"/>
      <c r="B158" s="107">
        <v>43625</v>
      </c>
      <c r="C158" s="131"/>
      <c r="D158" s="127">
        <v>0</v>
      </c>
      <c r="E158" s="9"/>
      <c r="F158" s="25"/>
      <c r="G158" s="26" t="str">
        <f t="shared" si="2"/>
        <v>NA</v>
      </c>
      <c r="H158" s="26">
        <v>0</v>
      </c>
      <c r="J158" s="19"/>
      <c r="K158" s="19"/>
      <c r="M158" s="19"/>
      <c r="N158" s="19"/>
    </row>
    <row r="159" spans="1:14" ht="17.100000000000001" customHeight="1" thickBot="1" x14ac:dyDescent="0.3">
      <c r="A159" s="12"/>
      <c r="B159" s="107">
        <v>43628</v>
      </c>
      <c r="C159" s="131">
        <v>0</v>
      </c>
      <c r="D159" s="127">
        <v>0</v>
      </c>
      <c r="E159" s="9"/>
      <c r="F159" s="25"/>
      <c r="G159" s="26" t="str">
        <f t="shared" si="2"/>
        <v>NA</v>
      </c>
      <c r="H159" s="26">
        <v>0</v>
      </c>
      <c r="J159" s="19"/>
      <c r="K159" s="19"/>
      <c r="M159" s="19"/>
      <c r="N159" s="19"/>
    </row>
    <row r="160" spans="1:14" ht="17.100000000000001" customHeight="1" thickBot="1" x14ac:dyDescent="0.3">
      <c r="A160" s="12"/>
      <c r="B160" s="107">
        <v>43629</v>
      </c>
      <c r="C160" s="131"/>
      <c r="D160" s="127">
        <v>0</v>
      </c>
      <c r="E160" s="9"/>
      <c r="F160" s="25"/>
      <c r="G160" s="26" t="str">
        <f t="shared" si="2"/>
        <v>NA</v>
      </c>
      <c r="H160" s="26">
        <v>0</v>
      </c>
      <c r="J160" s="19"/>
      <c r="K160" s="19"/>
      <c r="M160" s="19"/>
      <c r="N160" s="19"/>
    </row>
    <row r="161" spans="1:14" ht="17.100000000000001" customHeight="1" thickBot="1" x14ac:dyDescent="0.3">
      <c r="A161" s="12"/>
      <c r="B161" s="107">
        <v>43636</v>
      </c>
      <c r="C161" s="131">
        <v>0</v>
      </c>
      <c r="D161" s="127">
        <v>0</v>
      </c>
      <c r="E161" s="9"/>
      <c r="F161" s="25"/>
      <c r="G161" s="26" t="str">
        <f t="shared" si="2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33"/>
      <c r="D162" s="127">
        <v>0</v>
      </c>
      <c r="E162" s="9"/>
      <c r="F162" s="25"/>
      <c r="G162" s="26" t="str">
        <f t="shared" si="2"/>
        <v>NA</v>
      </c>
      <c r="H162" s="26">
        <v>0</v>
      </c>
      <c r="J162" s="19"/>
      <c r="K162" s="19"/>
      <c r="M162" s="19"/>
      <c r="N162" s="19"/>
    </row>
    <row r="163" spans="1:14" ht="17.100000000000001" customHeight="1" thickBot="1" x14ac:dyDescent="0.3">
      <c r="A163" s="12"/>
      <c r="B163" s="107">
        <v>43641</v>
      </c>
      <c r="C163" s="134">
        <v>0</v>
      </c>
      <c r="D163" s="127">
        <v>0</v>
      </c>
      <c r="E163" s="9"/>
      <c r="F163" s="25"/>
      <c r="G163" s="26" t="str">
        <f t="shared" si="2"/>
        <v>NA</v>
      </c>
      <c r="H163" s="26">
        <v>0</v>
      </c>
      <c r="J163" s="19"/>
      <c r="K163" s="19"/>
      <c r="M163" s="19"/>
      <c r="N163" s="19"/>
    </row>
    <row r="164" spans="1:14" ht="17.100000000000001" customHeight="1" thickBot="1" x14ac:dyDescent="0.3">
      <c r="A164" s="12"/>
      <c r="B164" s="107">
        <v>43643</v>
      </c>
      <c r="C164" s="131"/>
      <c r="D164" s="127">
        <v>0</v>
      </c>
      <c r="E164" s="9"/>
      <c r="F164" s="25"/>
      <c r="G164" s="26" t="str">
        <f t="shared" si="2"/>
        <v>NA</v>
      </c>
      <c r="H164" s="26">
        <v>0</v>
      </c>
      <c r="J164" s="19"/>
      <c r="K164" s="19"/>
      <c r="M164" s="19"/>
      <c r="N164" s="19"/>
    </row>
    <row r="165" spans="1:14" ht="17.100000000000001" customHeight="1" thickBot="1" x14ac:dyDescent="0.3">
      <c r="A165" s="12"/>
      <c r="B165" s="107">
        <v>43645</v>
      </c>
      <c r="C165" s="134"/>
      <c r="D165" s="127">
        <v>0</v>
      </c>
      <c r="E165" s="9"/>
      <c r="F165" s="25"/>
      <c r="G165" s="26" t="str">
        <f t="shared" si="2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9"/>
      <c r="F166" s="25"/>
      <c r="G166" s="26" t="str">
        <f t="shared" si="2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56"/>
      <c r="D167" s="127">
        <v>0</v>
      </c>
      <c r="E167" s="9"/>
      <c r="F167" s="25"/>
      <c r="G167" s="26" t="str">
        <f t="shared" si="2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56"/>
      <c r="D168" s="127">
        <v>0</v>
      </c>
      <c r="E168" s="9"/>
      <c r="F168" s="25"/>
      <c r="G168" s="26" t="str">
        <f t="shared" si="2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9"/>
      <c r="F169" s="25"/>
      <c r="G169" s="26" t="str">
        <f t="shared" si="2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56"/>
      <c r="D170" s="127">
        <v>0</v>
      </c>
      <c r="E170" s="9"/>
      <c r="F170" s="25"/>
      <c r="G170" s="26" t="str">
        <f t="shared" si="2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56"/>
      <c r="D171" s="127">
        <v>0</v>
      </c>
      <c r="E171" s="9"/>
      <c r="F171" s="25"/>
      <c r="G171" s="26" t="str">
        <f t="shared" si="2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9"/>
      <c r="F172" s="25"/>
      <c r="G172" s="26" t="str">
        <f t="shared" si="2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56"/>
      <c r="D173" s="127">
        <v>0</v>
      </c>
      <c r="E173" s="9"/>
      <c r="F173" s="25"/>
      <c r="G173" s="26" t="str">
        <f t="shared" si="2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56"/>
      <c r="D174" s="127">
        <v>0</v>
      </c>
      <c r="E174" s="9"/>
      <c r="F174" s="25"/>
      <c r="G174" s="26" t="str">
        <f t="shared" si="2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9"/>
      <c r="F175" s="25"/>
      <c r="G175" s="26" t="str">
        <f t="shared" si="2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56"/>
      <c r="D176" s="127">
        <v>0</v>
      </c>
      <c r="E176" s="9"/>
      <c r="F176" s="25"/>
      <c r="G176" s="26" t="str">
        <f t="shared" si="2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56"/>
      <c r="D177" s="127">
        <v>0</v>
      </c>
      <c r="E177" s="9"/>
      <c r="F177" s="25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9"/>
      <c r="F178" s="25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56"/>
      <c r="D179" s="127">
        <v>0</v>
      </c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42"/>
      <c r="D180" s="127">
        <v>0</v>
      </c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42"/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"/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42"/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42"/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42"/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42"/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42"/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42"/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3"/>
      <c r="D193" s="127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3"/>
      <c r="D195" s="127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3"/>
      <c r="D196" s="127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3"/>
      <c r="D198" s="127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3"/>
      <c r="D199" s="127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127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127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151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151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9"/>
      <c r="F204" s="25"/>
      <c r="G204" s="26" t="str">
        <f t="shared" ref="G204:G233" si="3">$C$9</f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2"/>
      <c r="D205" s="151">
        <v>0</v>
      </c>
      <c r="E205" s="9"/>
      <c r="F205" s="25"/>
      <c r="G205" s="26" t="str">
        <f t="shared" si="3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2"/>
      <c r="D206" s="151">
        <v>0</v>
      </c>
      <c r="E206" s="9"/>
      <c r="F206" s="25"/>
      <c r="G206" s="26" t="str">
        <f t="shared" si="3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151">
        <v>0</v>
      </c>
      <c r="E207" s="9"/>
      <c r="F207" s="25"/>
      <c r="G207" s="26" t="str">
        <f t="shared" si="3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9"/>
      <c r="F208" s="25"/>
      <c r="G208" s="26" t="str">
        <f t="shared" si="3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2"/>
      <c r="D209" s="151">
        <v>0</v>
      </c>
      <c r="E209" s="9"/>
      <c r="F209" s="25"/>
      <c r="G209" s="26" t="str">
        <f t="shared" si="3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2">
        <v>0</v>
      </c>
      <c r="D210" s="152">
        <v>0</v>
      </c>
      <c r="E210" s="9"/>
      <c r="F210" s="25"/>
      <c r="G210" s="26" t="str">
        <f t="shared" si="3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2"/>
      <c r="D211" s="151">
        <v>0</v>
      </c>
      <c r="E211" s="9"/>
      <c r="F211" s="25"/>
      <c r="G211" s="26" t="str">
        <f t="shared" si="3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2"/>
      <c r="D212" s="151">
        <v>0</v>
      </c>
      <c r="E212" s="9"/>
      <c r="F212" s="25"/>
      <c r="G212" s="26" t="str">
        <f t="shared" si="3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9"/>
      <c r="F213" s="25"/>
      <c r="G213" s="26" t="str">
        <f t="shared" si="3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2"/>
      <c r="D214" s="151">
        <v>0</v>
      </c>
      <c r="E214" s="9"/>
      <c r="F214" s="25"/>
      <c r="G214" s="26" t="str">
        <f t="shared" si="3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2"/>
      <c r="D215" s="151">
        <v>0</v>
      </c>
      <c r="E215" s="9"/>
      <c r="F215" s="25"/>
      <c r="G215" s="26" t="str">
        <f t="shared" si="3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9"/>
      <c r="F216" s="25"/>
      <c r="G216" s="26" t="str">
        <f t="shared" si="3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2"/>
      <c r="D217" s="151">
        <v>0</v>
      </c>
      <c r="E217" s="9"/>
      <c r="F217" s="25"/>
      <c r="G217" s="26" t="str">
        <f t="shared" si="3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2"/>
      <c r="D218" s="151">
        <v>0</v>
      </c>
      <c r="E218" s="9"/>
      <c r="F218" s="25"/>
      <c r="G218" s="26" t="str">
        <f t="shared" si="3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9"/>
      <c r="F219" s="25"/>
      <c r="G219" s="26" t="str">
        <f t="shared" si="3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2"/>
      <c r="D220" s="151">
        <v>0</v>
      </c>
      <c r="E220" s="9"/>
      <c r="F220" s="25"/>
      <c r="G220" s="26" t="str">
        <f t="shared" si="3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2"/>
      <c r="D221" s="151">
        <v>0</v>
      </c>
      <c r="E221" s="9"/>
      <c r="F221" s="25"/>
      <c r="G221" s="26" t="str">
        <f t="shared" si="3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9"/>
      <c r="F222" s="25"/>
      <c r="G222" s="26" t="str">
        <f t="shared" si="3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2"/>
      <c r="D223" s="151">
        <v>0</v>
      </c>
      <c r="E223" s="9"/>
      <c r="F223" s="25"/>
      <c r="G223" s="26" t="str">
        <f t="shared" si="3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2"/>
      <c r="D224" s="151">
        <v>0</v>
      </c>
      <c r="E224" s="9"/>
      <c r="F224" s="25"/>
      <c r="G224" s="26" t="str">
        <f t="shared" si="3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43809</v>
      </c>
      <c r="C225" s="151">
        <v>0</v>
      </c>
      <c r="D225" s="151">
        <v>0</v>
      </c>
      <c r="E225" s="9"/>
      <c r="F225" s="25"/>
      <c r="G225" s="26" t="str">
        <f t="shared" si="3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2"/>
      <c r="D226" s="151">
        <v>0</v>
      </c>
      <c r="E226" s="9"/>
      <c r="F226" s="25"/>
      <c r="G226" s="26" t="str">
        <f t="shared" si="3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2"/>
      <c r="D227" s="151">
        <v>0</v>
      </c>
      <c r="E227" s="9"/>
      <c r="F227" s="25"/>
      <c r="G227" s="26" t="str">
        <f t="shared" si="3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9"/>
      <c r="F228" s="25"/>
      <c r="G228" s="26" t="str">
        <f t="shared" si="3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2"/>
      <c r="D229" s="151">
        <v>0</v>
      </c>
      <c r="E229" s="9"/>
      <c r="F229" s="25"/>
      <c r="G229" s="26" t="str">
        <f t="shared" si="3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2"/>
      <c r="D230" s="151">
        <v>0</v>
      </c>
      <c r="E230" s="9"/>
      <c r="F230" s="25"/>
      <c r="G230" s="26" t="str">
        <f t="shared" si="3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9"/>
      <c r="F231" s="25"/>
      <c r="G231" s="26" t="str">
        <f t="shared" si="3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2"/>
      <c r="D232" s="151">
        <v>0</v>
      </c>
      <c r="E232" s="9"/>
      <c r="F232" s="25"/>
      <c r="G232" s="26" t="str">
        <f t="shared" si="3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2"/>
      <c r="D233" s="151">
        <v>0</v>
      </c>
      <c r="E233" s="9"/>
      <c r="F233" s="25"/>
      <c r="G233" s="26" t="str">
        <f t="shared" si="3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str">
        <f t="shared" ref="C234:D235" si="4">IF(J234=0, "&lt; 1", J234)</f>
        <v>&lt; 1</v>
      </c>
      <c r="D234" s="34" t="str">
        <f t="shared" si="4"/>
        <v>&lt; 1</v>
      </c>
      <c r="E234" s="9"/>
      <c r="F234" s="27"/>
      <c r="G234" s="26"/>
      <c r="H234" s="26"/>
      <c r="J234" s="12">
        <f>ROUNDUP(AVERAGE(J13:J233), 0)</f>
        <v>0</v>
      </c>
      <c r="K234" s="12">
        <f>ROUNDUP(AVERAGE(K13:K233), 0)</f>
        <v>0</v>
      </c>
      <c r="L234" s="19"/>
      <c r="M234" s="12">
        <f>ROUNDUP(AVERAGE(M13:M233), 0)</f>
        <v>0</v>
      </c>
      <c r="N234" s="12">
        <f>ROUNDUP(AVERAGE(N13:N233), 0)</f>
        <v>0</v>
      </c>
    </row>
    <row r="235" spans="1:14" ht="17.100000000000001" customHeight="1" x14ac:dyDescent="0.25">
      <c r="A235" s="12" t="s">
        <v>12</v>
      </c>
      <c r="B235" s="36"/>
      <c r="C235" s="34" t="str">
        <f t="shared" si="4"/>
        <v>&lt; 1</v>
      </c>
      <c r="D235" s="34" t="str">
        <f t="shared" si="4"/>
        <v>&lt; 1</v>
      </c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>
        <f>J237</f>
        <v>0</v>
      </c>
      <c r="D237" s="37">
        <f>K237</f>
        <v>0</v>
      </c>
      <c r="E237" s="9"/>
      <c r="F237" s="25"/>
      <c r="G237" s="26"/>
      <c r="H237" s="26"/>
      <c r="J237" s="13">
        <f>STDEV(J13:J233)</f>
        <v>0</v>
      </c>
      <c r="K237" s="13">
        <f>STDEV(K13:K233)</f>
        <v>0</v>
      </c>
      <c r="L237" s="19"/>
      <c r="M237" s="13">
        <f>STDEV(M13:M233)</f>
        <v>0</v>
      </c>
      <c r="N237" s="13">
        <f>STDEV(N13:N233)</f>
        <v>0</v>
      </c>
    </row>
    <row r="238" spans="1:14" ht="17.100000000000001" customHeight="1" x14ac:dyDescent="0.25">
      <c r="A238" s="12" t="s">
        <v>15</v>
      </c>
      <c r="B238" s="36"/>
      <c r="C238" s="37" t="str">
        <f>J238</f>
        <v>NA</v>
      </c>
      <c r="D238" s="37" t="str">
        <f>K238</f>
        <v>NA</v>
      </c>
      <c r="E238" s="9"/>
      <c r="F238" s="25"/>
      <c r="G238" s="26"/>
      <c r="H238" s="26"/>
      <c r="J238" s="13" t="str">
        <f>IF(J234=0, "NA", J237*100/J234)</f>
        <v>NA</v>
      </c>
      <c r="K238" s="13" t="str">
        <f>IF(K234=0, "NA", K237*100/K234)</f>
        <v>NA</v>
      </c>
      <c r="L238" s="19"/>
      <c r="M238" s="13" t="str">
        <f>IF(M234=0, "NA", M237*100/M234)</f>
        <v>NA</v>
      </c>
      <c r="N238" s="13" t="str">
        <f>IF(N234=0, "NA", N237*100/N234)</f>
        <v>NA</v>
      </c>
    </row>
    <row r="239" spans="1:14" ht="17.100000000000001" customHeight="1" x14ac:dyDescent="0.25">
      <c r="A239" s="96" t="s">
        <v>28</v>
      </c>
      <c r="B239" s="96"/>
      <c r="C239" s="9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97" t="s">
        <v>29</v>
      </c>
      <c r="B240" s="97"/>
      <c r="C240" s="97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str">
        <f>IF(M234=0, "&lt; 1", M234)</f>
        <v>&lt; 1</v>
      </c>
      <c r="D241" s="34" t="str">
        <f>IF(N234=0, "&lt; 1", N234)</f>
        <v>&lt; 1</v>
      </c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D242" si="5">IF(M235=0, "&lt; 1", M235)</f>
        <v>&lt; 1</v>
      </c>
      <c r="D242" s="34" t="str">
        <f t="shared" si="5"/>
        <v>&lt; 1</v>
      </c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ref="C243:D243" si="6">IF(M236=0, "&lt; 1", M236)</f>
        <v>&lt; 1</v>
      </c>
      <c r="D243" s="34" t="str">
        <f t="shared" si="6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>
        <f>M237</f>
        <v>0</v>
      </c>
      <c r="D244" s="13">
        <f>N237</f>
        <v>0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str">
        <f t="shared" ref="C245:D245" si="7">M238</f>
        <v>NA</v>
      </c>
      <c r="D245" s="12" t="str">
        <f t="shared" si="7"/>
        <v>NA</v>
      </c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44"/>
      <c r="B258" s="44"/>
      <c r="C258" s="44"/>
      <c r="D258" s="44"/>
      <c r="E258" s="44"/>
    </row>
    <row r="259" spans="1:8" ht="15.9" customHeight="1" x14ac:dyDescent="0.25">
      <c r="A259" s="44"/>
      <c r="B259" s="44"/>
      <c r="C259" s="44"/>
      <c r="D259" s="44"/>
      <c r="E259" s="44"/>
    </row>
    <row r="260" spans="1:8" ht="15.9" customHeight="1" x14ac:dyDescent="0.25">
      <c r="B260" s="44"/>
      <c r="C260" s="44"/>
      <c r="D260" s="44"/>
      <c r="E260" s="44"/>
    </row>
    <row r="261" spans="1:8" ht="14.25" customHeight="1" x14ac:dyDescent="0.25">
      <c r="A261" s="168" t="s">
        <v>160</v>
      </c>
      <c r="B261" s="168"/>
      <c r="C261" s="168"/>
      <c r="D261" s="168"/>
      <c r="E261" s="168"/>
    </row>
    <row r="262" spans="1:8" ht="14.25" customHeight="1" x14ac:dyDescent="0.25">
      <c r="A262" s="172" t="s">
        <v>161</v>
      </c>
      <c r="B262" s="168"/>
      <c r="C262" s="168"/>
      <c r="D262" s="168"/>
      <c r="E262" s="168"/>
    </row>
    <row r="263" spans="1:8" ht="15.9" customHeight="1" x14ac:dyDescent="0.25">
      <c r="A263" s="44"/>
      <c r="B263" s="44"/>
      <c r="C263" s="44"/>
      <c r="D263" s="44"/>
      <c r="E263" s="44"/>
    </row>
    <row r="264" spans="1:8" s="28" customFormat="1" ht="15.9" customHeight="1" x14ac:dyDescent="0.25">
      <c r="A264" s="169" t="s">
        <v>19</v>
      </c>
      <c r="B264" s="169"/>
      <c r="C264" s="169"/>
      <c r="E264" s="43"/>
      <c r="F264" s="43"/>
      <c r="G264" s="43"/>
      <c r="H264" s="43"/>
    </row>
    <row r="265" spans="1:8" s="28" customFormat="1" ht="27.75" customHeight="1" x14ac:dyDescent="0.25">
      <c r="A265" s="169" t="s">
        <v>197</v>
      </c>
      <c r="B265" s="169"/>
      <c r="C265" s="169"/>
      <c r="D265" s="169"/>
      <c r="E265" s="169"/>
      <c r="F265" s="43"/>
      <c r="G265" s="43"/>
      <c r="H265" s="43"/>
    </row>
    <row r="266" spans="1:8" s="28" customFormat="1" ht="32.25" customHeight="1" x14ac:dyDescent="0.25">
      <c r="A266" s="170" t="s">
        <v>198</v>
      </c>
      <c r="B266" s="170"/>
      <c r="C266" s="170"/>
      <c r="D266" s="170"/>
      <c r="E266" s="170"/>
      <c r="F266" s="43"/>
      <c r="G266" s="43"/>
      <c r="H266" s="43"/>
    </row>
    <row r="267" spans="1:8" s="28" customFormat="1" ht="15.9" customHeight="1" x14ac:dyDescent="0.25">
      <c r="E267" s="43"/>
      <c r="F267" s="43"/>
      <c r="G267" s="43"/>
      <c r="H267" s="43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43"/>
      <c r="G268" s="43"/>
      <c r="H268" s="43"/>
    </row>
    <row r="269" spans="1:8" s="28" customFormat="1" ht="38.1" customHeight="1" x14ac:dyDescent="0.25">
      <c r="B269" s="167"/>
      <c r="C269" s="167"/>
      <c r="D269" s="167"/>
      <c r="E269" s="167"/>
      <c r="F269" s="43"/>
      <c r="G269" s="43"/>
      <c r="H269" s="43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18">
    <mergeCell ref="B269:C269"/>
    <mergeCell ref="D269:E269"/>
    <mergeCell ref="A262:E262"/>
    <mergeCell ref="A264:C264"/>
    <mergeCell ref="A265:E265"/>
    <mergeCell ref="A266:E266"/>
    <mergeCell ref="B268:C268"/>
    <mergeCell ref="D268:E268"/>
    <mergeCell ref="A261:E261"/>
    <mergeCell ref="A1:E1"/>
    <mergeCell ref="A2:E2"/>
    <mergeCell ref="A4:B4"/>
    <mergeCell ref="C4:E4"/>
    <mergeCell ref="A5:B5"/>
    <mergeCell ref="A6:B6"/>
    <mergeCell ref="A7:B7"/>
    <mergeCell ref="A8:B8"/>
    <mergeCell ref="A9:B9"/>
  </mergeCells>
  <conditionalFormatting sqref="C57:D70">
    <cfRule type="containsBlanks" dxfId="8728" priority="714">
      <formula>LEN(TRIM(C57))=0</formula>
    </cfRule>
  </conditionalFormatting>
  <conditionalFormatting sqref="D71">
    <cfRule type="containsBlanks" dxfId="8727" priority="713">
      <formula>LEN(TRIM(D71))=0</formula>
    </cfRule>
  </conditionalFormatting>
  <conditionalFormatting sqref="C72:D74">
    <cfRule type="containsBlanks" dxfId="8726" priority="712">
      <formula>LEN(TRIM(C72))=0</formula>
    </cfRule>
  </conditionalFormatting>
  <conditionalFormatting sqref="D75:D81">
    <cfRule type="containsBlanks" dxfId="8725" priority="711">
      <formula>LEN(TRIM(D75))=0</formula>
    </cfRule>
  </conditionalFormatting>
  <conditionalFormatting sqref="C77">
    <cfRule type="containsBlanks" dxfId="8724" priority="710">
      <formula>LEN(TRIM(C77))=0</formula>
    </cfRule>
  </conditionalFormatting>
  <conditionalFormatting sqref="C79:C96">
    <cfRule type="containsBlanks" dxfId="8723" priority="709">
      <formula>LEN(TRIM(C79))=0</formula>
    </cfRule>
  </conditionalFormatting>
  <conditionalFormatting sqref="D82:D86">
    <cfRule type="containsBlanks" dxfId="8722" priority="707">
      <formula>LEN(TRIM(D82))=0</formula>
    </cfRule>
  </conditionalFormatting>
  <conditionalFormatting sqref="D87:D96">
    <cfRule type="containsBlanks" dxfId="8721" priority="703">
      <formula>LEN(TRIM(D87))=0</formula>
    </cfRule>
  </conditionalFormatting>
  <conditionalFormatting sqref="C13:D56">
    <cfRule type="containsBlanks" dxfId="8720" priority="702">
      <formula>LEN(TRIM(C13))=0</formula>
    </cfRule>
  </conditionalFormatting>
  <conditionalFormatting sqref="C44:D66">
    <cfRule type="containsBlanks" dxfId="8719" priority="701">
      <formula>LEN(TRIM(C44))=0</formula>
    </cfRule>
  </conditionalFormatting>
  <conditionalFormatting sqref="C13:D17">
    <cfRule type="containsBlanks" dxfId="8718" priority="700">
      <formula>LEN(TRIM(C13))=0</formula>
    </cfRule>
  </conditionalFormatting>
  <conditionalFormatting sqref="D18">
    <cfRule type="containsBlanks" dxfId="8717" priority="699">
      <formula>LEN(TRIM(D18))=0</formula>
    </cfRule>
  </conditionalFormatting>
  <conditionalFormatting sqref="C19:D21">
    <cfRule type="containsBlanks" dxfId="8716" priority="698">
      <formula>LEN(TRIM(C19))=0</formula>
    </cfRule>
  </conditionalFormatting>
  <conditionalFormatting sqref="D22:D28">
    <cfRule type="containsBlanks" dxfId="8715" priority="697">
      <formula>LEN(TRIM(D22))=0</formula>
    </cfRule>
  </conditionalFormatting>
  <conditionalFormatting sqref="C24">
    <cfRule type="containsBlanks" dxfId="8714" priority="696">
      <formula>LEN(TRIM(C24))=0</formula>
    </cfRule>
  </conditionalFormatting>
  <conditionalFormatting sqref="C26">
    <cfRule type="containsBlanks" dxfId="8713" priority="695">
      <formula>LEN(TRIM(C26))=0</formula>
    </cfRule>
  </conditionalFormatting>
  <conditionalFormatting sqref="C28:C33">
    <cfRule type="containsBlanks" dxfId="8712" priority="694">
      <formula>LEN(TRIM(C28))=0</formula>
    </cfRule>
  </conditionalFormatting>
  <conditionalFormatting sqref="D29:D33">
    <cfRule type="containsBlanks" dxfId="8711" priority="693">
      <formula>LEN(TRIM(D29))=0</formula>
    </cfRule>
  </conditionalFormatting>
  <conditionalFormatting sqref="C35:C37">
    <cfRule type="containsBlanks" dxfId="8710" priority="692">
      <formula>LEN(TRIM(C35))=0</formula>
    </cfRule>
  </conditionalFormatting>
  <conditionalFormatting sqref="C39:C40">
    <cfRule type="containsBlanks" dxfId="8709" priority="691">
      <formula>LEN(TRIM(C39))=0</formula>
    </cfRule>
  </conditionalFormatting>
  <conditionalFormatting sqref="C42">
    <cfRule type="containsBlanks" dxfId="8708" priority="690">
      <formula>LEN(TRIM(C42))=0</formula>
    </cfRule>
  </conditionalFormatting>
  <conditionalFormatting sqref="D34:D43">
    <cfRule type="containsBlanks" dxfId="8707" priority="689">
      <formula>LEN(TRIM(D34))=0</formula>
    </cfRule>
  </conditionalFormatting>
  <conditionalFormatting sqref="D30:D46 C47:D96">
    <cfRule type="containsBlanks" dxfId="8706" priority="688">
      <formula>LEN(TRIM(C30))=0</formula>
    </cfRule>
  </conditionalFormatting>
  <conditionalFormatting sqref="D13:D14">
    <cfRule type="containsBlanks" dxfId="8705" priority="687">
      <formula>LEN(TRIM(D13))=0</formula>
    </cfRule>
  </conditionalFormatting>
  <conditionalFormatting sqref="C13:C46">
    <cfRule type="containsBlanks" dxfId="8704" priority="686">
      <formula>LEN(TRIM(C13))=0</formula>
    </cfRule>
  </conditionalFormatting>
  <conditionalFormatting sqref="D15:D19">
    <cfRule type="containsBlanks" dxfId="8703" priority="685">
      <formula>LEN(TRIM(D15))=0</formula>
    </cfRule>
  </conditionalFormatting>
  <conditionalFormatting sqref="D20:D29">
    <cfRule type="containsBlanks" dxfId="8702" priority="684">
      <formula>LEN(TRIM(D20))=0</formula>
    </cfRule>
  </conditionalFormatting>
  <conditionalFormatting sqref="D97">
    <cfRule type="cellIs" dxfId="8701" priority="571" operator="greaterThanOrEqual">
      <formula>$G$6</formula>
    </cfRule>
    <cfRule type="cellIs" dxfId="8700" priority="572" operator="lessThan">
      <formula>$G$6</formula>
    </cfRule>
  </conditionalFormatting>
  <conditionalFormatting sqref="D98">
    <cfRule type="cellIs" dxfId="8699" priority="569" operator="greaterThanOrEqual">
      <formula>$G$6</formula>
    </cfRule>
    <cfRule type="cellIs" dxfId="8698" priority="570" operator="lessThan">
      <formula>$G$6</formula>
    </cfRule>
  </conditionalFormatting>
  <conditionalFormatting sqref="D108">
    <cfRule type="cellIs" dxfId="8697" priority="463" operator="greaterThanOrEqual">
      <formula>$G$6</formula>
    </cfRule>
    <cfRule type="cellIs" dxfId="8696" priority="464" operator="lessThan">
      <formula>$G$6</formula>
    </cfRule>
  </conditionalFormatting>
  <conditionalFormatting sqref="B97">
    <cfRule type="timePeriod" dxfId="8695" priority="642" timePeriod="today">
      <formula>FLOOR(B97,1)=TODAY()</formula>
    </cfRule>
  </conditionalFormatting>
  <conditionalFormatting sqref="C98">
    <cfRule type="cellIs" dxfId="8694" priority="640" operator="greaterThanOrEqual">
      <formula>$G$6</formula>
    </cfRule>
    <cfRule type="cellIs" dxfId="8693" priority="641" operator="lessThan">
      <formula>$G$6</formula>
    </cfRule>
  </conditionalFormatting>
  <conditionalFormatting sqref="C110">
    <cfRule type="cellIs" dxfId="8692" priority="520" operator="greaterThanOrEqual">
      <formula>$G$6</formula>
    </cfRule>
    <cfRule type="cellIs" dxfId="8691" priority="521" operator="lessThan">
      <formula>$G$6</formula>
    </cfRule>
  </conditionalFormatting>
  <conditionalFormatting sqref="B98">
    <cfRule type="timePeriod" dxfId="8690" priority="635" timePeriod="today">
      <formula>FLOOR(B98,1)=TODAY()</formula>
    </cfRule>
  </conditionalFormatting>
  <conditionalFormatting sqref="B99">
    <cfRule type="timePeriod" dxfId="8689" priority="634" timePeriod="today">
      <formula>FLOOR(B99,1)=TODAY()</formula>
    </cfRule>
  </conditionalFormatting>
  <conditionalFormatting sqref="B100">
    <cfRule type="timePeriod" dxfId="8688" priority="627" timePeriod="today">
      <formula>FLOOR(B100,1)=TODAY()</formula>
    </cfRule>
  </conditionalFormatting>
  <conditionalFormatting sqref="C100">
    <cfRule type="cellIs" dxfId="8687" priority="625" operator="greaterThanOrEqual">
      <formula>$G$6</formula>
    </cfRule>
    <cfRule type="cellIs" dxfId="8686" priority="626" operator="lessThan">
      <formula>$G$6</formula>
    </cfRule>
  </conditionalFormatting>
  <conditionalFormatting sqref="C102">
    <cfRule type="cellIs" dxfId="8685" priority="611" operator="greaterThanOrEqual">
      <formula>$G$6</formula>
    </cfRule>
    <cfRule type="cellIs" dxfId="8684" priority="612" operator="lessThan">
      <formula>$G$6</formula>
    </cfRule>
  </conditionalFormatting>
  <conditionalFormatting sqref="B101">
    <cfRule type="timePeriod" dxfId="8683" priority="620" timePeriod="today">
      <formula>FLOOR(B101,1)=TODAY()</formula>
    </cfRule>
  </conditionalFormatting>
  <conditionalFormatting sqref="C103">
    <cfRule type="cellIs" dxfId="8682" priority="604" operator="greaterThanOrEqual">
      <formula>$G$6</formula>
    </cfRule>
    <cfRule type="cellIs" dxfId="8681" priority="605" operator="lessThan">
      <formula>$G$6</formula>
    </cfRule>
  </conditionalFormatting>
  <conditionalFormatting sqref="B102">
    <cfRule type="timePeriod" dxfId="8680" priority="613" timePeriod="today">
      <formula>FLOOR(B102,1)=TODAY()</formula>
    </cfRule>
  </conditionalFormatting>
  <conditionalFormatting sqref="B103">
    <cfRule type="timePeriod" dxfId="8679" priority="606" timePeriod="today">
      <formula>FLOOR(B103,1)=TODAY()</formula>
    </cfRule>
  </conditionalFormatting>
  <conditionalFormatting sqref="C105">
    <cfRule type="cellIs" dxfId="8678" priority="590" operator="greaterThanOrEqual">
      <formula>$G$6</formula>
    </cfRule>
    <cfRule type="cellIs" dxfId="8677" priority="591" operator="lessThan">
      <formula>$G$6</formula>
    </cfRule>
  </conditionalFormatting>
  <conditionalFormatting sqref="B104">
    <cfRule type="timePeriod" dxfId="8676" priority="599" timePeriod="today">
      <formula>FLOOR(B104,1)=TODAY()</formula>
    </cfRule>
  </conditionalFormatting>
  <conditionalFormatting sqref="D101">
    <cfRule type="cellIs" dxfId="8675" priority="563" operator="greaterThanOrEqual">
      <formula>$G$6</formula>
    </cfRule>
    <cfRule type="cellIs" dxfId="8674" priority="564" operator="lessThan">
      <formula>$G$6</formula>
    </cfRule>
  </conditionalFormatting>
  <conditionalFormatting sqref="B105:B106">
    <cfRule type="timePeriod" dxfId="8673" priority="592" timePeriod="today">
      <formula>FLOOR(B105,1)=TODAY()</formula>
    </cfRule>
  </conditionalFormatting>
  <conditionalFormatting sqref="B107">
    <cfRule type="timePeriod" dxfId="8672" priority="579" timePeriod="today">
      <formula>FLOOR(B107,1)=TODAY()</formula>
    </cfRule>
  </conditionalFormatting>
  <conditionalFormatting sqref="C107">
    <cfRule type="cellIs" dxfId="8671" priority="577" operator="greaterThanOrEqual">
      <formula>$G$6</formula>
    </cfRule>
    <cfRule type="cellIs" dxfId="8670" priority="578" operator="lessThan">
      <formula>$G$6</formula>
    </cfRule>
  </conditionalFormatting>
  <conditionalFormatting sqref="D110">
    <cfRule type="cellIs" dxfId="8669" priority="457" operator="greaterThanOrEqual">
      <formula>$G$6</formula>
    </cfRule>
    <cfRule type="cellIs" dxfId="8668" priority="458" operator="lessThan">
      <formula>$G$6</formula>
    </cfRule>
  </conditionalFormatting>
  <conditionalFormatting sqref="D99">
    <cfRule type="cellIs" dxfId="8667" priority="567" operator="greaterThanOrEqual">
      <formula>$G$6</formula>
    </cfRule>
    <cfRule type="cellIs" dxfId="8666" priority="568" operator="lessThan">
      <formula>$G$6</formula>
    </cfRule>
  </conditionalFormatting>
  <conditionalFormatting sqref="D100">
    <cfRule type="cellIs" dxfId="8665" priority="565" operator="greaterThanOrEqual">
      <formula>$G$6</formula>
    </cfRule>
    <cfRule type="cellIs" dxfId="8664" priority="566" operator="lessThan">
      <formula>$G$6</formula>
    </cfRule>
  </conditionalFormatting>
  <conditionalFormatting sqref="D102">
    <cfRule type="cellIs" dxfId="8663" priority="561" operator="greaterThanOrEqual">
      <formula>$G$6</formula>
    </cfRule>
    <cfRule type="cellIs" dxfId="8662" priority="562" operator="lessThan">
      <formula>$G$6</formula>
    </cfRule>
  </conditionalFormatting>
  <conditionalFormatting sqref="D103">
    <cfRule type="cellIs" dxfId="8661" priority="559" operator="greaterThanOrEqual">
      <formula>$G$6</formula>
    </cfRule>
    <cfRule type="cellIs" dxfId="8660" priority="560" operator="lessThan">
      <formula>$G$6</formula>
    </cfRule>
  </conditionalFormatting>
  <conditionalFormatting sqref="D104">
    <cfRule type="cellIs" dxfId="8659" priority="557" operator="greaterThanOrEqual">
      <formula>$G$6</formula>
    </cfRule>
    <cfRule type="cellIs" dxfId="8658" priority="558" operator="lessThan">
      <formula>$G$6</formula>
    </cfRule>
  </conditionalFormatting>
  <conditionalFormatting sqref="D105">
    <cfRule type="cellIs" dxfId="8657" priority="555" operator="greaterThanOrEqual">
      <formula>$G$6</formula>
    </cfRule>
    <cfRule type="cellIs" dxfId="8656" priority="556" operator="lessThan">
      <formula>$G$6</formula>
    </cfRule>
  </conditionalFormatting>
  <conditionalFormatting sqref="D106">
    <cfRule type="cellIs" dxfId="8655" priority="553" operator="greaterThanOrEqual">
      <formula>$G$6</formula>
    </cfRule>
    <cfRule type="cellIs" dxfId="8654" priority="554" operator="lessThan">
      <formula>$G$6</formula>
    </cfRule>
  </conditionalFormatting>
  <conditionalFormatting sqref="D107">
    <cfRule type="cellIs" dxfId="8653" priority="551" operator="greaterThanOrEqual">
      <formula>$G$6</formula>
    </cfRule>
    <cfRule type="cellIs" dxfId="8652" priority="552" operator="lessThan">
      <formula>$G$6</formula>
    </cfRule>
  </conditionalFormatting>
  <conditionalFormatting sqref="C97">
    <cfRule type="cellIs" dxfId="8651" priority="549" operator="greaterThanOrEqual">
      <formula>$G$6</formula>
    </cfRule>
    <cfRule type="cellIs" dxfId="8650" priority="550" operator="lessThan">
      <formula>$G$6</formula>
    </cfRule>
  </conditionalFormatting>
  <conditionalFormatting sqref="C99">
    <cfRule type="cellIs" dxfId="8649" priority="547" operator="greaterThanOrEqual">
      <formula>$G$6</formula>
    </cfRule>
    <cfRule type="cellIs" dxfId="8648" priority="548" operator="lessThan">
      <formula>$G$6</formula>
    </cfRule>
  </conditionalFormatting>
  <conditionalFormatting sqref="C101">
    <cfRule type="cellIs" dxfId="8647" priority="545" operator="greaterThanOrEqual">
      <formula>$G$6</formula>
    </cfRule>
    <cfRule type="cellIs" dxfId="8646" priority="546" operator="lessThan">
      <formula>$G$6</formula>
    </cfRule>
  </conditionalFormatting>
  <conditionalFormatting sqref="C104">
    <cfRule type="cellIs" dxfId="8645" priority="543" operator="greaterThanOrEqual">
      <formula>$G$6</formula>
    </cfRule>
    <cfRule type="cellIs" dxfId="8644" priority="544" operator="lessThan">
      <formula>$G$6</formula>
    </cfRule>
  </conditionalFormatting>
  <conditionalFormatting sqref="C106">
    <cfRule type="cellIs" dxfId="8643" priority="541" operator="greaterThanOrEqual">
      <formula>$G$6</formula>
    </cfRule>
    <cfRule type="cellIs" dxfId="8642" priority="542" operator="lessThan">
      <formula>$G$6</formula>
    </cfRule>
  </conditionalFormatting>
  <conditionalFormatting sqref="C108">
    <cfRule type="cellIs" dxfId="8641" priority="539" operator="greaterThanOrEqual">
      <formula>$H$6</formula>
    </cfRule>
    <cfRule type="cellIs" dxfId="8640" priority="540" operator="lessThan">
      <formula>$H$6</formula>
    </cfRule>
  </conditionalFormatting>
  <conditionalFormatting sqref="B108">
    <cfRule type="timePeriod" dxfId="8639" priority="534" timePeriod="today">
      <formula>FLOOR(B108,1)=TODAY()</formula>
    </cfRule>
  </conditionalFormatting>
  <conditionalFormatting sqref="C109">
    <cfRule type="cellIs" dxfId="8638" priority="532" operator="greaterThanOrEqual">
      <formula>$G$6</formula>
    </cfRule>
    <cfRule type="cellIs" dxfId="8637" priority="533" operator="lessThan">
      <formula>$G$6</formula>
    </cfRule>
  </conditionalFormatting>
  <conditionalFormatting sqref="B109">
    <cfRule type="timePeriod" dxfId="8636" priority="529" timePeriod="today">
      <formula>FLOOR(B109,1)=TODAY()</formula>
    </cfRule>
  </conditionalFormatting>
  <conditionalFormatting sqref="B109">
    <cfRule type="timePeriod" dxfId="8635" priority="528" timePeriod="today">
      <formula>FLOOR(B109,1)=TODAY()</formula>
    </cfRule>
  </conditionalFormatting>
  <conditionalFormatting sqref="B110">
    <cfRule type="timePeriod" dxfId="8634" priority="519" timePeriod="today">
      <formula>FLOOR(B110,1)=TODAY()</formula>
    </cfRule>
  </conditionalFormatting>
  <conditionalFormatting sqref="C111">
    <cfRule type="cellIs" dxfId="8633" priority="511" operator="greaterThanOrEqual">
      <formula>$G$6</formula>
    </cfRule>
    <cfRule type="cellIs" dxfId="8632" priority="512" operator="lessThan">
      <formula>$G$6</formula>
    </cfRule>
  </conditionalFormatting>
  <conditionalFormatting sqref="B111">
    <cfRule type="timePeriod" dxfId="8631" priority="510" timePeriod="today">
      <formula>FLOOR(B111,1)=TODAY()</formula>
    </cfRule>
  </conditionalFormatting>
  <conditionalFormatting sqref="C112">
    <cfRule type="cellIs" dxfId="8630" priority="502" operator="greaterThanOrEqual">
      <formula>$G$6</formula>
    </cfRule>
    <cfRule type="cellIs" dxfId="8629" priority="503" operator="lessThan">
      <formula>$G$6</formula>
    </cfRule>
  </conditionalFormatting>
  <conditionalFormatting sqref="B112">
    <cfRule type="timePeriod" dxfId="8628" priority="501" timePeriod="today">
      <formula>FLOOR(B112,1)=TODAY()</formula>
    </cfRule>
  </conditionalFormatting>
  <conditionalFormatting sqref="B113">
    <cfRule type="timePeriod" dxfId="8627" priority="498" timePeriod="today">
      <formula>FLOOR(B113,1)=TODAY()</formula>
    </cfRule>
  </conditionalFormatting>
  <conditionalFormatting sqref="C113">
    <cfRule type="cellIs" dxfId="8626" priority="494" operator="greaterThanOrEqual">
      <formula>$G$6</formula>
    </cfRule>
    <cfRule type="cellIs" dxfId="8625" priority="495" operator="lessThan">
      <formula>$G$6</formula>
    </cfRule>
  </conditionalFormatting>
  <conditionalFormatting sqref="C114">
    <cfRule type="cellIs" dxfId="8624" priority="486" operator="greaterThanOrEqual">
      <formula>$G$6</formula>
    </cfRule>
    <cfRule type="cellIs" dxfId="8623" priority="487" operator="lessThan">
      <formula>$G$6</formula>
    </cfRule>
  </conditionalFormatting>
  <conditionalFormatting sqref="B114">
    <cfRule type="timePeriod" dxfId="8622" priority="483" timePeriod="today">
      <formula>FLOOR(B114,1)=TODAY()</formula>
    </cfRule>
  </conditionalFormatting>
  <conditionalFormatting sqref="C115:C118">
    <cfRule type="cellIs" dxfId="8621" priority="481" operator="greaterThanOrEqual">
      <formula>$G$6</formula>
    </cfRule>
    <cfRule type="cellIs" dxfId="8620" priority="482" operator="lessThan">
      <formula>$G$6</formula>
    </cfRule>
  </conditionalFormatting>
  <conditionalFormatting sqref="D112">
    <cfRule type="cellIs" dxfId="8619" priority="449" operator="greaterThanOrEqual">
      <formula>$G$6</formula>
    </cfRule>
    <cfRule type="cellIs" dxfId="8618" priority="450" operator="lessThan">
      <formula>$G$6</formula>
    </cfRule>
  </conditionalFormatting>
  <conditionalFormatting sqref="B115">
    <cfRule type="timePeriod" dxfId="8617" priority="478" timePeriod="today">
      <formula>FLOOR(B115,1)=TODAY()</formula>
    </cfRule>
  </conditionalFormatting>
  <conditionalFormatting sqref="B116:B118">
    <cfRule type="timePeriod" dxfId="8616" priority="475" timePeriod="today">
      <formula>FLOOR(B116,1)=TODAY()</formula>
    </cfRule>
  </conditionalFormatting>
  <conditionalFormatting sqref="D114">
    <cfRule type="cellIs" dxfId="8615" priority="443" operator="greaterThanOrEqual">
      <formula>$G$6</formula>
    </cfRule>
    <cfRule type="cellIs" dxfId="8614" priority="444" operator="lessThan">
      <formula>$G$6</formula>
    </cfRule>
  </conditionalFormatting>
  <conditionalFormatting sqref="D109">
    <cfRule type="cellIs" dxfId="8613" priority="461" operator="greaterThanOrEqual">
      <formula>$G$6</formula>
    </cfRule>
    <cfRule type="cellIs" dxfId="8612" priority="462" operator="lessThan">
      <formula>$G$6</formula>
    </cfRule>
  </conditionalFormatting>
  <conditionalFormatting sqref="D109">
    <cfRule type="cellIs" dxfId="8611" priority="459" operator="greaterThanOrEqual">
      <formula>$G$6</formula>
    </cfRule>
    <cfRule type="cellIs" dxfId="8610" priority="460" operator="lessThan">
      <formula>$G$6</formula>
    </cfRule>
  </conditionalFormatting>
  <conditionalFormatting sqref="D110">
    <cfRule type="cellIs" dxfId="8609" priority="455" operator="greaterThanOrEqual">
      <formula>$G$6</formula>
    </cfRule>
    <cfRule type="cellIs" dxfId="8608" priority="456" operator="lessThan">
      <formula>$G$6</formula>
    </cfRule>
  </conditionalFormatting>
  <conditionalFormatting sqref="D111">
    <cfRule type="cellIs" dxfId="8607" priority="453" operator="greaterThanOrEqual">
      <formula>$G$6</formula>
    </cfRule>
    <cfRule type="cellIs" dxfId="8606" priority="454" operator="lessThan">
      <formula>$G$6</formula>
    </cfRule>
  </conditionalFormatting>
  <conditionalFormatting sqref="D111">
    <cfRule type="cellIs" dxfId="8605" priority="451" operator="greaterThanOrEqual">
      <formula>$G$6</formula>
    </cfRule>
    <cfRule type="cellIs" dxfId="8604" priority="452" operator="lessThan">
      <formula>$G$6</formula>
    </cfRule>
  </conditionalFormatting>
  <conditionalFormatting sqref="D113">
    <cfRule type="cellIs" dxfId="8603" priority="447" operator="greaterThanOrEqual">
      <formula>$G$6</formula>
    </cfRule>
    <cfRule type="cellIs" dxfId="8602" priority="448" operator="lessThan">
      <formula>$G$6</formula>
    </cfRule>
  </conditionalFormatting>
  <conditionalFormatting sqref="D113">
    <cfRule type="cellIs" dxfId="8601" priority="445" operator="greaterThanOrEqual">
      <formula>$G$6</formula>
    </cfRule>
    <cfRule type="cellIs" dxfId="8600" priority="446" operator="lessThan">
      <formula>$G$6</formula>
    </cfRule>
  </conditionalFormatting>
  <conditionalFormatting sqref="D115">
    <cfRule type="cellIs" dxfId="8599" priority="441" operator="greaterThanOrEqual">
      <formula>$G$6</formula>
    </cfRule>
    <cfRule type="cellIs" dxfId="8598" priority="442" operator="lessThan">
      <formula>$G$6</formula>
    </cfRule>
  </conditionalFormatting>
  <conditionalFormatting sqref="D116">
    <cfRule type="cellIs" dxfId="8597" priority="439" operator="greaterThanOrEqual">
      <formula>$G$6</formula>
    </cfRule>
    <cfRule type="cellIs" dxfId="8596" priority="440" operator="lessThan">
      <formula>$G$6</formula>
    </cfRule>
  </conditionalFormatting>
  <conditionalFormatting sqref="D117">
    <cfRule type="cellIs" dxfId="8595" priority="437" operator="greaterThanOrEqual">
      <formula>$G$6</formula>
    </cfRule>
    <cfRule type="cellIs" dxfId="8594" priority="438" operator="lessThan">
      <formula>$G$6</formula>
    </cfRule>
  </conditionalFormatting>
  <conditionalFormatting sqref="D118">
    <cfRule type="cellIs" dxfId="8593" priority="435" operator="greaterThanOrEqual">
      <formula>$G$6</formula>
    </cfRule>
    <cfRule type="cellIs" dxfId="8592" priority="436" operator="lessThan">
      <formula>$G$6</formula>
    </cfRule>
  </conditionalFormatting>
  <conditionalFormatting sqref="C141">
    <cfRule type="containsBlanks" dxfId="8591" priority="434">
      <formula>LEN(TRIM(C141))=0</formula>
    </cfRule>
  </conditionalFormatting>
  <conditionalFormatting sqref="B131">
    <cfRule type="timePeriod" dxfId="8590" priority="433" timePeriod="today">
      <formula>FLOOR(B131,1)=TODAY()</formula>
    </cfRule>
  </conditionalFormatting>
  <conditionalFormatting sqref="B131">
    <cfRule type="timePeriod" dxfId="8589" priority="432" timePeriod="today">
      <formula>FLOOR(B131,1)=TODAY()</formula>
    </cfRule>
  </conditionalFormatting>
  <conditionalFormatting sqref="B132">
    <cfRule type="timePeriod" dxfId="8588" priority="431" timePeriod="today">
      <formula>FLOOR(B132,1)=TODAY()</formula>
    </cfRule>
  </conditionalFormatting>
  <conditionalFormatting sqref="B133">
    <cfRule type="timePeriod" dxfId="8587" priority="430" timePeriod="today">
      <formula>FLOOR(B133,1)=TODAY()</formula>
    </cfRule>
  </conditionalFormatting>
  <conditionalFormatting sqref="B134">
    <cfRule type="timePeriod" dxfId="8586" priority="429" timePeriod="today">
      <formula>FLOOR(B134,1)=TODAY()</formula>
    </cfRule>
  </conditionalFormatting>
  <conditionalFormatting sqref="B135">
    <cfRule type="timePeriod" dxfId="8585" priority="428" timePeriod="today">
      <formula>FLOOR(B135,1)=TODAY()</formula>
    </cfRule>
  </conditionalFormatting>
  <conditionalFormatting sqref="B135">
    <cfRule type="timePeriod" dxfId="8584" priority="427" timePeriod="today">
      <formula>FLOOR(B135,1)=TODAY()</formula>
    </cfRule>
  </conditionalFormatting>
  <conditionalFormatting sqref="B136">
    <cfRule type="timePeriod" dxfId="8583" priority="426" timePeriod="today">
      <formula>FLOOR(B136,1)=TODAY()</formula>
    </cfRule>
  </conditionalFormatting>
  <conditionalFormatting sqref="B136">
    <cfRule type="timePeriod" dxfId="8582" priority="425" timePeriod="today">
      <formula>FLOOR(B136,1)=TODAY()</formula>
    </cfRule>
  </conditionalFormatting>
  <conditionalFormatting sqref="B137">
    <cfRule type="timePeriod" dxfId="8581" priority="424" timePeriod="today">
      <formula>FLOOR(B137,1)=TODAY()</formula>
    </cfRule>
  </conditionalFormatting>
  <conditionalFormatting sqref="B138">
    <cfRule type="timePeriod" dxfId="8580" priority="423" timePeriod="today">
      <formula>FLOOR(B138,1)=TODAY()</formula>
    </cfRule>
  </conditionalFormatting>
  <conditionalFormatting sqref="B139">
    <cfRule type="timePeriod" dxfId="8579" priority="422" timePeriod="today">
      <formula>FLOOR(B139,1)=TODAY()</formula>
    </cfRule>
  </conditionalFormatting>
  <conditionalFormatting sqref="B140">
    <cfRule type="timePeriod" dxfId="8578" priority="421" timePeriod="today">
      <formula>FLOOR(B140,1)=TODAY()</formula>
    </cfRule>
  </conditionalFormatting>
  <conditionalFormatting sqref="B141">
    <cfRule type="timePeriod" dxfId="8577" priority="420" timePeriod="today">
      <formula>FLOOR(B141,1)=TODAY()</formula>
    </cfRule>
  </conditionalFormatting>
  <conditionalFormatting sqref="B141">
    <cfRule type="timePeriod" dxfId="8576" priority="419" timePeriod="today">
      <formula>FLOOR(B141,1)=TODAY()</formula>
    </cfRule>
  </conditionalFormatting>
  <conditionalFormatting sqref="D131">
    <cfRule type="cellIs" dxfId="8575" priority="417" operator="greaterThanOrEqual">
      <formula>$G$6</formula>
    </cfRule>
    <cfRule type="cellIs" dxfId="8574" priority="418" operator="lessThan">
      <formula>$G$6</formula>
    </cfRule>
  </conditionalFormatting>
  <conditionalFormatting sqref="D132">
    <cfRule type="cellIs" dxfId="8573" priority="415" operator="greaterThanOrEqual">
      <formula>$G$6</formula>
    </cfRule>
    <cfRule type="cellIs" dxfId="8572" priority="416" operator="lessThan">
      <formula>$G$6</formula>
    </cfRule>
  </conditionalFormatting>
  <conditionalFormatting sqref="D133">
    <cfRule type="cellIs" dxfId="8571" priority="413" operator="greaterThanOrEqual">
      <formula>$G$6</formula>
    </cfRule>
    <cfRule type="cellIs" dxfId="8570" priority="414" operator="lessThan">
      <formula>$G$6</formula>
    </cfRule>
  </conditionalFormatting>
  <conditionalFormatting sqref="D134">
    <cfRule type="cellIs" dxfId="8569" priority="411" operator="greaterThanOrEqual">
      <formula>$G$6</formula>
    </cfRule>
    <cfRule type="cellIs" dxfId="8568" priority="412" operator="lessThan">
      <formula>$G$6</formula>
    </cfRule>
  </conditionalFormatting>
  <conditionalFormatting sqref="D135">
    <cfRule type="cellIs" dxfId="8567" priority="409" operator="greaterThanOrEqual">
      <formula>$G$6</formula>
    </cfRule>
    <cfRule type="cellIs" dxfId="8566" priority="410" operator="lessThan">
      <formula>$G$6</formula>
    </cfRule>
  </conditionalFormatting>
  <conditionalFormatting sqref="D136">
    <cfRule type="cellIs" dxfId="8565" priority="407" operator="greaterThanOrEqual">
      <formula>$G$6</formula>
    </cfRule>
    <cfRule type="cellIs" dxfId="8564" priority="408" operator="lessThan">
      <formula>$G$6</formula>
    </cfRule>
  </conditionalFormatting>
  <conditionalFormatting sqref="D137">
    <cfRule type="cellIs" dxfId="8563" priority="405" operator="greaterThanOrEqual">
      <formula>$G$6</formula>
    </cfRule>
    <cfRule type="cellIs" dxfId="8562" priority="406" operator="lessThan">
      <formula>$G$6</formula>
    </cfRule>
  </conditionalFormatting>
  <conditionalFormatting sqref="D138">
    <cfRule type="cellIs" dxfId="8561" priority="403" operator="greaterThanOrEqual">
      <formula>$G$6</formula>
    </cfRule>
    <cfRule type="cellIs" dxfId="8560" priority="404" operator="lessThan">
      <formula>$G$6</formula>
    </cfRule>
  </conditionalFormatting>
  <conditionalFormatting sqref="D139">
    <cfRule type="cellIs" dxfId="8559" priority="401" operator="greaterThanOrEqual">
      <formula>$G$6</formula>
    </cfRule>
    <cfRule type="cellIs" dxfId="8558" priority="402" operator="lessThan">
      <formula>$G$6</formula>
    </cfRule>
  </conditionalFormatting>
  <conditionalFormatting sqref="D140">
    <cfRule type="cellIs" dxfId="8557" priority="399" operator="greaterThanOrEqual">
      <formula>$G$6</formula>
    </cfRule>
    <cfRule type="cellIs" dxfId="8556" priority="400" operator="lessThan">
      <formula>$G$6</formula>
    </cfRule>
  </conditionalFormatting>
  <conditionalFormatting sqref="D141">
    <cfRule type="cellIs" dxfId="8555" priority="397" operator="greaterThanOrEqual">
      <formula>$I$6</formula>
    </cfRule>
    <cfRule type="cellIs" dxfId="8554" priority="398" operator="lessThan">
      <formula>$I$6</formula>
    </cfRule>
  </conditionalFormatting>
  <conditionalFormatting sqref="D141">
    <cfRule type="cellIs" dxfId="8553" priority="395" operator="greaterThanOrEqual">
      <formula>$G$6</formula>
    </cfRule>
    <cfRule type="cellIs" dxfId="8552" priority="396" operator="lessThan">
      <formula>$G$6</formula>
    </cfRule>
  </conditionalFormatting>
  <conditionalFormatting sqref="B142">
    <cfRule type="timePeriod" dxfId="8551" priority="394" timePeriod="today">
      <formula>FLOOR(B142,1)=TODAY()</formula>
    </cfRule>
  </conditionalFormatting>
  <conditionalFormatting sqref="B142">
    <cfRule type="timePeriod" dxfId="8550" priority="393" timePeriod="today">
      <formula>FLOOR(B142,1)=TODAY()</formula>
    </cfRule>
  </conditionalFormatting>
  <conditionalFormatting sqref="B143">
    <cfRule type="timePeriod" dxfId="8549" priority="392" timePeriod="today">
      <formula>FLOOR(B143,1)=TODAY()</formula>
    </cfRule>
  </conditionalFormatting>
  <conditionalFormatting sqref="B144">
    <cfRule type="timePeriod" dxfId="8548" priority="391" timePeriod="today">
      <formula>FLOOR(B144,1)=TODAY()</formula>
    </cfRule>
  </conditionalFormatting>
  <conditionalFormatting sqref="B145">
    <cfRule type="timePeriod" dxfId="8547" priority="390" timePeriod="today">
      <formula>FLOOR(B145,1)=TODAY()</formula>
    </cfRule>
  </conditionalFormatting>
  <conditionalFormatting sqref="B146">
    <cfRule type="timePeriod" dxfId="8546" priority="389" timePeriod="today">
      <formula>FLOOR(B146,1)=TODAY()</formula>
    </cfRule>
  </conditionalFormatting>
  <conditionalFormatting sqref="B146">
    <cfRule type="timePeriod" dxfId="8545" priority="388" timePeriod="today">
      <formula>FLOOR(B146,1)=TODAY()</formula>
    </cfRule>
  </conditionalFormatting>
  <conditionalFormatting sqref="B146">
    <cfRule type="timePeriod" dxfId="8544" priority="387" timePeriod="today">
      <formula>FLOOR(B146,1)=TODAY()</formula>
    </cfRule>
  </conditionalFormatting>
  <conditionalFormatting sqref="B147">
    <cfRule type="timePeriod" dxfId="8543" priority="386" timePeriod="today">
      <formula>FLOOR(B147,1)=TODAY()</formula>
    </cfRule>
  </conditionalFormatting>
  <conditionalFormatting sqref="B147">
    <cfRule type="timePeriod" dxfId="8542" priority="385" timePeriod="today">
      <formula>FLOOR(B147,1)=TODAY()</formula>
    </cfRule>
  </conditionalFormatting>
  <conditionalFormatting sqref="B147">
    <cfRule type="timePeriod" dxfId="8541" priority="384" timePeriod="today">
      <formula>FLOOR(B147,1)=TODAY()</formula>
    </cfRule>
  </conditionalFormatting>
  <conditionalFormatting sqref="B148">
    <cfRule type="timePeriod" dxfId="8540" priority="383" timePeriod="today">
      <formula>FLOOR(B148,1)=TODAY()</formula>
    </cfRule>
  </conditionalFormatting>
  <conditionalFormatting sqref="B148">
    <cfRule type="timePeriod" dxfId="8539" priority="382" timePeriod="today">
      <formula>FLOOR(B148,1)=TODAY()</formula>
    </cfRule>
  </conditionalFormatting>
  <conditionalFormatting sqref="B148">
    <cfRule type="timePeriod" dxfId="8538" priority="381" timePeriod="today">
      <formula>FLOOR(B148,1)=TODAY()</formula>
    </cfRule>
  </conditionalFormatting>
  <conditionalFormatting sqref="B149">
    <cfRule type="timePeriod" dxfId="8537" priority="380" timePeriod="today">
      <formula>FLOOR(B149,1)=TODAY()</formula>
    </cfRule>
  </conditionalFormatting>
  <conditionalFormatting sqref="B150">
    <cfRule type="timePeriod" dxfId="8536" priority="379" timePeriod="today">
      <formula>FLOOR(B150,1)=TODAY()</formula>
    </cfRule>
  </conditionalFormatting>
  <conditionalFormatting sqref="B151">
    <cfRule type="timePeriod" dxfId="8535" priority="378" timePeriod="today">
      <formula>FLOOR(B151,1)=TODAY()</formula>
    </cfRule>
  </conditionalFormatting>
  <conditionalFormatting sqref="B152">
    <cfRule type="timePeriod" dxfId="8534" priority="377" timePeriod="today">
      <formula>FLOOR(B152,1)=TODAY()</formula>
    </cfRule>
  </conditionalFormatting>
  <conditionalFormatting sqref="B152">
    <cfRule type="timePeriod" dxfId="8533" priority="376" timePeriod="today">
      <formula>FLOOR(B152,1)=TODAY()</formula>
    </cfRule>
  </conditionalFormatting>
  <conditionalFormatting sqref="B152">
    <cfRule type="timePeriod" dxfId="8532" priority="375" timePeriod="today">
      <formula>FLOOR(B152,1)=TODAY()</formula>
    </cfRule>
  </conditionalFormatting>
  <conditionalFormatting sqref="B152">
    <cfRule type="timePeriod" dxfId="8531" priority="374" timePeriod="today">
      <formula>FLOOR(B152,1)=TODAY()</formula>
    </cfRule>
  </conditionalFormatting>
  <conditionalFormatting sqref="B153">
    <cfRule type="timePeriod" dxfId="8530" priority="373" timePeriod="today">
      <formula>FLOOR(B153,1)=TODAY()</formula>
    </cfRule>
  </conditionalFormatting>
  <conditionalFormatting sqref="B153">
    <cfRule type="timePeriod" dxfId="8529" priority="372" timePeriod="today">
      <formula>FLOOR(B153,1)=TODAY()</formula>
    </cfRule>
  </conditionalFormatting>
  <conditionalFormatting sqref="B153">
    <cfRule type="timePeriod" dxfId="8528" priority="371" timePeriod="today">
      <formula>FLOOR(B153,1)=TODAY()</formula>
    </cfRule>
  </conditionalFormatting>
  <conditionalFormatting sqref="B153">
    <cfRule type="timePeriod" dxfId="8527" priority="370" timePeriod="today">
      <formula>FLOOR(B153,1)=TODAY()</formula>
    </cfRule>
  </conditionalFormatting>
  <conditionalFormatting sqref="B154">
    <cfRule type="timePeriod" dxfId="8526" priority="369" timePeriod="today">
      <formula>FLOOR(B154,1)=TODAY()</formula>
    </cfRule>
  </conditionalFormatting>
  <conditionalFormatting sqref="B154">
    <cfRule type="timePeriod" dxfId="8525" priority="368" timePeriod="today">
      <formula>FLOOR(B154,1)=TODAY()</formula>
    </cfRule>
  </conditionalFormatting>
  <conditionalFormatting sqref="B154">
    <cfRule type="timePeriod" dxfId="8524" priority="367" timePeriod="today">
      <formula>FLOOR(B154,1)=TODAY()</formula>
    </cfRule>
  </conditionalFormatting>
  <conditionalFormatting sqref="B154">
    <cfRule type="timePeriod" dxfId="8523" priority="366" timePeriod="today">
      <formula>FLOOR(B154,1)=TODAY()</formula>
    </cfRule>
  </conditionalFormatting>
  <conditionalFormatting sqref="D142">
    <cfRule type="cellIs" dxfId="8522" priority="364" operator="greaterThanOrEqual">
      <formula>$G$6</formula>
    </cfRule>
    <cfRule type="cellIs" dxfId="8521" priority="365" operator="lessThan">
      <formula>$G$6</formula>
    </cfRule>
  </conditionalFormatting>
  <conditionalFormatting sqref="D143">
    <cfRule type="cellIs" dxfId="8520" priority="362" operator="greaterThanOrEqual">
      <formula>$G$6</formula>
    </cfRule>
    <cfRule type="cellIs" dxfId="8519" priority="363" operator="lessThan">
      <formula>$G$6</formula>
    </cfRule>
  </conditionalFormatting>
  <conditionalFormatting sqref="D144">
    <cfRule type="cellIs" dxfId="8518" priority="360" operator="greaterThanOrEqual">
      <formula>$G$6</formula>
    </cfRule>
    <cfRule type="cellIs" dxfId="8517" priority="361" operator="lessThan">
      <formula>$G$6</formula>
    </cfRule>
  </conditionalFormatting>
  <conditionalFormatting sqref="D144">
    <cfRule type="cellIs" dxfId="8516" priority="358" operator="greaterThanOrEqual">
      <formula>$G$6</formula>
    </cfRule>
    <cfRule type="cellIs" dxfId="8515" priority="359" operator="lessThan">
      <formula>$G$6</formula>
    </cfRule>
  </conditionalFormatting>
  <conditionalFormatting sqref="D145">
    <cfRule type="cellIs" dxfId="8514" priority="356" operator="greaterThanOrEqual">
      <formula>$G$6</formula>
    </cfRule>
    <cfRule type="cellIs" dxfId="8513" priority="357" operator="lessThan">
      <formula>$G$6</formula>
    </cfRule>
  </conditionalFormatting>
  <conditionalFormatting sqref="D145">
    <cfRule type="cellIs" dxfId="8512" priority="354" operator="greaterThanOrEqual">
      <formula>$G$6</formula>
    </cfRule>
    <cfRule type="cellIs" dxfId="8511" priority="355" operator="lessThan">
      <formula>$G$6</formula>
    </cfRule>
  </conditionalFormatting>
  <conditionalFormatting sqref="D146">
    <cfRule type="cellIs" dxfId="8510" priority="352" operator="greaterThanOrEqual">
      <formula>$G$6</formula>
    </cfRule>
    <cfRule type="cellIs" dxfId="8509" priority="353" operator="lessThan">
      <formula>$G$6</formula>
    </cfRule>
  </conditionalFormatting>
  <conditionalFormatting sqref="D146">
    <cfRule type="cellIs" dxfId="8508" priority="350" operator="greaterThanOrEqual">
      <formula>$G$6</formula>
    </cfRule>
    <cfRule type="cellIs" dxfId="8507" priority="351" operator="lessThan">
      <formula>$G$6</formula>
    </cfRule>
  </conditionalFormatting>
  <conditionalFormatting sqref="D147">
    <cfRule type="cellIs" dxfId="8506" priority="348" operator="greaterThanOrEqual">
      <formula>$G$6</formula>
    </cfRule>
    <cfRule type="cellIs" dxfId="8505" priority="349" operator="lessThan">
      <formula>$G$6</formula>
    </cfRule>
  </conditionalFormatting>
  <conditionalFormatting sqref="D147">
    <cfRule type="cellIs" dxfId="8504" priority="346" operator="greaterThanOrEqual">
      <formula>$G$6</formula>
    </cfRule>
    <cfRule type="cellIs" dxfId="8503" priority="347" operator="lessThan">
      <formula>$G$6</formula>
    </cfRule>
  </conditionalFormatting>
  <conditionalFormatting sqref="D147">
    <cfRule type="cellIs" dxfId="8502" priority="344" operator="greaterThanOrEqual">
      <formula>$G$6</formula>
    </cfRule>
    <cfRule type="cellIs" dxfId="8501" priority="345" operator="lessThan">
      <formula>$G$6</formula>
    </cfRule>
  </conditionalFormatting>
  <conditionalFormatting sqref="D148">
    <cfRule type="cellIs" dxfId="8500" priority="342" operator="greaterThanOrEqual">
      <formula>$G$6</formula>
    </cfRule>
    <cfRule type="cellIs" dxfId="8499" priority="343" operator="lessThan">
      <formula>$G$6</formula>
    </cfRule>
  </conditionalFormatting>
  <conditionalFormatting sqref="D148">
    <cfRule type="cellIs" dxfId="8498" priority="340" operator="greaterThanOrEqual">
      <formula>$G$6</formula>
    </cfRule>
    <cfRule type="cellIs" dxfId="8497" priority="341" operator="lessThan">
      <formula>$G$6</formula>
    </cfRule>
  </conditionalFormatting>
  <conditionalFormatting sqref="D148">
    <cfRule type="cellIs" dxfId="8496" priority="338" operator="greaterThanOrEqual">
      <formula>$G$6</formula>
    </cfRule>
    <cfRule type="cellIs" dxfId="8495" priority="339" operator="lessThan">
      <formula>$G$6</formula>
    </cfRule>
  </conditionalFormatting>
  <conditionalFormatting sqref="D149">
    <cfRule type="cellIs" dxfId="8494" priority="336" operator="greaterThanOrEqual">
      <formula>$G$6</formula>
    </cfRule>
    <cfRule type="cellIs" dxfId="8493" priority="337" operator="lessThan">
      <formula>$G$6</formula>
    </cfRule>
  </conditionalFormatting>
  <conditionalFormatting sqref="D149">
    <cfRule type="cellIs" dxfId="8492" priority="334" operator="greaterThanOrEqual">
      <formula>$G$6</formula>
    </cfRule>
    <cfRule type="cellIs" dxfId="8491" priority="335" operator="lessThan">
      <formula>$G$6</formula>
    </cfRule>
  </conditionalFormatting>
  <conditionalFormatting sqref="D149">
    <cfRule type="cellIs" dxfId="8490" priority="332" operator="greaterThanOrEqual">
      <formula>$G$6</formula>
    </cfRule>
    <cfRule type="cellIs" dxfId="8489" priority="333" operator="lessThan">
      <formula>$G$6</formula>
    </cfRule>
  </conditionalFormatting>
  <conditionalFormatting sqref="D149">
    <cfRule type="cellIs" dxfId="8488" priority="330" operator="greaterThanOrEqual">
      <formula>$G$6</formula>
    </cfRule>
    <cfRule type="cellIs" dxfId="8487" priority="331" operator="lessThan">
      <formula>$G$6</formula>
    </cfRule>
  </conditionalFormatting>
  <conditionalFormatting sqref="D150">
    <cfRule type="cellIs" dxfId="8486" priority="328" operator="greaterThanOrEqual">
      <formula>$G$6</formula>
    </cfRule>
    <cfRule type="cellIs" dxfId="8485" priority="329" operator="lessThan">
      <formula>$G$6</formula>
    </cfRule>
  </conditionalFormatting>
  <conditionalFormatting sqref="D150">
    <cfRule type="cellIs" dxfId="8484" priority="326" operator="greaterThanOrEqual">
      <formula>$G$6</formula>
    </cfRule>
    <cfRule type="cellIs" dxfId="8483" priority="327" operator="lessThan">
      <formula>$G$6</formula>
    </cfRule>
  </conditionalFormatting>
  <conditionalFormatting sqref="D150">
    <cfRule type="cellIs" dxfId="8482" priority="324" operator="greaterThanOrEqual">
      <formula>$G$6</formula>
    </cfRule>
    <cfRule type="cellIs" dxfId="8481" priority="325" operator="lessThan">
      <formula>$G$6</formula>
    </cfRule>
  </conditionalFormatting>
  <conditionalFormatting sqref="D150">
    <cfRule type="cellIs" dxfId="8480" priority="322" operator="greaterThanOrEqual">
      <formula>$G$6</formula>
    </cfRule>
    <cfRule type="cellIs" dxfId="8479" priority="323" operator="lessThan">
      <formula>$G$6</formula>
    </cfRule>
  </conditionalFormatting>
  <conditionalFormatting sqref="D151">
    <cfRule type="cellIs" dxfId="8478" priority="320" operator="greaterThanOrEqual">
      <formula>$G$6</formula>
    </cfRule>
    <cfRule type="cellIs" dxfId="8477" priority="321" operator="lessThan">
      <formula>$G$6</formula>
    </cfRule>
  </conditionalFormatting>
  <conditionalFormatting sqref="D151">
    <cfRule type="cellIs" dxfId="8476" priority="318" operator="greaterThanOrEqual">
      <formula>$G$6</formula>
    </cfRule>
    <cfRule type="cellIs" dxfId="8475" priority="319" operator="lessThan">
      <formula>$G$6</formula>
    </cfRule>
  </conditionalFormatting>
  <conditionalFormatting sqref="D151">
    <cfRule type="cellIs" dxfId="8474" priority="316" operator="greaterThanOrEqual">
      <formula>$G$6</formula>
    </cfRule>
    <cfRule type="cellIs" dxfId="8473" priority="317" operator="lessThan">
      <formula>$G$6</formula>
    </cfRule>
  </conditionalFormatting>
  <conditionalFormatting sqref="D151">
    <cfRule type="cellIs" dxfId="8472" priority="314" operator="greaterThanOrEqual">
      <formula>$G$6</formula>
    </cfRule>
    <cfRule type="cellIs" dxfId="8471" priority="315" operator="lessThan">
      <formula>$G$6</formula>
    </cfRule>
  </conditionalFormatting>
  <conditionalFormatting sqref="D152">
    <cfRule type="expression" dxfId="8470" priority="310">
      <formula>D152&lt;=$H$5</formula>
    </cfRule>
    <cfRule type="expression" dxfId="8469" priority="311">
      <formula>AND(D152&gt;$H$5,D152&lt;=$H$6)</formula>
    </cfRule>
    <cfRule type="expression" dxfId="8468" priority="312">
      <formula>AND(D152&gt;$H$6,D152&lt;=$H$4)</formula>
    </cfRule>
    <cfRule type="expression" dxfId="8467" priority="313">
      <formula>D152&gt;$H$4</formula>
    </cfRule>
  </conditionalFormatting>
  <conditionalFormatting sqref="D152">
    <cfRule type="cellIs" dxfId="8466" priority="308" operator="greaterThanOrEqual">
      <formula>$G$6</formula>
    </cfRule>
    <cfRule type="cellIs" dxfId="8465" priority="309" operator="lessThan">
      <formula>$G$6</formula>
    </cfRule>
  </conditionalFormatting>
  <conditionalFormatting sqref="D152">
    <cfRule type="cellIs" dxfId="8464" priority="306" operator="greaterThanOrEqual">
      <formula>$G$6</formula>
    </cfRule>
    <cfRule type="cellIs" dxfId="8463" priority="307" operator="lessThan">
      <formula>$G$6</formula>
    </cfRule>
  </conditionalFormatting>
  <conditionalFormatting sqref="D152">
    <cfRule type="cellIs" dxfId="8462" priority="304" operator="greaterThanOrEqual">
      <formula>$G$6</formula>
    </cfRule>
    <cfRule type="cellIs" dxfId="8461" priority="305" operator="lessThan">
      <formula>$G$6</formula>
    </cfRule>
  </conditionalFormatting>
  <conditionalFormatting sqref="D152">
    <cfRule type="cellIs" dxfId="8460" priority="302" operator="greaterThanOrEqual">
      <formula>$G$6</formula>
    </cfRule>
    <cfRule type="cellIs" dxfId="8459" priority="303" operator="lessThan">
      <formula>$G$6</formula>
    </cfRule>
  </conditionalFormatting>
  <conditionalFormatting sqref="D152">
    <cfRule type="cellIs" dxfId="8458" priority="300" operator="greaterThanOrEqual">
      <formula>$G$6</formula>
    </cfRule>
    <cfRule type="cellIs" dxfId="8457" priority="301" operator="lessThan">
      <formula>$G$6</formula>
    </cfRule>
  </conditionalFormatting>
  <conditionalFormatting sqref="D153">
    <cfRule type="expression" dxfId="8456" priority="296">
      <formula>D153&lt;=$H$5</formula>
    </cfRule>
    <cfRule type="expression" dxfId="8455" priority="297">
      <formula>AND(D153&gt;$H$5,D153&lt;=$H$6)</formula>
    </cfRule>
    <cfRule type="expression" dxfId="8454" priority="298">
      <formula>AND(D153&gt;$H$6,D153&lt;=$H$4)</formula>
    </cfRule>
    <cfRule type="expression" dxfId="8453" priority="299">
      <formula>D153&gt;$H$4</formula>
    </cfRule>
  </conditionalFormatting>
  <conditionalFormatting sqref="D153">
    <cfRule type="cellIs" dxfId="8452" priority="294" operator="greaterThanOrEqual">
      <formula>$G$6</formula>
    </cfRule>
    <cfRule type="cellIs" dxfId="8451" priority="295" operator="lessThan">
      <formula>$G$6</formula>
    </cfRule>
  </conditionalFormatting>
  <conditionalFormatting sqref="D153">
    <cfRule type="cellIs" dxfId="8450" priority="292" operator="greaterThanOrEqual">
      <formula>$G$6</formula>
    </cfRule>
    <cfRule type="cellIs" dxfId="8449" priority="293" operator="lessThan">
      <formula>$G$6</formula>
    </cfRule>
  </conditionalFormatting>
  <conditionalFormatting sqref="D153">
    <cfRule type="cellIs" dxfId="8448" priority="290" operator="greaterThanOrEqual">
      <formula>$G$6</formula>
    </cfRule>
    <cfRule type="cellIs" dxfId="8447" priority="291" operator="lessThan">
      <formula>$G$6</formula>
    </cfRule>
  </conditionalFormatting>
  <conditionalFormatting sqref="D153">
    <cfRule type="cellIs" dxfId="8446" priority="288" operator="greaterThanOrEqual">
      <formula>$G$6</formula>
    </cfRule>
    <cfRule type="cellIs" dxfId="8445" priority="289" operator="lessThan">
      <formula>$G$6</formula>
    </cfRule>
  </conditionalFormatting>
  <conditionalFormatting sqref="D153">
    <cfRule type="cellIs" dxfId="8444" priority="286" operator="greaterThanOrEqual">
      <formula>$G$6</formula>
    </cfRule>
    <cfRule type="cellIs" dxfId="8443" priority="287" operator="lessThan">
      <formula>$G$6</formula>
    </cfRule>
  </conditionalFormatting>
  <conditionalFormatting sqref="D154">
    <cfRule type="expression" dxfId="8442" priority="282">
      <formula>D154&lt;=$H$5</formula>
    </cfRule>
    <cfRule type="expression" dxfId="8441" priority="283">
      <formula>AND(D154&gt;$H$5,D154&lt;=$H$6)</formula>
    </cfRule>
    <cfRule type="expression" dxfId="8440" priority="284">
      <formula>AND(D154&gt;$H$6,D154&lt;=$H$4)</formula>
    </cfRule>
    <cfRule type="expression" dxfId="8439" priority="285">
      <formula>D154&gt;$H$4</formula>
    </cfRule>
  </conditionalFormatting>
  <conditionalFormatting sqref="D154">
    <cfRule type="cellIs" dxfId="8438" priority="280" operator="greaterThanOrEqual">
      <formula>$G$6</formula>
    </cfRule>
    <cfRule type="cellIs" dxfId="8437" priority="281" operator="lessThan">
      <formula>$G$6</formula>
    </cfRule>
  </conditionalFormatting>
  <conditionalFormatting sqref="D154">
    <cfRule type="cellIs" dxfId="8436" priority="278" operator="greaterThanOrEqual">
      <formula>$G$6</formula>
    </cfRule>
    <cfRule type="cellIs" dxfId="8435" priority="279" operator="lessThan">
      <formula>$G$6</formula>
    </cfRule>
  </conditionalFormatting>
  <conditionalFormatting sqref="D154">
    <cfRule type="cellIs" dxfId="8434" priority="276" operator="greaterThanOrEqual">
      <formula>$G$6</formula>
    </cfRule>
    <cfRule type="cellIs" dxfId="8433" priority="277" operator="lessThan">
      <formula>$G$6</formula>
    </cfRule>
  </conditionalFormatting>
  <conditionalFormatting sqref="D154">
    <cfRule type="cellIs" dxfId="8432" priority="274" operator="greaterThanOrEqual">
      <formula>$G$6</formula>
    </cfRule>
    <cfRule type="cellIs" dxfId="8431" priority="275" operator="lessThan">
      <formula>$G$6</formula>
    </cfRule>
  </conditionalFormatting>
  <conditionalFormatting sqref="D154">
    <cfRule type="cellIs" dxfId="8430" priority="272" operator="greaterThanOrEqual">
      <formula>$G$6</formula>
    </cfRule>
    <cfRule type="cellIs" dxfId="8429" priority="273" operator="lessThan">
      <formula>$G$6</formula>
    </cfRule>
  </conditionalFormatting>
  <conditionalFormatting sqref="B155">
    <cfRule type="timePeriod" dxfId="8428" priority="271" timePeriod="today">
      <formula>FLOOR(B155,1)=TODAY()</formula>
    </cfRule>
  </conditionalFormatting>
  <conditionalFormatting sqref="B155">
    <cfRule type="timePeriod" dxfId="8427" priority="270" timePeriod="today">
      <formula>FLOOR(B155,1)=TODAY()</formula>
    </cfRule>
  </conditionalFormatting>
  <conditionalFormatting sqref="B156">
    <cfRule type="timePeriod" dxfId="8426" priority="269" timePeriod="today">
      <formula>FLOOR(B156,1)=TODAY()</formula>
    </cfRule>
  </conditionalFormatting>
  <conditionalFormatting sqref="B156">
    <cfRule type="timePeriod" dxfId="8425" priority="268" timePeriod="today">
      <formula>FLOOR(B156,1)=TODAY()</formula>
    </cfRule>
  </conditionalFormatting>
  <conditionalFormatting sqref="B157">
    <cfRule type="timePeriod" dxfId="8424" priority="267" timePeriod="today">
      <formula>FLOOR(B157,1)=TODAY()</formula>
    </cfRule>
  </conditionalFormatting>
  <conditionalFormatting sqref="B158">
    <cfRule type="timePeriod" dxfId="8423" priority="266" timePeriod="today">
      <formula>FLOOR(B158,1)=TODAY()</formula>
    </cfRule>
  </conditionalFormatting>
  <conditionalFormatting sqref="B159">
    <cfRule type="timePeriod" dxfId="8422" priority="265" timePeriod="today">
      <formula>FLOOR(B159,1)=TODAY()</formula>
    </cfRule>
  </conditionalFormatting>
  <conditionalFormatting sqref="B160">
    <cfRule type="timePeriod" dxfId="8421" priority="264" timePeriod="today">
      <formula>FLOOR(B160,1)=TODAY()</formula>
    </cfRule>
  </conditionalFormatting>
  <conditionalFormatting sqref="B161">
    <cfRule type="timePeriod" dxfId="8420" priority="263" timePeriod="today">
      <formula>FLOOR(B161,1)=TODAY()</formula>
    </cfRule>
  </conditionalFormatting>
  <conditionalFormatting sqref="B161">
    <cfRule type="timePeriod" dxfId="8419" priority="262" timePeriod="today">
      <formula>FLOOR(B161,1)=TODAY()</formula>
    </cfRule>
  </conditionalFormatting>
  <conditionalFormatting sqref="B161">
    <cfRule type="timePeriod" dxfId="8418" priority="261" timePeriod="today">
      <formula>FLOOR(B161,1)=TODAY()</formula>
    </cfRule>
  </conditionalFormatting>
  <conditionalFormatting sqref="B162">
    <cfRule type="timePeriod" dxfId="8417" priority="260" timePeriod="today">
      <formula>FLOOR(B162,1)=TODAY()</formula>
    </cfRule>
  </conditionalFormatting>
  <conditionalFormatting sqref="B162">
    <cfRule type="timePeriod" dxfId="8416" priority="259" timePeriod="today">
      <formula>FLOOR(B162,1)=TODAY()</formula>
    </cfRule>
  </conditionalFormatting>
  <conditionalFormatting sqref="B162">
    <cfRule type="timePeriod" dxfId="8415" priority="258" timePeriod="today">
      <formula>FLOOR(B162,1)=TODAY()</formula>
    </cfRule>
  </conditionalFormatting>
  <conditionalFormatting sqref="B163">
    <cfRule type="timePeriod" dxfId="8414" priority="257" timePeriod="today">
      <formula>FLOOR(B163,1)=TODAY()</formula>
    </cfRule>
  </conditionalFormatting>
  <conditionalFormatting sqref="B164">
    <cfRule type="timePeriod" dxfId="8413" priority="256" timePeriod="today">
      <formula>FLOOR(B164,1)=TODAY()</formula>
    </cfRule>
  </conditionalFormatting>
  <conditionalFormatting sqref="B165">
    <cfRule type="timePeriod" dxfId="8412" priority="255" timePeriod="today">
      <formula>FLOOR(B165,1)=TODAY()</formula>
    </cfRule>
  </conditionalFormatting>
  <conditionalFormatting sqref="B165">
    <cfRule type="timePeriod" dxfId="8411" priority="254" timePeriod="today">
      <formula>FLOOR(B165,1)=TODAY()</formula>
    </cfRule>
  </conditionalFormatting>
  <conditionalFormatting sqref="B165">
    <cfRule type="timePeriod" dxfId="8410" priority="253" timePeriod="today">
      <formula>FLOOR(B165,1)=TODAY()</formula>
    </cfRule>
  </conditionalFormatting>
  <conditionalFormatting sqref="B165">
    <cfRule type="timePeriod" dxfId="8409" priority="252" timePeriod="today">
      <formula>FLOOR(B165,1)=TODAY()</formula>
    </cfRule>
  </conditionalFormatting>
  <conditionalFormatting sqref="D155">
    <cfRule type="cellIs" dxfId="8408" priority="250" operator="greaterThanOrEqual">
      <formula>$G$6</formula>
    </cfRule>
    <cfRule type="cellIs" dxfId="8407" priority="251" operator="lessThan">
      <formula>$G$6</formula>
    </cfRule>
  </conditionalFormatting>
  <conditionalFormatting sqref="D156">
    <cfRule type="cellIs" dxfId="8406" priority="248" operator="greaterThanOrEqual">
      <formula>$G$6</formula>
    </cfRule>
    <cfRule type="cellIs" dxfId="8405" priority="249" operator="lessThan">
      <formula>$G$6</formula>
    </cfRule>
  </conditionalFormatting>
  <conditionalFormatting sqref="D157">
    <cfRule type="cellIs" dxfId="8404" priority="246" operator="greaterThanOrEqual">
      <formula>$G$6</formula>
    </cfRule>
    <cfRule type="cellIs" dxfId="8403" priority="247" operator="lessThan">
      <formula>$G$6</formula>
    </cfRule>
  </conditionalFormatting>
  <conditionalFormatting sqref="D158">
    <cfRule type="cellIs" dxfId="8402" priority="244" operator="greaterThanOrEqual">
      <formula>$G$6</formula>
    </cfRule>
    <cfRule type="cellIs" dxfId="8401" priority="245" operator="lessThan">
      <formula>$G$6</formula>
    </cfRule>
  </conditionalFormatting>
  <conditionalFormatting sqref="D159">
    <cfRule type="cellIs" dxfId="8400" priority="242" operator="greaterThanOrEqual">
      <formula>$G$6</formula>
    </cfRule>
    <cfRule type="cellIs" dxfId="8399" priority="243" operator="lessThan">
      <formula>$G$6</formula>
    </cfRule>
  </conditionalFormatting>
  <conditionalFormatting sqref="D160">
    <cfRule type="cellIs" dxfId="8398" priority="240" operator="greaterThanOrEqual">
      <formula>$G$6</formula>
    </cfRule>
    <cfRule type="cellIs" dxfId="8397" priority="241" operator="lessThan">
      <formula>$G$6</formula>
    </cfRule>
  </conditionalFormatting>
  <conditionalFormatting sqref="D161">
    <cfRule type="cellIs" dxfId="8396" priority="238" operator="greaterThanOrEqual">
      <formula>$G$6</formula>
    </cfRule>
    <cfRule type="cellIs" dxfId="8395" priority="239" operator="lessThan">
      <formula>$G$6</formula>
    </cfRule>
  </conditionalFormatting>
  <conditionalFormatting sqref="D162">
    <cfRule type="cellIs" dxfId="8394" priority="236" operator="greaterThanOrEqual">
      <formula>$G$6</formula>
    </cfRule>
    <cfRule type="cellIs" dxfId="8393" priority="237" operator="lessThan">
      <formula>$G$6</formula>
    </cfRule>
  </conditionalFormatting>
  <conditionalFormatting sqref="D163">
    <cfRule type="cellIs" dxfId="8392" priority="234" operator="greaterThanOrEqual">
      <formula>$G$6</formula>
    </cfRule>
    <cfRule type="cellIs" dxfId="8391" priority="235" operator="lessThan">
      <formula>$G$6</formula>
    </cfRule>
  </conditionalFormatting>
  <conditionalFormatting sqref="D164">
    <cfRule type="cellIs" dxfId="8390" priority="232" operator="greaterThanOrEqual">
      <formula>$G$6</formula>
    </cfRule>
    <cfRule type="cellIs" dxfId="8389" priority="233" operator="lessThan">
      <formula>$G$6</formula>
    </cfRule>
  </conditionalFormatting>
  <conditionalFormatting sqref="D165">
    <cfRule type="cellIs" dxfId="8388" priority="230" operator="greaterThanOrEqual">
      <formula>$G$6</formula>
    </cfRule>
    <cfRule type="cellIs" dxfId="8387" priority="231" operator="lessThan">
      <formula>$G$6</formula>
    </cfRule>
  </conditionalFormatting>
  <conditionalFormatting sqref="C166:D201">
    <cfRule type="containsBlanks" dxfId="8386" priority="229">
      <formula>LEN(TRIM(C166))=0</formula>
    </cfRule>
  </conditionalFormatting>
  <conditionalFormatting sqref="B231:B233 B224:B225 B202:B208">
    <cfRule type="expression" dxfId="8385" priority="225">
      <formula>B202&lt;=$B$6</formula>
    </cfRule>
    <cfRule type="expression" dxfId="8384" priority="226">
      <formula>AND(B202&gt;$B$6,B202&lt;=$B$7)</formula>
    </cfRule>
    <cfRule type="expression" dxfId="8383" priority="227">
      <formula>AND(B202&gt;$B$7,B202&lt;=$B$5)</formula>
    </cfRule>
    <cfRule type="expression" dxfId="8382" priority="228">
      <formula>B202&gt;$B$5</formula>
    </cfRule>
  </conditionalFormatting>
  <conditionalFormatting sqref="C202:D202">
    <cfRule type="expression" dxfId="8381" priority="217">
      <formula>C202&lt;=$B$6</formula>
    </cfRule>
    <cfRule type="expression" dxfId="8380" priority="218">
      <formula>AND(C202&gt;$B$6,C202&lt;=$B$7)</formula>
    </cfRule>
    <cfRule type="expression" dxfId="8379" priority="219">
      <formula>AND(C202&gt;$B$7,C202&lt;=$B$5)</formula>
    </cfRule>
    <cfRule type="expression" dxfId="8378" priority="220">
      <formula>C202&gt;$B$5</formula>
    </cfRule>
  </conditionalFormatting>
  <conditionalFormatting sqref="C203:D203">
    <cfRule type="expression" dxfId="8377" priority="213">
      <formula>C203&lt;=$B$6</formula>
    </cfRule>
    <cfRule type="expression" dxfId="8376" priority="214">
      <formula>AND(C203&gt;$B$6,C203&lt;=$B$7)</formula>
    </cfRule>
    <cfRule type="expression" dxfId="8375" priority="215">
      <formula>AND(C203&gt;$B$7,C203&lt;=$B$5)</formula>
    </cfRule>
    <cfRule type="expression" dxfId="8374" priority="216">
      <formula>C203&gt;$B$5</formula>
    </cfRule>
  </conditionalFormatting>
  <conditionalFormatting sqref="C204:D204">
    <cfRule type="expression" dxfId="8373" priority="209">
      <formula>C204&lt;=$B$6</formula>
    </cfRule>
    <cfRule type="expression" dxfId="8372" priority="210">
      <formula>AND(C204&gt;$B$6,C204&lt;=$B$7)</formula>
    </cfRule>
    <cfRule type="expression" dxfId="8371" priority="211">
      <formula>AND(C204&gt;$B$7,C204&lt;=$B$5)</formula>
    </cfRule>
    <cfRule type="expression" dxfId="8370" priority="212">
      <formula>C204&gt;$B$5</formula>
    </cfRule>
  </conditionalFormatting>
  <conditionalFormatting sqref="C205">
    <cfRule type="expression" dxfId="8369" priority="205">
      <formula>C205&lt;=$B$6</formula>
    </cfRule>
    <cfRule type="expression" dxfId="8368" priority="206">
      <formula>AND(C205&gt;$B$6,C205&lt;=$B$7)</formula>
    </cfRule>
    <cfRule type="expression" dxfId="8367" priority="207">
      <formula>AND(C205&gt;$B$7,C205&lt;=$B$5)</formula>
    </cfRule>
    <cfRule type="expression" dxfId="8366" priority="208">
      <formula>C205&gt;$B$5</formula>
    </cfRule>
  </conditionalFormatting>
  <conditionalFormatting sqref="D205">
    <cfRule type="expression" dxfId="8365" priority="201">
      <formula>D205&lt;=$B$6</formula>
    </cfRule>
    <cfRule type="expression" dxfId="8364" priority="202">
      <formula>AND(D205&gt;$B$6,D205&lt;=$B$7)</formula>
    </cfRule>
    <cfRule type="expression" dxfId="8363" priority="203">
      <formula>AND(D205&gt;$B$7,D205&lt;=$B$5)</formula>
    </cfRule>
    <cfRule type="expression" dxfId="8362" priority="204">
      <formula>D205&gt;$B$5</formula>
    </cfRule>
  </conditionalFormatting>
  <conditionalFormatting sqref="C206">
    <cfRule type="expression" dxfId="8361" priority="197">
      <formula>C206&lt;=$B$6</formula>
    </cfRule>
    <cfRule type="expression" dxfId="8360" priority="198">
      <formula>AND(C206&gt;$B$6,C206&lt;=$B$7)</formula>
    </cfRule>
    <cfRule type="expression" dxfId="8359" priority="199">
      <formula>AND(C206&gt;$B$7,C206&lt;=$B$5)</formula>
    </cfRule>
    <cfRule type="expression" dxfId="8358" priority="200">
      <formula>C206&gt;$B$5</formula>
    </cfRule>
  </conditionalFormatting>
  <conditionalFormatting sqref="D206">
    <cfRule type="expression" dxfId="8357" priority="193">
      <formula>D206&lt;=$B$6</formula>
    </cfRule>
    <cfRule type="expression" dxfId="8356" priority="194">
      <formula>AND(D206&gt;$B$6,D206&lt;=$B$7)</formula>
    </cfRule>
    <cfRule type="expression" dxfId="8355" priority="195">
      <formula>AND(D206&gt;$B$7,D206&lt;=$B$5)</formula>
    </cfRule>
    <cfRule type="expression" dxfId="8354" priority="196">
      <formula>D206&gt;$B$5</formula>
    </cfRule>
  </conditionalFormatting>
  <conditionalFormatting sqref="C207:D207">
    <cfRule type="expression" dxfId="8353" priority="189">
      <formula>C207&lt;=$B$6</formula>
    </cfRule>
    <cfRule type="expression" dxfId="8352" priority="190">
      <formula>AND(C207&gt;$B$6,C207&lt;=$B$7)</formula>
    </cfRule>
    <cfRule type="expression" dxfId="8351" priority="191">
      <formula>AND(C207&gt;$B$7,C207&lt;=$B$5)</formula>
    </cfRule>
    <cfRule type="expression" dxfId="8350" priority="192">
      <formula>C207&gt;$B$5</formula>
    </cfRule>
  </conditionalFormatting>
  <conditionalFormatting sqref="C208:D208">
    <cfRule type="expression" dxfId="8349" priority="185">
      <formula>C208&lt;=$B$6</formula>
    </cfRule>
    <cfRule type="expression" dxfId="8348" priority="186">
      <formula>AND(C208&gt;$B$6,C208&lt;=$B$7)</formula>
    </cfRule>
    <cfRule type="expression" dxfId="8347" priority="187">
      <formula>AND(C208&gt;$B$7,C208&lt;=$B$5)</formula>
    </cfRule>
    <cfRule type="expression" dxfId="8346" priority="188">
      <formula>C208&gt;$B$5</formula>
    </cfRule>
  </conditionalFormatting>
  <conditionalFormatting sqref="B209">
    <cfRule type="expression" dxfId="8345" priority="181">
      <formula>B209&lt;=$B$6</formula>
    </cfRule>
    <cfRule type="expression" dxfId="8344" priority="182">
      <formula>AND(B209&gt;$B$6,B209&lt;=$B$7)</formula>
    </cfRule>
    <cfRule type="expression" dxfId="8343" priority="183">
      <formula>AND(B209&gt;$B$7,B209&lt;=$B$5)</formula>
    </cfRule>
    <cfRule type="expression" dxfId="8342" priority="184">
      <formula>B209&gt;$B$5</formula>
    </cfRule>
  </conditionalFormatting>
  <conditionalFormatting sqref="C209">
    <cfRule type="expression" dxfId="8341" priority="177">
      <formula>C209&lt;=$B$6</formula>
    </cfRule>
    <cfRule type="expression" dxfId="8340" priority="178">
      <formula>AND(C209&gt;$B$6,C209&lt;=$B$7)</formula>
    </cfRule>
    <cfRule type="expression" dxfId="8339" priority="179">
      <formula>AND(C209&gt;$B$7,C209&lt;=$B$5)</formula>
    </cfRule>
    <cfRule type="expression" dxfId="8338" priority="180">
      <formula>C209&gt;$B$5</formula>
    </cfRule>
  </conditionalFormatting>
  <conditionalFormatting sqref="D209">
    <cfRule type="expression" dxfId="8337" priority="173">
      <formula>D209&lt;=$B$6</formula>
    </cfRule>
    <cfRule type="expression" dxfId="8336" priority="174">
      <formula>AND(D209&gt;$B$6,D209&lt;=$B$7)</formula>
    </cfRule>
    <cfRule type="expression" dxfId="8335" priority="175">
      <formula>AND(D209&gt;$B$7,D209&lt;=$B$5)</formula>
    </cfRule>
    <cfRule type="expression" dxfId="8334" priority="176">
      <formula>D209&gt;$B$5</formula>
    </cfRule>
  </conditionalFormatting>
  <conditionalFormatting sqref="B210">
    <cfRule type="expression" dxfId="8333" priority="169">
      <formula>B210&lt;=$B$6</formula>
    </cfRule>
    <cfRule type="expression" dxfId="8332" priority="170">
      <formula>AND(B210&gt;$B$6,B210&lt;=$B$7)</formula>
    </cfRule>
    <cfRule type="expression" dxfId="8331" priority="171">
      <formula>AND(B210&gt;$B$7,B210&lt;=$B$5)</formula>
    </cfRule>
    <cfRule type="expression" dxfId="8330" priority="172">
      <formula>B210&gt;$B$5</formula>
    </cfRule>
  </conditionalFormatting>
  <conditionalFormatting sqref="C210:D210">
    <cfRule type="expression" dxfId="8329" priority="165">
      <formula>C210&lt;=$B$6</formula>
    </cfRule>
    <cfRule type="expression" dxfId="8328" priority="166">
      <formula>AND(C210&gt;$B$6,C210&lt;=$B$7)</formula>
    </cfRule>
    <cfRule type="expression" dxfId="8327" priority="167">
      <formula>AND(C210&gt;$B$7,C210&lt;=$B$5)</formula>
    </cfRule>
    <cfRule type="expression" dxfId="8326" priority="168">
      <formula>C210&gt;$B$5</formula>
    </cfRule>
  </conditionalFormatting>
  <conditionalFormatting sqref="B211">
    <cfRule type="expression" dxfId="8325" priority="161">
      <formula>B211&lt;=$B$6</formula>
    </cfRule>
    <cfRule type="expression" dxfId="8324" priority="162">
      <formula>AND(B211&gt;$B$6,B211&lt;=$B$7)</formula>
    </cfRule>
    <cfRule type="expression" dxfId="8323" priority="163">
      <formula>AND(B211&gt;$B$7,B211&lt;=$B$5)</formula>
    </cfRule>
    <cfRule type="expression" dxfId="8322" priority="164">
      <formula>B211&gt;$B$5</formula>
    </cfRule>
  </conditionalFormatting>
  <conditionalFormatting sqref="B212">
    <cfRule type="expression" dxfId="8321" priority="157">
      <formula>B212&lt;=$B$6</formula>
    </cfRule>
    <cfRule type="expression" dxfId="8320" priority="158">
      <formula>AND(B212&gt;$B$6,B212&lt;=$B$7)</formula>
    </cfRule>
    <cfRule type="expression" dxfId="8319" priority="159">
      <formula>AND(B212&gt;$B$7,B212&lt;=$B$5)</formula>
    </cfRule>
    <cfRule type="expression" dxfId="8318" priority="160">
      <formula>B212&gt;$B$5</formula>
    </cfRule>
  </conditionalFormatting>
  <conditionalFormatting sqref="C211:C212">
    <cfRule type="expression" dxfId="8317" priority="153">
      <formula>C211&lt;=$B$6</formula>
    </cfRule>
    <cfRule type="expression" dxfId="8316" priority="154">
      <formula>AND(C211&gt;$B$6,C211&lt;=$B$7)</formula>
    </cfRule>
    <cfRule type="expression" dxfId="8315" priority="155">
      <formula>AND(C211&gt;$B$7,C211&lt;=$B$5)</formula>
    </cfRule>
    <cfRule type="expression" dxfId="8314" priority="156">
      <formula>C211&gt;$B$5</formula>
    </cfRule>
  </conditionalFormatting>
  <conditionalFormatting sqref="D211:D212">
    <cfRule type="expression" dxfId="8313" priority="149">
      <formula>D211&lt;=$B$6</formula>
    </cfRule>
    <cfRule type="expression" dxfId="8312" priority="150">
      <formula>AND(D211&gt;$B$6,D211&lt;=$B$7)</formula>
    </cfRule>
    <cfRule type="expression" dxfId="8311" priority="151">
      <formula>AND(D211&gt;$B$7,D211&lt;=$B$5)</formula>
    </cfRule>
    <cfRule type="expression" dxfId="8310" priority="152">
      <formula>D211&gt;$B$5</formula>
    </cfRule>
  </conditionalFormatting>
  <conditionalFormatting sqref="B213">
    <cfRule type="expression" dxfId="8309" priority="145">
      <formula>B213&lt;=$B$6</formula>
    </cfRule>
    <cfRule type="expression" dxfId="8308" priority="146">
      <formula>AND(B213&gt;$B$6,B213&lt;=$B$7)</formula>
    </cfRule>
    <cfRule type="expression" dxfId="8307" priority="147">
      <formula>AND(B213&gt;$B$7,B213&lt;=$B$5)</formula>
    </cfRule>
    <cfRule type="expression" dxfId="8306" priority="148">
      <formula>B213&gt;$B$5</formula>
    </cfRule>
  </conditionalFormatting>
  <conditionalFormatting sqref="C213:D213">
    <cfRule type="expression" dxfId="8305" priority="141">
      <formula>C213&lt;=$B$6</formula>
    </cfRule>
    <cfRule type="expression" dxfId="8304" priority="142">
      <formula>AND(C213&gt;$B$6,C213&lt;=$B$7)</formula>
    </cfRule>
    <cfRule type="expression" dxfId="8303" priority="143">
      <formula>AND(C213&gt;$B$7,C213&lt;=$B$5)</formula>
    </cfRule>
    <cfRule type="expression" dxfId="8302" priority="144">
      <formula>C213&gt;$B$5</formula>
    </cfRule>
  </conditionalFormatting>
  <conditionalFormatting sqref="B214:B216">
    <cfRule type="expression" dxfId="8301" priority="137">
      <formula>B214&lt;=$B$6</formula>
    </cfRule>
    <cfRule type="expression" dxfId="8300" priority="138">
      <formula>AND(B214&gt;$B$6,B214&lt;=$B$7)</formula>
    </cfRule>
    <cfRule type="expression" dxfId="8299" priority="139">
      <formula>AND(B214&gt;$B$7,B214&lt;=$B$5)</formula>
    </cfRule>
    <cfRule type="expression" dxfId="8298" priority="140">
      <formula>B214&gt;$B$5</formula>
    </cfRule>
  </conditionalFormatting>
  <conditionalFormatting sqref="C214:C215">
    <cfRule type="expression" dxfId="8297" priority="133">
      <formula>C214&lt;=$B$6</formula>
    </cfRule>
    <cfRule type="expression" dxfId="8296" priority="134">
      <formula>AND(C214&gt;$B$6,C214&lt;=$B$7)</formula>
    </cfRule>
    <cfRule type="expression" dxfId="8295" priority="135">
      <formula>AND(C214&gt;$B$7,C214&lt;=$B$5)</formula>
    </cfRule>
    <cfRule type="expression" dxfId="8294" priority="136">
      <formula>C214&gt;$B$5</formula>
    </cfRule>
  </conditionalFormatting>
  <conditionalFormatting sqref="D214:D215">
    <cfRule type="expression" dxfId="8293" priority="129">
      <formula>D214&lt;=$B$6</formula>
    </cfRule>
    <cfRule type="expression" dxfId="8292" priority="130">
      <formula>AND(D214&gt;$B$6,D214&lt;=$B$7)</formula>
    </cfRule>
    <cfRule type="expression" dxfId="8291" priority="131">
      <formula>AND(D214&gt;$B$7,D214&lt;=$B$5)</formula>
    </cfRule>
    <cfRule type="expression" dxfId="8290" priority="132">
      <formula>D214&gt;$B$5</formula>
    </cfRule>
  </conditionalFormatting>
  <conditionalFormatting sqref="C216:D216">
    <cfRule type="expression" dxfId="8289" priority="125">
      <formula>C216&lt;=$B$6</formula>
    </cfRule>
    <cfRule type="expression" dxfId="8288" priority="126">
      <formula>AND(C216&gt;$B$6,C216&lt;=$B$7)</formula>
    </cfRule>
    <cfRule type="expression" dxfId="8287" priority="127">
      <formula>AND(C216&gt;$B$7,C216&lt;=$B$5)</formula>
    </cfRule>
    <cfRule type="expression" dxfId="8286" priority="128">
      <formula>C216&gt;$B$5</formula>
    </cfRule>
  </conditionalFormatting>
  <conditionalFormatting sqref="B217">
    <cfRule type="expression" dxfId="8285" priority="121">
      <formula>B217&lt;=$B$6</formula>
    </cfRule>
    <cfRule type="expression" dxfId="8284" priority="122">
      <formula>AND(B217&gt;$B$6,B217&lt;=$B$7)</formula>
    </cfRule>
    <cfRule type="expression" dxfId="8283" priority="123">
      <formula>AND(B217&gt;$B$7,B217&lt;=$B$5)</formula>
    </cfRule>
    <cfRule type="expression" dxfId="8282" priority="124">
      <formula>B217&gt;$B$5</formula>
    </cfRule>
  </conditionalFormatting>
  <conditionalFormatting sqref="C217:C218">
    <cfRule type="expression" dxfId="8281" priority="117">
      <formula>C217&lt;=$B$6</formula>
    </cfRule>
    <cfRule type="expression" dxfId="8280" priority="118">
      <formula>AND(C217&gt;$B$6,C217&lt;=$B$7)</formula>
    </cfRule>
    <cfRule type="expression" dxfId="8279" priority="119">
      <formula>AND(C217&gt;$B$7,C217&lt;=$B$5)</formula>
    </cfRule>
    <cfRule type="expression" dxfId="8278" priority="120">
      <formula>C217&gt;$B$5</formula>
    </cfRule>
  </conditionalFormatting>
  <conditionalFormatting sqref="D217:D218">
    <cfRule type="expression" dxfId="8277" priority="113">
      <formula>D217&lt;=$B$6</formula>
    </cfRule>
    <cfRule type="expression" dxfId="8276" priority="114">
      <formula>AND(D217&gt;$B$6,D217&lt;=$B$7)</formula>
    </cfRule>
    <cfRule type="expression" dxfId="8275" priority="115">
      <formula>AND(D217&gt;$B$7,D217&lt;=$B$5)</formula>
    </cfRule>
    <cfRule type="expression" dxfId="8274" priority="116">
      <formula>D217&gt;$B$5</formula>
    </cfRule>
  </conditionalFormatting>
  <conditionalFormatting sqref="B218">
    <cfRule type="expression" dxfId="8273" priority="109">
      <formula>B218&lt;=$B$6</formula>
    </cfRule>
    <cfRule type="expression" dxfId="8272" priority="110">
      <formula>AND(B218&gt;$B$6,B218&lt;=$B$7)</formula>
    </cfRule>
    <cfRule type="expression" dxfId="8271" priority="111">
      <formula>AND(B218&gt;$B$7,B218&lt;=$B$5)</formula>
    </cfRule>
    <cfRule type="expression" dxfId="8270" priority="112">
      <formula>B218&gt;$B$5</formula>
    </cfRule>
  </conditionalFormatting>
  <conditionalFormatting sqref="B219">
    <cfRule type="expression" dxfId="8269" priority="105">
      <formula>B219&lt;=$B$6</formula>
    </cfRule>
    <cfRule type="expression" dxfId="8268" priority="106">
      <formula>AND(B219&gt;$B$6,B219&lt;=$B$7)</formula>
    </cfRule>
    <cfRule type="expression" dxfId="8267" priority="107">
      <formula>AND(B219&gt;$B$7,B219&lt;=$B$5)</formula>
    </cfRule>
    <cfRule type="expression" dxfId="8266" priority="108">
      <formula>B219&gt;$B$5</formula>
    </cfRule>
  </conditionalFormatting>
  <conditionalFormatting sqref="C219:D219">
    <cfRule type="expression" dxfId="8265" priority="101">
      <formula>C219&lt;=$B$6</formula>
    </cfRule>
    <cfRule type="expression" dxfId="8264" priority="102">
      <formula>AND(C219&gt;$B$6,C219&lt;=$B$7)</formula>
    </cfRule>
    <cfRule type="expression" dxfId="8263" priority="103">
      <formula>AND(C219&gt;$B$7,C219&lt;=$B$5)</formula>
    </cfRule>
    <cfRule type="expression" dxfId="8262" priority="104">
      <formula>C219&gt;$B$5</formula>
    </cfRule>
  </conditionalFormatting>
  <conditionalFormatting sqref="B220">
    <cfRule type="expression" dxfId="8261" priority="97">
      <formula>B220&lt;=$B$6</formula>
    </cfRule>
    <cfRule type="expression" dxfId="8260" priority="98">
      <formula>AND(B220&gt;$B$6,B220&lt;=$B$7)</formula>
    </cfRule>
    <cfRule type="expression" dxfId="8259" priority="99">
      <formula>AND(B220&gt;$B$7,B220&lt;=$B$5)</formula>
    </cfRule>
    <cfRule type="expression" dxfId="8258" priority="100">
      <formula>B220&gt;$B$5</formula>
    </cfRule>
  </conditionalFormatting>
  <conditionalFormatting sqref="C220:C221">
    <cfRule type="expression" dxfId="8257" priority="93">
      <formula>C220&lt;=$B$6</formula>
    </cfRule>
    <cfRule type="expression" dxfId="8256" priority="94">
      <formula>AND(C220&gt;$B$6,C220&lt;=$B$7)</formula>
    </cfRule>
    <cfRule type="expression" dxfId="8255" priority="95">
      <formula>AND(C220&gt;$B$7,C220&lt;=$B$5)</formula>
    </cfRule>
    <cfRule type="expression" dxfId="8254" priority="96">
      <formula>C220&gt;$B$5</formula>
    </cfRule>
  </conditionalFormatting>
  <conditionalFormatting sqref="D220:D221">
    <cfRule type="expression" dxfId="8253" priority="89">
      <formula>D220&lt;=$B$6</formula>
    </cfRule>
    <cfRule type="expression" dxfId="8252" priority="90">
      <formula>AND(D220&gt;$B$6,D220&lt;=$B$7)</formula>
    </cfRule>
    <cfRule type="expression" dxfId="8251" priority="91">
      <formula>AND(D220&gt;$B$7,D220&lt;=$B$5)</formula>
    </cfRule>
    <cfRule type="expression" dxfId="8250" priority="92">
      <formula>D220&gt;$B$5</formula>
    </cfRule>
  </conditionalFormatting>
  <conditionalFormatting sqref="B221">
    <cfRule type="expression" dxfId="8249" priority="85">
      <formula>B221&lt;=$B$6</formula>
    </cfRule>
    <cfRule type="expression" dxfId="8248" priority="86">
      <formula>AND(B221&gt;$B$6,B221&lt;=$B$7)</formula>
    </cfRule>
    <cfRule type="expression" dxfId="8247" priority="87">
      <formula>AND(B221&gt;$B$7,B221&lt;=$B$5)</formula>
    </cfRule>
    <cfRule type="expression" dxfId="8246" priority="88">
      <formula>B221&gt;$B$5</formula>
    </cfRule>
  </conditionalFormatting>
  <conditionalFormatting sqref="B222">
    <cfRule type="expression" dxfId="8245" priority="81">
      <formula>B222&lt;=$B$6</formula>
    </cfRule>
    <cfRule type="expression" dxfId="8244" priority="82">
      <formula>AND(B222&gt;$B$6,B222&lt;=$B$7)</formula>
    </cfRule>
    <cfRule type="expression" dxfId="8243" priority="83">
      <formula>AND(B222&gt;$B$7,B222&lt;=$B$5)</formula>
    </cfRule>
    <cfRule type="expression" dxfId="8242" priority="84">
      <formula>B222&gt;$B$5</formula>
    </cfRule>
  </conditionalFormatting>
  <conditionalFormatting sqref="C222:D222">
    <cfRule type="expression" dxfId="8241" priority="77">
      <formula>C222&lt;=$B$6</formula>
    </cfRule>
    <cfRule type="expression" dxfId="8240" priority="78">
      <formula>AND(C222&gt;$B$6,C222&lt;=$B$7)</formula>
    </cfRule>
    <cfRule type="expression" dxfId="8239" priority="79">
      <formula>AND(C222&gt;$B$7,C222&lt;=$B$5)</formula>
    </cfRule>
    <cfRule type="expression" dxfId="8238" priority="80">
      <formula>C222&gt;$B$5</formula>
    </cfRule>
  </conditionalFormatting>
  <conditionalFormatting sqref="B223">
    <cfRule type="expression" dxfId="8237" priority="73">
      <formula>B223&lt;=$B$6</formula>
    </cfRule>
    <cfRule type="expression" dxfId="8236" priority="74">
      <formula>AND(B223&gt;$B$6,B223&lt;=$B$7)</formula>
    </cfRule>
    <cfRule type="expression" dxfId="8235" priority="75">
      <formula>AND(B223&gt;$B$7,B223&lt;=$B$5)</formula>
    </cfRule>
    <cfRule type="expression" dxfId="8234" priority="76">
      <formula>B223&gt;$B$5</formula>
    </cfRule>
  </conditionalFormatting>
  <conditionalFormatting sqref="C223:C224">
    <cfRule type="expression" dxfId="8233" priority="69">
      <formula>C223&lt;=$B$6</formula>
    </cfRule>
    <cfRule type="expression" dxfId="8232" priority="70">
      <formula>AND(C223&gt;$B$6,C223&lt;=$B$7)</formula>
    </cfRule>
    <cfRule type="expression" dxfId="8231" priority="71">
      <formula>AND(C223&gt;$B$7,C223&lt;=$B$5)</formula>
    </cfRule>
    <cfRule type="expression" dxfId="8230" priority="72">
      <formula>C223&gt;$B$5</formula>
    </cfRule>
  </conditionalFormatting>
  <conditionalFormatting sqref="D223:D224">
    <cfRule type="expression" dxfId="8229" priority="65">
      <formula>D223&lt;=$B$6</formula>
    </cfRule>
    <cfRule type="expression" dxfId="8228" priority="66">
      <formula>AND(D223&gt;$B$6,D223&lt;=$B$7)</formula>
    </cfRule>
    <cfRule type="expression" dxfId="8227" priority="67">
      <formula>AND(D223&gt;$B$7,D223&lt;=$B$5)</formula>
    </cfRule>
    <cfRule type="expression" dxfId="8226" priority="68">
      <formula>D223&gt;$B$5</formula>
    </cfRule>
  </conditionalFormatting>
  <conditionalFormatting sqref="C225:D225">
    <cfRule type="expression" dxfId="8225" priority="57">
      <formula>C225&lt;=$B$6</formula>
    </cfRule>
    <cfRule type="expression" dxfId="8224" priority="58">
      <formula>AND(C225&gt;$B$6,C225&lt;=$B$7)</formula>
    </cfRule>
    <cfRule type="expression" dxfId="8223" priority="59">
      <formula>AND(C225&gt;$B$7,C225&lt;=$B$5)</formula>
    </cfRule>
    <cfRule type="expression" dxfId="8222" priority="60">
      <formula>C225&gt;$B$5</formula>
    </cfRule>
  </conditionalFormatting>
  <conditionalFormatting sqref="B226:B227">
    <cfRule type="expression" dxfId="8221" priority="53">
      <formula>B226&lt;=$B$6</formula>
    </cfRule>
    <cfRule type="expression" dxfId="8220" priority="54">
      <formula>AND(B226&gt;$B$6,B226&lt;=$B$7)</formula>
    </cfRule>
    <cfRule type="expression" dxfId="8219" priority="55">
      <formula>AND(B226&gt;$B$7,B226&lt;=$B$5)</formula>
    </cfRule>
    <cfRule type="expression" dxfId="8218" priority="56">
      <formula>B226&gt;$B$5</formula>
    </cfRule>
  </conditionalFormatting>
  <conditionalFormatting sqref="C226:C227">
    <cfRule type="expression" dxfId="8217" priority="49">
      <formula>C226&lt;=$B$6</formula>
    </cfRule>
    <cfRule type="expression" dxfId="8216" priority="50">
      <formula>AND(C226&gt;$B$6,C226&lt;=$B$7)</formula>
    </cfRule>
    <cfRule type="expression" dxfId="8215" priority="51">
      <formula>AND(C226&gt;$B$7,C226&lt;=$B$5)</formula>
    </cfRule>
    <cfRule type="expression" dxfId="8214" priority="52">
      <formula>C226&gt;$B$5</formula>
    </cfRule>
  </conditionalFormatting>
  <conditionalFormatting sqref="D226:D227">
    <cfRule type="expression" dxfId="8213" priority="45">
      <formula>D226&lt;=$B$6</formula>
    </cfRule>
    <cfRule type="expression" dxfId="8212" priority="46">
      <formula>AND(D226&gt;$B$6,D226&lt;=$B$7)</formula>
    </cfRule>
    <cfRule type="expression" dxfId="8211" priority="47">
      <formula>AND(D226&gt;$B$7,D226&lt;=$B$5)</formula>
    </cfRule>
    <cfRule type="expression" dxfId="8210" priority="48">
      <formula>D226&gt;$B$5</formula>
    </cfRule>
  </conditionalFormatting>
  <conditionalFormatting sqref="B228 B230">
    <cfRule type="expression" dxfId="8209" priority="41">
      <formula>B228&lt;=$B$6</formula>
    </cfRule>
    <cfRule type="expression" dxfId="8208" priority="42">
      <formula>AND(B228&gt;$B$6,B228&lt;=$B$7)</formula>
    </cfRule>
    <cfRule type="expression" dxfId="8207" priority="43">
      <formula>AND(B228&gt;$B$7,B228&lt;=$B$5)</formula>
    </cfRule>
    <cfRule type="expression" dxfId="8206" priority="44">
      <formula>B228&gt;$B$5</formula>
    </cfRule>
  </conditionalFormatting>
  <conditionalFormatting sqref="C228:D228">
    <cfRule type="expression" dxfId="8205" priority="37">
      <formula>C228&lt;=$B$6</formula>
    </cfRule>
    <cfRule type="expression" dxfId="8204" priority="38">
      <formula>AND(C228&gt;$B$6,C228&lt;=$B$7)</formula>
    </cfRule>
    <cfRule type="expression" dxfId="8203" priority="39">
      <formula>AND(C228&gt;$B$7,C228&lt;=$B$5)</formula>
    </cfRule>
    <cfRule type="expression" dxfId="8202" priority="40">
      <formula>C228&gt;$B$5</formula>
    </cfRule>
  </conditionalFormatting>
  <conditionalFormatting sqref="B229">
    <cfRule type="expression" dxfId="8201" priority="33">
      <formula>B229&lt;=$B$6</formula>
    </cfRule>
    <cfRule type="expression" dxfId="8200" priority="34">
      <formula>AND(B229&gt;$B$6,B229&lt;=$B$7)</formula>
    </cfRule>
    <cfRule type="expression" dxfId="8199" priority="35">
      <formula>AND(B229&gt;$B$7,B229&lt;=$B$5)</formula>
    </cfRule>
    <cfRule type="expression" dxfId="8198" priority="36">
      <formula>B229&gt;$B$5</formula>
    </cfRule>
  </conditionalFormatting>
  <conditionalFormatting sqref="C229:C230">
    <cfRule type="expression" dxfId="8197" priority="29">
      <formula>C229&lt;=$B$6</formula>
    </cfRule>
    <cfRule type="expression" dxfId="8196" priority="30">
      <formula>AND(C229&gt;$B$6,C229&lt;=$B$7)</formula>
    </cfRule>
    <cfRule type="expression" dxfId="8195" priority="31">
      <formula>AND(C229&gt;$B$7,C229&lt;=$B$5)</formula>
    </cfRule>
    <cfRule type="expression" dxfId="8194" priority="32">
      <formula>C229&gt;$B$5</formula>
    </cfRule>
  </conditionalFormatting>
  <conditionalFormatting sqref="D229:D230">
    <cfRule type="expression" dxfId="8193" priority="25">
      <formula>D229&lt;=$B$6</formula>
    </cfRule>
    <cfRule type="expression" dxfId="8192" priority="26">
      <formula>AND(D229&gt;$B$6,D229&lt;=$B$7)</formula>
    </cfRule>
    <cfRule type="expression" dxfId="8191" priority="27">
      <formula>AND(D229&gt;$B$7,D229&lt;=$B$5)</formula>
    </cfRule>
    <cfRule type="expression" dxfId="8190" priority="28">
      <formula>D229&gt;$B$5</formula>
    </cfRule>
  </conditionalFormatting>
  <conditionalFormatting sqref="C231:D231">
    <cfRule type="expression" dxfId="8189" priority="17">
      <formula>C231&lt;=$B$6</formula>
    </cfRule>
    <cfRule type="expression" dxfId="8188" priority="18">
      <formula>AND(C231&gt;$B$6,C231&lt;=$B$7)</formula>
    </cfRule>
    <cfRule type="expression" dxfId="8187" priority="19">
      <formula>AND(C231&gt;$B$7,C231&lt;=$B$5)</formula>
    </cfRule>
    <cfRule type="expression" dxfId="8186" priority="20">
      <formula>C231&gt;$B$5</formula>
    </cfRule>
  </conditionalFormatting>
  <conditionalFormatting sqref="C232">
    <cfRule type="expression" dxfId="8185" priority="13">
      <formula>C232&lt;=$B$6</formula>
    </cfRule>
    <cfRule type="expression" dxfId="8184" priority="14">
      <formula>AND(C232&gt;$B$6,C232&lt;=$B$7)</formula>
    </cfRule>
    <cfRule type="expression" dxfId="8183" priority="15">
      <formula>AND(C232&gt;$B$7,C232&lt;=$B$5)</formula>
    </cfRule>
    <cfRule type="expression" dxfId="8182" priority="16">
      <formula>C232&gt;$B$5</formula>
    </cfRule>
  </conditionalFormatting>
  <conditionalFormatting sqref="D232">
    <cfRule type="expression" dxfId="8181" priority="9">
      <formula>D232&lt;=$B$6</formula>
    </cfRule>
    <cfRule type="expression" dxfId="8180" priority="10">
      <formula>AND(D232&gt;$B$6,D232&lt;=$B$7)</formula>
    </cfRule>
    <cfRule type="expression" dxfId="8179" priority="11">
      <formula>AND(D232&gt;$B$7,D232&lt;=$B$5)</formula>
    </cfRule>
    <cfRule type="expression" dxfId="8178" priority="12">
      <formula>D232&gt;$B$5</formula>
    </cfRule>
  </conditionalFormatting>
  <conditionalFormatting sqref="C233">
    <cfRule type="expression" dxfId="8177" priority="5">
      <formula>C233&lt;=$B$6</formula>
    </cfRule>
    <cfRule type="expression" dxfId="8176" priority="6">
      <formula>AND(C233&gt;$B$6,C233&lt;=$B$7)</formula>
    </cfRule>
    <cfRule type="expression" dxfId="8175" priority="7">
      <formula>AND(C233&gt;$B$7,C233&lt;=$B$5)</formula>
    </cfRule>
    <cfRule type="expression" dxfId="8174" priority="8">
      <formula>C233&gt;$B$5</formula>
    </cfRule>
  </conditionalFormatting>
  <conditionalFormatting sqref="D233">
    <cfRule type="expression" dxfId="8173" priority="1">
      <formula>D233&lt;=$B$6</formula>
    </cfRule>
    <cfRule type="expression" dxfId="8172" priority="2">
      <formula>AND(D233&gt;$B$6,D233&lt;=$B$7)</formula>
    </cfRule>
    <cfRule type="expression" dxfId="8171" priority="3">
      <formula>AND(D233&gt;$B$7,D233&lt;=$B$5)</formula>
    </cfRule>
    <cfRule type="expression" dxfId="8170" priority="4">
      <formula>D233&gt;$B$5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40" zoomScaleNormal="100" zoomScaleSheetLayoutView="100" workbookViewId="0">
      <selection activeCell="A204" sqref="A204:XFD20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4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47" t="s">
        <v>27</v>
      </c>
      <c r="D5" s="46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107</v>
      </c>
      <c r="D6" s="46" t="s">
        <v>8</v>
      </c>
      <c r="E6" s="6">
        <v>21205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47" t="s">
        <v>24</v>
      </c>
      <c r="D7" s="46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47" t="s">
        <v>47</v>
      </c>
      <c r="D8" s="46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46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108</v>
      </c>
      <c r="D11" s="17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18"/>
      <c r="E12" s="9"/>
      <c r="F12" s="18"/>
      <c r="G12" s="44" t="s">
        <v>23</v>
      </c>
      <c r="H12" s="44" t="s">
        <v>221</v>
      </c>
      <c r="J12" s="1" t="s">
        <v>108</v>
      </c>
      <c r="K12" s="1"/>
      <c r="M12" s="1" t="s">
        <v>50</v>
      </c>
      <c r="N12" s="1" t="s">
        <v>51</v>
      </c>
    </row>
    <row r="13" spans="1:14" ht="17.100000000000001" customHeight="1" x14ac:dyDescent="0.25">
      <c r="A13" s="12">
        <v>1</v>
      </c>
      <c r="B13" s="62">
        <v>43103</v>
      </c>
      <c r="C13" s="34">
        <v>0</v>
      </c>
      <c r="D13" s="50"/>
      <c r="E13" s="9"/>
      <c r="F13" s="25"/>
      <c r="G13" s="26" t="str">
        <f t="shared" ref="G13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>
        <v>2</v>
      </c>
      <c r="B14" s="62">
        <v>43110</v>
      </c>
      <c r="C14" s="34">
        <v>0</v>
      </c>
      <c r="D14" s="50"/>
      <c r="E14" s="9"/>
      <c r="F14" s="25"/>
      <c r="G14" s="153" t="str">
        <f>$C$9</f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/>
      <c r="B15" s="62">
        <v>43118</v>
      </c>
      <c r="C15" s="34">
        <v>0</v>
      </c>
      <c r="D15" s="50"/>
      <c r="E15" s="9"/>
      <c r="F15" s="25"/>
      <c r="G15" s="153" t="str">
        <f t="shared" ref="G15:G78" si="1">$C$9</f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34">
        <v>0</v>
      </c>
      <c r="D16" s="50"/>
      <c r="E16" s="9"/>
      <c r="F16" s="25"/>
      <c r="G16" s="153" t="str">
        <f t="shared" si="1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34">
        <v>0</v>
      </c>
      <c r="D17" s="50"/>
      <c r="E17" s="9"/>
      <c r="F17" s="25"/>
      <c r="G17" s="153" t="str">
        <f t="shared" si="1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34">
        <v>0</v>
      </c>
      <c r="D18" s="50"/>
      <c r="E18" s="9"/>
      <c r="F18" s="25"/>
      <c r="G18" s="153" t="str">
        <f t="shared" si="1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34">
        <v>0</v>
      </c>
      <c r="D19" s="50"/>
      <c r="E19" s="9"/>
      <c r="F19" s="25"/>
      <c r="G19" s="153" t="str">
        <f t="shared" si="1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34">
        <v>0</v>
      </c>
      <c r="D20" s="50"/>
      <c r="E20" s="9"/>
      <c r="F20" s="25"/>
      <c r="G20" s="153" t="str">
        <f t="shared" si="1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34">
        <v>0</v>
      </c>
      <c r="D21" s="50"/>
      <c r="E21" s="9"/>
      <c r="F21" s="25"/>
      <c r="G21" s="153" t="str">
        <f t="shared" si="1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34">
        <v>0</v>
      </c>
      <c r="D22" s="50"/>
      <c r="E22" s="9"/>
      <c r="F22" s="25"/>
      <c r="G22" s="153" t="str">
        <f t="shared" si="1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34">
        <v>0</v>
      </c>
      <c r="D23" s="50"/>
      <c r="E23" s="9"/>
      <c r="F23" s="25"/>
      <c r="G23" s="153" t="str">
        <f t="shared" si="1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34">
        <v>0</v>
      </c>
      <c r="D24" s="50"/>
      <c r="E24" s="9"/>
      <c r="F24" s="25"/>
      <c r="G24" s="153" t="str">
        <f t="shared" si="1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34">
        <v>0</v>
      </c>
      <c r="D25" s="50"/>
      <c r="E25" s="9"/>
      <c r="F25" s="25"/>
      <c r="G25" s="153" t="str">
        <f t="shared" si="1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34">
        <v>0</v>
      </c>
      <c r="D26" s="50"/>
      <c r="E26" s="9"/>
      <c r="F26" s="25"/>
      <c r="G26" s="153" t="str">
        <f t="shared" si="1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34">
        <v>0</v>
      </c>
      <c r="D27" s="50"/>
      <c r="E27" s="9"/>
      <c r="F27" s="25"/>
      <c r="G27" s="153" t="str">
        <f t="shared" si="1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34">
        <v>0</v>
      </c>
      <c r="D28" s="50"/>
      <c r="E28" s="9"/>
      <c r="F28" s="25"/>
      <c r="G28" s="153" t="str">
        <f t="shared" si="1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5">
        <v>0</v>
      </c>
      <c r="D29" s="50"/>
      <c r="E29" s="9"/>
      <c r="F29" s="25"/>
      <c r="G29" s="153" t="str">
        <f t="shared" si="1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5">
        <v>0</v>
      </c>
      <c r="D30" s="50"/>
      <c r="E30" s="9"/>
      <c r="F30" s="25"/>
      <c r="G30" s="153" t="str">
        <f t="shared" si="1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5">
        <v>0</v>
      </c>
      <c r="D31" s="50"/>
      <c r="E31" s="9"/>
      <c r="F31" s="25"/>
      <c r="G31" s="153" t="str">
        <f t="shared" si="1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5">
        <v>0</v>
      </c>
      <c r="D32" s="50"/>
      <c r="E32" s="9"/>
      <c r="F32" s="25"/>
      <c r="G32" s="153" t="str">
        <f t="shared" si="1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5">
        <v>0</v>
      </c>
      <c r="D33" s="50"/>
      <c r="E33" s="9"/>
      <c r="F33" s="25"/>
      <c r="G33" s="153" t="str">
        <f t="shared" si="1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5">
        <v>0</v>
      </c>
      <c r="D34" s="50"/>
      <c r="E34" s="9"/>
      <c r="F34" s="25"/>
      <c r="G34" s="153" t="str">
        <f t="shared" si="1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5">
        <v>0</v>
      </c>
      <c r="D35" s="50"/>
      <c r="E35" s="9"/>
      <c r="F35" s="25"/>
      <c r="G35" s="153" t="str">
        <f t="shared" si="1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5">
        <v>0</v>
      </c>
      <c r="D36" s="50"/>
      <c r="E36" s="9"/>
      <c r="F36" s="25"/>
      <c r="G36" s="153" t="str">
        <f t="shared" si="1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5">
        <v>0</v>
      </c>
      <c r="D37" s="50"/>
      <c r="E37" s="9"/>
      <c r="F37" s="25"/>
      <c r="G37" s="153" t="str">
        <f t="shared" si="1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5">
        <v>0</v>
      </c>
      <c r="D38" s="50"/>
      <c r="E38" s="9"/>
      <c r="F38" s="25"/>
      <c r="G38" s="153" t="str">
        <f t="shared" si="1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5">
        <v>0</v>
      </c>
      <c r="D39" s="50"/>
      <c r="E39" s="9"/>
      <c r="F39" s="25"/>
      <c r="G39" s="153" t="str">
        <f t="shared" si="1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5">
        <v>0</v>
      </c>
      <c r="D40" s="50"/>
      <c r="E40" s="9"/>
      <c r="F40" s="25"/>
      <c r="G40" s="153" t="str">
        <f t="shared" si="1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5">
        <v>0</v>
      </c>
      <c r="D41" s="50"/>
      <c r="E41" s="9"/>
      <c r="F41" s="25"/>
      <c r="G41" s="153" t="str">
        <f t="shared" si="1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5">
        <v>0</v>
      </c>
      <c r="D42" s="50"/>
      <c r="E42" s="9"/>
      <c r="F42" s="25"/>
      <c r="G42" s="153" t="str">
        <f t="shared" si="1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5">
        <v>0</v>
      </c>
      <c r="D43" s="50"/>
      <c r="E43" s="9"/>
      <c r="F43" s="25"/>
      <c r="G43" s="153" t="str">
        <f t="shared" si="1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5">
        <v>0</v>
      </c>
      <c r="D44" s="50"/>
      <c r="E44" s="9"/>
      <c r="F44" s="25"/>
      <c r="G44" s="153" t="str">
        <f t="shared" si="1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5">
        <v>0</v>
      </c>
      <c r="D45" s="50"/>
      <c r="E45" s="9"/>
      <c r="F45" s="25"/>
      <c r="G45" s="153" t="str">
        <f t="shared" si="1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5">
        <v>0</v>
      </c>
      <c r="D46" s="50"/>
      <c r="E46" s="9"/>
      <c r="F46" s="25"/>
      <c r="G46" s="153" t="str">
        <f t="shared" si="1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5">
        <v>0</v>
      </c>
      <c r="D47" s="50"/>
      <c r="E47" s="9"/>
      <c r="F47" s="25"/>
      <c r="G47" s="153" t="str">
        <f t="shared" si="1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64">
        <v>0</v>
      </c>
      <c r="D48" s="50"/>
      <c r="E48" s="9"/>
      <c r="F48" s="25"/>
      <c r="G48" s="153" t="str">
        <f t="shared" si="1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12">
        <v>0</v>
      </c>
      <c r="D49" s="50"/>
      <c r="E49" s="9"/>
      <c r="F49" s="25"/>
      <c r="G49" s="153" t="str">
        <f t="shared" si="1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/>
      <c r="B50" s="62">
        <v>43285</v>
      </c>
      <c r="C50" s="90">
        <v>0</v>
      </c>
      <c r="D50" s="50"/>
      <c r="E50" s="9"/>
      <c r="F50" s="25"/>
      <c r="G50" s="153" t="str">
        <f t="shared" si="1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/>
      <c r="B51" s="62">
        <v>43287</v>
      </c>
      <c r="C51" s="12">
        <v>0</v>
      </c>
      <c r="D51" s="50"/>
      <c r="E51" s="9"/>
      <c r="F51" s="25"/>
      <c r="G51" s="153" t="str">
        <f t="shared" si="1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/>
      <c r="B52" s="62">
        <v>43293</v>
      </c>
      <c r="C52" s="90">
        <v>0</v>
      </c>
      <c r="D52" s="50"/>
      <c r="E52" s="9"/>
      <c r="F52" s="25"/>
      <c r="G52" s="153" t="str">
        <f t="shared" si="1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/>
      <c r="B53" s="62">
        <v>43298</v>
      </c>
      <c r="C53" s="12">
        <v>0</v>
      </c>
      <c r="D53" s="50"/>
      <c r="E53" s="9"/>
      <c r="F53" s="25"/>
      <c r="G53" s="153" t="str">
        <f t="shared" si="1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/>
      <c r="B54" s="62">
        <v>43300</v>
      </c>
      <c r="C54" s="90">
        <v>0</v>
      </c>
      <c r="D54" s="50"/>
      <c r="E54" s="9"/>
      <c r="F54" s="25"/>
      <c r="G54" s="153" t="str">
        <f t="shared" si="1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/>
      <c r="B55" s="62">
        <v>43305</v>
      </c>
      <c r="C55" s="12">
        <v>0</v>
      </c>
      <c r="D55" s="50"/>
      <c r="E55" s="9"/>
      <c r="F55" s="25"/>
      <c r="G55" s="153" t="str">
        <f t="shared" si="1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/>
      <c r="B56" s="62">
        <v>43314</v>
      </c>
      <c r="C56" s="12">
        <v>0</v>
      </c>
      <c r="D56" s="50"/>
      <c r="E56" s="9"/>
      <c r="F56" s="25"/>
      <c r="G56" s="153" t="str">
        <f t="shared" si="1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12"/>
      <c r="B57" s="62">
        <v>43321</v>
      </c>
      <c r="C57" s="12">
        <v>0</v>
      </c>
      <c r="D57" s="50"/>
      <c r="E57" s="9"/>
      <c r="F57" s="25"/>
      <c r="G57" s="153" t="str">
        <f t="shared" si="1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/>
      <c r="B58" s="62">
        <v>43325</v>
      </c>
      <c r="C58" s="12">
        <v>0</v>
      </c>
      <c r="D58" s="50"/>
      <c r="E58" s="9"/>
      <c r="F58" s="25"/>
      <c r="G58" s="153" t="str">
        <f t="shared" si="1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/>
      <c r="B59" s="62">
        <v>43329</v>
      </c>
      <c r="C59" s="12">
        <v>0</v>
      </c>
      <c r="D59" s="50"/>
      <c r="E59" s="9"/>
      <c r="F59" s="25"/>
      <c r="G59" s="153" t="str">
        <f t="shared" si="1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/>
      <c r="B60" s="62">
        <v>43333</v>
      </c>
      <c r="C60" s="12">
        <v>0</v>
      </c>
      <c r="D60" s="50"/>
      <c r="E60" s="9"/>
      <c r="F60" s="25"/>
      <c r="G60" s="153" t="str">
        <f t="shared" si="1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/>
      <c r="B61" s="62">
        <v>43335</v>
      </c>
      <c r="C61" s="12">
        <v>0</v>
      </c>
      <c r="D61" s="50"/>
      <c r="E61" s="9"/>
      <c r="F61" s="25"/>
      <c r="G61" s="153" t="str">
        <f t="shared" si="1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/>
      <c r="B62" s="62">
        <v>43341</v>
      </c>
      <c r="C62" s="12">
        <v>0</v>
      </c>
      <c r="D62" s="50"/>
      <c r="E62" s="9"/>
      <c r="F62" s="25"/>
      <c r="G62" s="153" t="str">
        <f t="shared" si="1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/>
      <c r="B63" s="62">
        <v>43343</v>
      </c>
      <c r="C63" s="12">
        <v>0</v>
      </c>
      <c r="D63" s="50"/>
      <c r="E63" s="9"/>
      <c r="F63" s="25"/>
      <c r="G63" s="153" t="str">
        <f t="shared" si="1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/>
      <c r="B64" s="62">
        <v>43349</v>
      </c>
      <c r="C64" s="12">
        <v>0</v>
      </c>
      <c r="D64" s="50"/>
      <c r="E64" s="9"/>
      <c r="F64" s="25"/>
      <c r="G64" s="153" t="str">
        <f t="shared" si="1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/>
      <c r="B65" s="62">
        <v>43356</v>
      </c>
      <c r="C65" s="12">
        <v>0</v>
      </c>
      <c r="D65" s="50"/>
      <c r="E65" s="9"/>
      <c r="F65" s="25"/>
      <c r="G65" s="153" t="str">
        <f t="shared" si="1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/>
      <c r="B66" s="62">
        <v>43360</v>
      </c>
      <c r="C66" s="12">
        <v>0</v>
      </c>
      <c r="D66" s="50"/>
      <c r="E66" s="9"/>
      <c r="F66" s="25"/>
      <c r="G66" s="153" t="str">
        <f t="shared" si="1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/>
      <c r="B67" s="62">
        <v>43372</v>
      </c>
      <c r="C67" s="12">
        <v>0</v>
      </c>
      <c r="D67" s="50"/>
      <c r="E67" s="9"/>
      <c r="F67" s="25"/>
      <c r="G67" s="153" t="str">
        <f t="shared" si="1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1">
        <v>43375</v>
      </c>
      <c r="C68" s="12">
        <v>0</v>
      </c>
      <c r="D68" s="50"/>
      <c r="E68" s="9"/>
      <c r="F68" s="25"/>
      <c r="G68" s="153" t="str">
        <f t="shared" si="1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43377</v>
      </c>
      <c r="C69" s="12">
        <v>0</v>
      </c>
      <c r="D69" s="50"/>
      <c r="E69" s="9"/>
      <c r="F69" s="25"/>
      <c r="G69" s="153" t="str">
        <f t="shared" si="1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43379</v>
      </c>
      <c r="C70" s="12">
        <v>0</v>
      </c>
      <c r="D70" s="50"/>
      <c r="E70" s="9"/>
      <c r="F70" s="25"/>
      <c r="G70" s="153" t="str">
        <f t="shared" si="1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43382</v>
      </c>
      <c r="C71" s="12">
        <v>0</v>
      </c>
      <c r="D71" s="50"/>
      <c r="E71" s="9"/>
      <c r="F71" s="25"/>
      <c r="G71" s="153" t="str">
        <f t="shared" si="1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/>
      <c r="B72" s="91">
        <v>43384</v>
      </c>
      <c r="C72" s="12">
        <v>0</v>
      </c>
      <c r="D72" s="50"/>
      <c r="E72" s="9"/>
      <c r="F72" s="25"/>
      <c r="G72" s="153" t="str">
        <f t="shared" si="1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/>
      <c r="B73" s="91">
        <v>43388</v>
      </c>
      <c r="C73" s="12">
        <v>0</v>
      </c>
      <c r="D73" s="50"/>
      <c r="E73" s="9"/>
      <c r="F73" s="25"/>
      <c r="G73" s="153" t="str">
        <f t="shared" si="1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/>
      <c r="B74" s="91">
        <v>43390</v>
      </c>
      <c r="C74" s="12">
        <v>0</v>
      </c>
      <c r="D74" s="50"/>
      <c r="E74" s="9"/>
      <c r="F74" s="25"/>
      <c r="G74" s="153" t="str">
        <f t="shared" si="1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/>
      <c r="B75" s="91">
        <v>43392</v>
      </c>
      <c r="C75" s="12">
        <v>0</v>
      </c>
      <c r="D75" s="50"/>
      <c r="E75" s="9"/>
      <c r="F75" s="25"/>
      <c r="G75" s="153" t="str">
        <f t="shared" si="1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/>
      <c r="B76" s="91">
        <v>43395</v>
      </c>
      <c r="C76" s="12">
        <v>0</v>
      </c>
      <c r="D76" s="50"/>
      <c r="E76" s="9"/>
      <c r="F76" s="25"/>
      <c r="G76" s="153" t="str">
        <f t="shared" si="1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/>
      <c r="B77" s="91">
        <v>43397</v>
      </c>
      <c r="C77" s="12">
        <v>0</v>
      </c>
      <c r="D77" s="50"/>
      <c r="E77" s="9"/>
      <c r="F77" s="25"/>
      <c r="G77" s="153" t="str">
        <f t="shared" si="1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/>
      <c r="B78" s="91">
        <v>43399</v>
      </c>
      <c r="C78" s="12">
        <v>0</v>
      </c>
      <c r="D78" s="50"/>
      <c r="E78" s="9"/>
      <c r="F78" s="25"/>
      <c r="G78" s="153" t="str">
        <f t="shared" si="1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12"/>
      <c r="B79" s="92">
        <v>43407</v>
      </c>
      <c r="C79" s="12">
        <v>0</v>
      </c>
      <c r="D79" s="50"/>
      <c r="E79" s="9"/>
      <c r="F79" s="25"/>
      <c r="G79" s="153" t="str">
        <f t="shared" ref="G79:G142" si="2">$C$9</f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/>
      <c r="B80" s="92">
        <v>43410</v>
      </c>
      <c r="C80" s="12">
        <v>0</v>
      </c>
      <c r="D80" s="50"/>
      <c r="E80" s="9"/>
      <c r="F80" s="25"/>
      <c r="G80" s="153" t="str">
        <f t="shared" si="2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/>
      <c r="B81" s="92">
        <v>43413</v>
      </c>
      <c r="C81" s="12">
        <v>0</v>
      </c>
      <c r="D81" s="50"/>
      <c r="E81" s="9"/>
      <c r="F81" s="25"/>
      <c r="G81" s="153" t="str">
        <f t="shared" si="2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/>
      <c r="B82" s="92">
        <v>43416</v>
      </c>
      <c r="C82" s="12">
        <v>0</v>
      </c>
      <c r="D82" s="50"/>
      <c r="E82" s="9"/>
      <c r="F82" s="25"/>
      <c r="G82" s="153" t="str">
        <f t="shared" si="2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/>
      <c r="B83" s="92">
        <v>43418</v>
      </c>
      <c r="C83" s="12">
        <v>0</v>
      </c>
      <c r="D83" s="50"/>
      <c r="E83" s="9"/>
      <c r="F83" s="25"/>
      <c r="G83" s="153" t="str">
        <f t="shared" si="2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/>
      <c r="B84" s="92">
        <v>43420</v>
      </c>
      <c r="C84" s="12">
        <v>0</v>
      </c>
      <c r="D84" s="50"/>
      <c r="E84" s="9"/>
      <c r="F84" s="25"/>
      <c r="G84" s="153" t="str">
        <f t="shared" si="2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/>
      <c r="B85" s="92">
        <v>43423</v>
      </c>
      <c r="C85" s="12">
        <v>0</v>
      </c>
      <c r="D85" s="50"/>
      <c r="E85" s="9"/>
      <c r="F85" s="25"/>
      <c r="G85" s="153" t="str">
        <f t="shared" si="2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/>
      <c r="B86" s="92">
        <v>43425</v>
      </c>
      <c r="C86" s="12">
        <v>0</v>
      </c>
      <c r="D86" s="50"/>
      <c r="E86" s="9"/>
      <c r="F86" s="25"/>
      <c r="G86" s="153" t="str">
        <f t="shared" si="2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/>
      <c r="B87" s="92">
        <v>43431</v>
      </c>
      <c r="C87" s="12">
        <v>0</v>
      </c>
      <c r="D87" s="50"/>
      <c r="E87" s="9"/>
      <c r="F87" s="25"/>
      <c r="G87" s="153" t="str">
        <f t="shared" si="2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>
        <v>3</v>
      </c>
      <c r="B88" s="92">
        <v>43439</v>
      </c>
      <c r="C88" s="12">
        <v>0</v>
      </c>
      <c r="D88" s="50"/>
      <c r="E88" s="9"/>
      <c r="F88" s="25"/>
      <c r="G88" s="153" t="str">
        <f t="shared" si="2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>
        <v>4</v>
      </c>
      <c r="B89" s="92">
        <v>43441</v>
      </c>
      <c r="C89" s="12">
        <v>0</v>
      </c>
      <c r="D89" s="50"/>
      <c r="E89" s="9"/>
      <c r="F89" s="25"/>
      <c r="G89" s="153" t="str">
        <f t="shared" si="2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>
        <v>5</v>
      </c>
      <c r="B90" s="92">
        <v>43446</v>
      </c>
      <c r="C90" s="12">
        <v>0</v>
      </c>
      <c r="D90" s="50"/>
      <c r="E90" s="9"/>
      <c r="F90" s="25"/>
      <c r="G90" s="153" t="str">
        <f t="shared" si="2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>
        <v>6</v>
      </c>
      <c r="B91" s="92">
        <v>43448</v>
      </c>
      <c r="C91" s="12">
        <v>0</v>
      </c>
      <c r="D91" s="50"/>
      <c r="E91" s="9"/>
      <c r="F91" s="25"/>
      <c r="G91" s="153" t="str">
        <f t="shared" si="2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>
        <v>7</v>
      </c>
      <c r="B92" s="92">
        <v>43451</v>
      </c>
      <c r="C92" s="12">
        <v>0</v>
      </c>
      <c r="D92" s="50"/>
      <c r="E92" s="9"/>
      <c r="F92" s="25"/>
      <c r="G92" s="153" t="str">
        <f t="shared" si="2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>
        <v>8</v>
      </c>
      <c r="B93" s="92">
        <v>43453</v>
      </c>
      <c r="C93" s="12">
        <v>0</v>
      </c>
      <c r="D93" s="50"/>
      <c r="E93" s="9"/>
      <c r="F93" s="25"/>
      <c r="G93" s="153" t="str">
        <f t="shared" si="2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70">
        <v>1</v>
      </c>
      <c r="B94" s="92">
        <v>43455</v>
      </c>
      <c r="C94" s="12">
        <v>0</v>
      </c>
      <c r="D94" s="50"/>
      <c r="E94" s="9"/>
      <c r="F94" s="25"/>
      <c r="G94" s="153" t="str">
        <f t="shared" si="2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>
        <v>2</v>
      </c>
      <c r="B95" s="92">
        <v>43458</v>
      </c>
      <c r="C95" s="12">
        <v>0</v>
      </c>
      <c r="D95" s="50"/>
      <c r="E95" s="9"/>
      <c r="F95" s="25"/>
      <c r="G95" s="153" t="str">
        <f t="shared" si="2"/>
        <v>NA</v>
      </c>
      <c r="H95" s="26">
        <v>0</v>
      </c>
      <c r="J95" s="19"/>
      <c r="K95" s="19"/>
      <c r="M95" s="19"/>
      <c r="N95" s="19"/>
    </row>
    <row r="96" spans="1:14" s="104" customFormat="1" ht="17.100000000000001" customHeight="1" thickBot="1" x14ac:dyDescent="0.3">
      <c r="A96" s="101">
        <v>3</v>
      </c>
      <c r="B96" s="121">
        <v>43461</v>
      </c>
      <c r="C96" s="101">
        <v>0</v>
      </c>
      <c r="D96" s="123">
        <v>1.5</v>
      </c>
      <c r="E96" s="102"/>
      <c r="F96" s="103"/>
      <c r="G96" s="153" t="str">
        <f t="shared" si="2"/>
        <v>NA</v>
      </c>
      <c r="H96" s="26">
        <v>0</v>
      </c>
      <c r="J96" s="105"/>
      <c r="K96" s="105"/>
      <c r="M96" s="105"/>
      <c r="N96" s="105"/>
    </row>
    <row r="97" spans="1:14" ht="17.100000000000001" customHeight="1" x14ac:dyDescent="0.25">
      <c r="A97" s="12">
        <v>4</v>
      </c>
      <c r="B97" s="107">
        <v>43468</v>
      </c>
      <c r="C97" s="127">
        <v>0</v>
      </c>
      <c r="D97" s="50"/>
      <c r="E97" s="9"/>
      <c r="F97" s="25"/>
      <c r="G97" s="153" t="str">
        <f t="shared" si="2"/>
        <v>NA</v>
      </c>
      <c r="H97" s="26">
        <v>0</v>
      </c>
      <c r="J97" s="19"/>
      <c r="K97" s="19"/>
      <c r="M97" s="19"/>
      <c r="N97" s="19"/>
    </row>
    <row r="98" spans="1:14" ht="17.100000000000001" customHeight="1" x14ac:dyDescent="0.25">
      <c r="A98" s="12">
        <v>5</v>
      </c>
      <c r="B98" s="107">
        <v>43470</v>
      </c>
      <c r="C98" s="127">
        <v>0</v>
      </c>
      <c r="D98" s="50"/>
      <c r="E98" s="9"/>
      <c r="F98" s="25"/>
      <c r="G98" s="153" t="str">
        <f t="shared" si="2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>
        <v>6</v>
      </c>
      <c r="B99" s="107">
        <v>43473</v>
      </c>
      <c r="C99" s="127">
        <v>0</v>
      </c>
      <c r="D99" s="50"/>
      <c r="E99" s="9"/>
      <c r="F99" s="25"/>
      <c r="G99" s="153" t="str">
        <f t="shared" si="2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>
        <v>7</v>
      </c>
      <c r="B100" s="107">
        <v>43475</v>
      </c>
      <c r="C100" s="127">
        <v>0</v>
      </c>
      <c r="D100" s="50"/>
      <c r="E100" s="9"/>
      <c r="F100" s="25"/>
      <c r="G100" s="153" t="str">
        <f t="shared" si="2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12">
        <v>8</v>
      </c>
      <c r="B101" s="107">
        <v>43480</v>
      </c>
      <c r="C101" s="127">
        <v>0</v>
      </c>
      <c r="D101" s="50"/>
      <c r="E101" s="9"/>
      <c r="F101" s="25"/>
      <c r="G101" s="153" t="str">
        <f t="shared" si="2"/>
        <v>NA</v>
      </c>
      <c r="H101" s="26">
        <v>0</v>
      </c>
      <c r="J101" s="19"/>
      <c r="K101" s="19"/>
      <c r="M101" s="19"/>
      <c r="N101" s="19"/>
    </row>
    <row r="102" spans="1:14" ht="17.100000000000001" customHeight="1" x14ac:dyDescent="0.25">
      <c r="A102" s="12">
        <v>9</v>
      </c>
      <c r="B102" s="107">
        <v>43482</v>
      </c>
      <c r="C102" s="127">
        <v>0</v>
      </c>
      <c r="D102" s="50"/>
      <c r="E102" s="9"/>
      <c r="F102" s="25"/>
      <c r="G102" s="153" t="str">
        <f t="shared" si="2"/>
        <v>NA</v>
      </c>
      <c r="H102" s="26">
        <v>0</v>
      </c>
      <c r="J102" s="19"/>
      <c r="K102" s="19"/>
      <c r="M102" s="19"/>
      <c r="N102" s="19"/>
    </row>
    <row r="103" spans="1:14" ht="17.100000000000001" customHeight="1" x14ac:dyDescent="0.25">
      <c r="A103" s="12">
        <v>10</v>
      </c>
      <c r="B103" s="107">
        <v>43484</v>
      </c>
      <c r="C103" s="127">
        <v>0</v>
      </c>
      <c r="D103" s="50"/>
      <c r="E103" s="9"/>
      <c r="F103" s="25"/>
      <c r="G103" s="153" t="str">
        <f t="shared" si="2"/>
        <v>NA</v>
      </c>
      <c r="H103" s="26">
        <v>0</v>
      </c>
      <c r="J103" s="19"/>
      <c r="K103" s="19"/>
      <c r="M103" s="19"/>
      <c r="N103" s="19"/>
    </row>
    <row r="104" spans="1:14" ht="17.100000000000001" customHeight="1" x14ac:dyDescent="0.25">
      <c r="A104" s="12">
        <v>11</v>
      </c>
      <c r="B104" s="107">
        <v>43490</v>
      </c>
      <c r="C104" s="127">
        <v>0</v>
      </c>
      <c r="D104" s="50"/>
      <c r="E104" s="9"/>
      <c r="F104" s="25"/>
      <c r="G104" s="153" t="str">
        <f t="shared" si="2"/>
        <v>NA</v>
      </c>
      <c r="H104" s="26">
        <v>0</v>
      </c>
      <c r="J104" s="19"/>
      <c r="K104" s="19"/>
      <c r="M104" s="19"/>
      <c r="N104" s="19"/>
    </row>
    <row r="105" spans="1:14" ht="17.100000000000001" customHeight="1" x14ac:dyDescent="0.25">
      <c r="A105" s="12">
        <v>12</v>
      </c>
      <c r="B105" s="107">
        <v>43492</v>
      </c>
      <c r="C105" s="127">
        <v>0</v>
      </c>
      <c r="D105" s="50"/>
      <c r="E105" s="9"/>
      <c r="F105" s="25"/>
      <c r="G105" s="153" t="str">
        <f t="shared" si="2"/>
        <v>NA</v>
      </c>
      <c r="H105" s="26">
        <v>0</v>
      </c>
      <c r="J105" s="19"/>
      <c r="K105" s="19"/>
      <c r="M105" s="19"/>
      <c r="N105" s="19"/>
    </row>
    <row r="106" spans="1:14" ht="17.100000000000001" customHeight="1" x14ac:dyDescent="0.25">
      <c r="A106" s="12">
        <v>13</v>
      </c>
      <c r="B106" s="107">
        <v>43494</v>
      </c>
      <c r="C106" s="127">
        <v>0</v>
      </c>
      <c r="D106" s="50"/>
      <c r="E106" s="9"/>
      <c r="F106" s="25"/>
      <c r="G106" s="153" t="str">
        <f t="shared" si="2"/>
        <v>NA</v>
      </c>
      <c r="H106" s="26">
        <v>0</v>
      </c>
      <c r="J106" s="19"/>
      <c r="K106" s="19"/>
      <c r="M106" s="19"/>
      <c r="N106" s="19"/>
    </row>
    <row r="107" spans="1:14" ht="17.100000000000001" customHeight="1" x14ac:dyDescent="0.25">
      <c r="A107" s="12">
        <v>14</v>
      </c>
      <c r="B107" s="107">
        <v>43496</v>
      </c>
      <c r="C107" s="127">
        <v>0</v>
      </c>
      <c r="D107" s="50"/>
      <c r="E107" s="9"/>
      <c r="F107" s="25"/>
      <c r="G107" s="153" t="str">
        <f t="shared" si="2"/>
        <v>NA</v>
      </c>
      <c r="H107" s="26">
        <v>0</v>
      </c>
      <c r="J107" s="19"/>
      <c r="K107" s="19"/>
      <c r="M107" s="19"/>
      <c r="N107" s="19"/>
    </row>
    <row r="108" spans="1:14" ht="17.100000000000001" customHeight="1" x14ac:dyDescent="0.25">
      <c r="A108" s="12">
        <v>15</v>
      </c>
      <c r="B108" s="107">
        <v>43498</v>
      </c>
      <c r="C108" s="127">
        <v>0</v>
      </c>
      <c r="D108" s="50"/>
      <c r="E108" s="9"/>
      <c r="F108" s="25"/>
      <c r="G108" s="153" t="str">
        <f t="shared" si="2"/>
        <v>NA</v>
      </c>
      <c r="H108" s="26">
        <v>0</v>
      </c>
      <c r="J108" s="19"/>
      <c r="K108" s="19"/>
      <c r="M108" s="19"/>
      <c r="N108" s="19"/>
    </row>
    <row r="109" spans="1:14" ht="17.100000000000001" customHeight="1" x14ac:dyDescent="0.25">
      <c r="A109" s="12">
        <v>16</v>
      </c>
      <c r="B109" s="107">
        <v>43504</v>
      </c>
      <c r="C109" s="127">
        <v>0</v>
      </c>
      <c r="D109" s="50"/>
      <c r="E109" s="9"/>
      <c r="F109" s="25"/>
      <c r="G109" s="153" t="str">
        <f t="shared" si="2"/>
        <v>NA</v>
      </c>
      <c r="H109" s="26">
        <v>0</v>
      </c>
      <c r="J109" s="19"/>
      <c r="K109" s="19"/>
      <c r="M109" s="19"/>
      <c r="N109" s="19"/>
    </row>
    <row r="110" spans="1:14" ht="17.100000000000001" customHeight="1" x14ac:dyDescent="0.25">
      <c r="A110" s="12">
        <v>17</v>
      </c>
      <c r="B110" s="107">
        <v>43506</v>
      </c>
      <c r="C110" s="127">
        <v>0</v>
      </c>
      <c r="D110" s="50"/>
      <c r="E110" s="9"/>
      <c r="F110" s="25"/>
      <c r="G110" s="153" t="str">
        <f t="shared" si="2"/>
        <v>NA</v>
      </c>
      <c r="H110" s="26">
        <v>0</v>
      </c>
      <c r="J110" s="19"/>
      <c r="K110" s="19"/>
      <c r="M110" s="19"/>
      <c r="N110" s="19"/>
    </row>
    <row r="111" spans="1:14" ht="17.100000000000001" customHeight="1" x14ac:dyDescent="0.25">
      <c r="A111" s="12">
        <v>18</v>
      </c>
      <c r="B111" s="107">
        <v>43510</v>
      </c>
      <c r="C111" s="127">
        <v>0</v>
      </c>
      <c r="D111" s="50"/>
      <c r="E111" s="9"/>
      <c r="F111" s="25"/>
      <c r="G111" s="153" t="str">
        <f t="shared" si="2"/>
        <v>NA</v>
      </c>
      <c r="H111" s="26">
        <v>0</v>
      </c>
      <c r="J111" s="19"/>
      <c r="K111" s="19"/>
      <c r="M111" s="19"/>
      <c r="N111" s="19"/>
    </row>
    <row r="112" spans="1:14" ht="17.100000000000001" customHeight="1" x14ac:dyDescent="0.25">
      <c r="A112" s="12">
        <v>19</v>
      </c>
      <c r="B112" s="107">
        <v>43512</v>
      </c>
      <c r="C112" s="127">
        <v>0</v>
      </c>
      <c r="D112" s="50"/>
      <c r="E112" s="9"/>
      <c r="F112" s="25"/>
      <c r="G112" s="153" t="str">
        <f t="shared" si="2"/>
        <v>NA</v>
      </c>
      <c r="H112" s="26">
        <v>0</v>
      </c>
      <c r="J112" s="19"/>
      <c r="K112" s="19"/>
      <c r="M112" s="19"/>
      <c r="N112" s="19"/>
    </row>
    <row r="113" spans="1:14" ht="17.100000000000001" customHeight="1" x14ac:dyDescent="0.25">
      <c r="A113" s="12">
        <v>20</v>
      </c>
      <c r="B113" s="107">
        <v>43514</v>
      </c>
      <c r="C113" s="127">
        <v>0</v>
      </c>
      <c r="D113" s="50"/>
      <c r="E113" s="9"/>
      <c r="F113" s="25"/>
      <c r="G113" s="153" t="str">
        <f t="shared" si="2"/>
        <v>NA</v>
      </c>
      <c r="H113" s="26">
        <v>0</v>
      </c>
      <c r="J113" s="19"/>
      <c r="K113" s="19"/>
      <c r="M113" s="19"/>
      <c r="N113" s="19"/>
    </row>
    <row r="114" spans="1:14" ht="17.100000000000001" customHeight="1" x14ac:dyDescent="0.25">
      <c r="A114" s="12">
        <v>21</v>
      </c>
      <c r="B114" s="107">
        <v>43516</v>
      </c>
      <c r="C114" s="127">
        <v>0</v>
      </c>
      <c r="D114" s="50"/>
      <c r="E114" s="9"/>
      <c r="F114" s="25"/>
      <c r="G114" s="153" t="str">
        <f t="shared" si="2"/>
        <v>NA</v>
      </c>
      <c r="H114" s="26">
        <v>0</v>
      </c>
      <c r="J114" s="19"/>
      <c r="K114" s="19"/>
      <c r="M114" s="19"/>
      <c r="N114" s="19"/>
    </row>
    <row r="115" spans="1:14" ht="17.100000000000001" customHeight="1" x14ac:dyDescent="0.25">
      <c r="A115" s="12">
        <v>22</v>
      </c>
      <c r="B115" s="107">
        <v>43518</v>
      </c>
      <c r="C115" s="127">
        <v>0</v>
      </c>
      <c r="D115" s="50"/>
      <c r="E115" s="9"/>
      <c r="F115" s="25"/>
      <c r="G115" s="153" t="str">
        <f t="shared" si="2"/>
        <v>NA</v>
      </c>
      <c r="H115" s="26">
        <v>0</v>
      </c>
      <c r="J115" s="19"/>
      <c r="K115" s="19"/>
      <c r="M115" s="19"/>
      <c r="N115" s="19"/>
    </row>
    <row r="116" spans="1:14" ht="17.100000000000001" customHeight="1" x14ac:dyDescent="0.25">
      <c r="A116" s="70">
        <v>1</v>
      </c>
      <c r="B116" s="107">
        <v>43520</v>
      </c>
      <c r="C116" s="127">
        <v>0</v>
      </c>
      <c r="D116" s="50"/>
      <c r="E116" s="9"/>
      <c r="F116" s="25"/>
      <c r="G116" s="153" t="str">
        <f t="shared" si="2"/>
        <v>NA</v>
      </c>
      <c r="H116" s="26">
        <v>0</v>
      </c>
      <c r="J116" s="19">
        <v>0</v>
      </c>
      <c r="K116" s="19"/>
      <c r="M116" s="19">
        <v>0</v>
      </c>
      <c r="N116" s="19"/>
    </row>
    <row r="117" spans="1:14" ht="17.100000000000001" customHeight="1" x14ac:dyDescent="0.25">
      <c r="A117" s="12">
        <v>2</v>
      </c>
      <c r="B117" s="107">
        <v>43522</v>
      </c>
      <c r="C117" s="127">
        <v>0</v>
      </c>
      <c r="D117" s="50"/>
      <c r="E117" s="9"/>
      <c r="F117" s="25"/>
      <c r="G117" s="153" t="str">
        <f t="shared" si="2"/>
        <v>NA</v>
      </c>
      <c r="H117" s="26">
        <v>0</v>
      </c>
      <c r="J117" s="19">
        <v>0</v>
      </c>
      <c r="K117" s="19"/>
      <c r="M117" s="19">
        <v>0</v>
      </c>
      <c r="N117" s="19"/>
    </row>
    <row r="118" spans="1:14" ht="17.100000000000001" customHeight="1" x14ac:dyDescent="0.25">
      <c r="A118" s="12">
        <v>3</v>
      </c>
      <c r="B118" s="107">
        <v>43524</v>
      </c>
      <c r="C118" s="127">
        <v>0</v>
      </c>
      <c r="D118" s="50"/>
      <c r="E118" s="9"/>
      <c r="F118" s="25"/>
      <c r="G118" s="153" t="str">
        <f t="shared" si="2"/>
        <v>NA</v>
      </c>
      <c r="H118" s="26">
        <v>0</v>
      </c>
      <c r="J118" s="19">
        <v>0</v>
      </c>
      <c r="K118" s="19"/>
      <c r="M118" s="19">
        <v>0</v>
      </c>
      <c r="N118" s="19"/>
    </row>
    <row r="119" spans="1:14" ht="17.100000000000001" customHeight="1" thickBot="1" x14ac:dyDescent="0.3">
      <c r="A119" s="12">
        <v>4</v>
      </c>
      <c r="B119" s="130">
        <v>43526</v>
      </c>
      <c r="C119" s="131">
        <v>0</v>
      </c>
      <c r="D119" s="50"/>
      <c r="E119" s="9"/>
      <c r="F119" s="25"/>
      <c r="G119" s="153" t="str">
        <f t="shared" si="2"/>
        <v>NA</v>
      </c>
      <c r="H119" s="26">
        <v>0</v>
      </c>
      <c r="J119" s="19">
        <v>0</v>
      </c>
      <c r="K119" s="19"/>
      <c r="M119" s="19">
        <v>0</v>
      </c>
      <c r="N119" s="19"/>
    </row>
    <row r="120" spans="1:14" ht="17.100000000000001" customHeight="1" thickBot="1" x14ac:dyDescent="0.3">
      <c r="A120" s="12"/>
      <c r="B120" s="130">
        <v>43528</v>
      </c>
      <c r="C120" s="131">
        <v>0</v>
      </c>
      <c r="D120" s="50"/>
      <c r="E120" s="9"/>
      <c r="F120" s="25"/>
      <c r="G120" s="153" t="str">
        <f t="shared" si="2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1">
        <v>0</v>
      </c>
      <c r="D121" s="50"/>
      <c r="E121" s="9"/>
      <c r="F121" s="25"/>
      <c r="G121" s="153" t="str">
        <f t="shared" si="2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50"/>
      <c r="E122" s="9"/>
      <c r="F122" s="25"/>
      <c r="G122" s="153" t="str">
        <f t="shared" si="2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50"/>
      <c r="E123" s="9"/>
      <c r="F123" s="25"/>
      <c r="G123" s="153" t="str">
        <f t="shared" si="2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50"/>
      <c r="E124" s="9"/>
      <c r="F124" s="25"/>
      <c r="G124" s="153" t="str">
        <f t="shared" si="2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50"/>
      <c r="E125" s="9"/>
      <c r="F125" s="25"/>
      <c r="G125" s="153" t="str">
        <f t="shared" si="2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50"/>
      <c r="E126" s="9"/>
      <c r="F126" s="25"/>
      <c r="G126" s="153" t="str">
        <f t="shared" si="2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50"/>
      <c r="E127" s="9"/>
      <c r="F127" s="25"/>
      <c r="G127" s="153" t="str">
        <f t="shared" si="2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50"/>
      <c r="E128" s="9"/>
      <c r="F128" s="25"/>
      <c r="G128" s="153" t="str">
        <f t="shared" si="2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50"/>
      <c r="E129" s="9"/>
      <c r="F129" s="25"/>
      <c r="G129" s="153" t="str">
        <f t="shared" si="2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50"/>
      <c r="E130" s="9"/>
      <c r="F130" s="25"/>
      <c r="G130" s="153" t="str">
        <f t="shared" si="2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50"/>
      <c r="E131" s="9"/>
      <c r="F131" s="25"/>
      <c r="G131" s="153" t="str">
        <f t="shared" si="2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50"/>
      <c r="E132" s="9"/>
      <c r="F132" s="25"/>
      <c r="G132" s="153" t="str">
        <f t="shared" si="2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50"/>
      <c r="E133" s="9"/>
      <c r="F133" s="25"/>
      <c r="G133" s="153" t="str">
        <f t="shared" si="2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50"/>
      <c r="E134" s="9"/>
      <c r="F134" s="25"/>
      <c r="G134" s="153" t="str">
        <f t="shared" si="2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50"/>
      <c r="E135" s="9"/>
      <c r="F135" s="25"/>
      <c r="G135" s="153" t="str">
        <f t="shared" si="2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50"/>
      <c r="E136" s="9"/>
      <c r="F136" s="25"/>
      <c r="G136" s="153" t="str">
        <f t="shared" si="2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27">
        <v>0</v>
      </c>
      <c r="D137" s="50"/>
      <c r="E137" s="9"/>
      <c r="F137" s="25"/>
      <c r="G137" s="153" t="str">
        <f t="shared" si="2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50"/>
      <c r="E138" s="9"/>
      <c r="F138" s="25"/>
      <c r="G138" s="153" t="str">
        <f t="shared" si="2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50"/>
      <c r="E139" s="9"/>
      <c r="F139" s="25"/>
      <c r="G139" s="153" t="str">
        <f t="shared" si="2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50"/>
      <c r="E140" s="9"/>
      <c r="F140" s="25"/>
      <c r="G140" s="153" t="str">
        <f t="shared" si="2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50"/>
      <c r="E141" s="9"/>
      <c r="F141" s="25"/>
      <c r="G141" s="153" t="str">
        <f t="shared" si="2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50"/>
      <c r="E142" s="9"/>
      <c r="F142" s="25"/>
      <c r="G142" s="153" t="str">
        <f t="shared" si="2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50"/>
      <c r="E143" s="9"/>
      <c r="F143" s="25"/>
      <c r="G143" s="153" t="str">
        <f t="shared" ref="G143:G205" si="3">$C$9</f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43597</v>
      </c>
      <c r="C144" s="127">
        <v>0</v>
      </c>
      <c r="D144" s="50"/>
      <c r="E144" s="9"/>
      <c r="F144" s="25"/>
      <c r="G144" s="153" t="str">
        <f t="shared" si="3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50"/>
      <c r="E145" s="9"/>
      <c r="F145" s="25"/>
      <c r="G145" s="153" t="str">
        <f t="shared" si="3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27">
        <v>0</v>
      </c>
      <c r="D146" s="50"/>
      <c r="E146" s="9"/>
      <c r="F146" s="25"/>
      <c r="G146" s="153" t="str">
        <f t="shared" si="3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50"/>
      <c r="E147" s="9"/>
      <c r="F147" s="25"/>
      <c r="G147" s="153" t="str">
        <f t="shared" si="3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50"/>
      <c r="E148" s="9"/>
      <c r="F148" s="25"/>
      <c r="G148" s="153" t="str">
        <f t="shared" si="3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50"/>
      <c r="E149" s="9"/>
      <c r="F149" s="25"/>
      <c r="G149" s="153" t="str">
        <f t="shared" si="3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50"/>
      <c r="E150" s="9"/>
      <c r="F150" s="25"/>
      <c r="G150" s="153" t="str">
        <f t="shared" si="3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50"/>
      <c r="E151" s="9"/>
      <c r="F151" s="25"/>
      <c r="G151" s="153" t="str">
        <f t="shared" si="3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50"/>
      <c r="E152" s="9"/>
      <c r="F152" s="25"/>
      <c r="G152" s="153" t="str">
        <f t="shared" si="3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50"/>
      <c r="E153" s="9"/>
      <c r="F153" s="25"/>
      <c r="G153" s="153" t="str">
        <f t="shared" si="3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50"/>
      <c r="E154" s="9"/>
      <c r="F154" s="25"/>
      <c r="G154" s="153" t="str">
        <f t="shared" si="3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27">
        <v>0</v>
      </c>
      <c r="D155" s="50"/>
      <c r="E155" s="9"/>
      <c r="F155" s="25"/>
      <c r="G155" s="153" t="str">
        <f t="shared" si="3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50"/>
      <c r="E156" s="9"/>
      <c r="F156" s="25"/>
      <c r="G156" s="153" t="str">
        <f t="shared" si="3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50"/>
      <c r="E157" s="9"/>
      <c r="F157" s="25"/>
      <c r="G157" s="153" t="str">
        <f t="shared" si="3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50"/>
      <c r="E158" s="9"/>
      <c r="F158" s="25"/>
      <c r="G158" s="153" t="str">
        <f t="shared" si="3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50"/>
      <c r="E159" s="9"/>
      <c r="F159" s="25"/>
      <c r="G159" s="153" t="str">
        <f t="shared" si="3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50"/>
      <c r="E160" s="9"/>
      <c r="F160" s="25"/>
      <c r="G160" s="153" t="str">
        <f t="shared" si="3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50"/>
      <c r="E161" s="9"/>
      <c r="F161" s="25"/>
      <c r="G161" s="153" t="str">
        <f t="shared" si="3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50"/>
      <c r="E162" s="9"/>
      <c r="F162" s="25"/>
      <c r="G162" s="153" t="str">
        <f t="shared" si="3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50"/>
      <c r="E163" s="9"/>
      <c r="F163" s="25"/>
      <c r="G163" s="153" t="str">
        <f t="shared" si="3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43643</v>
      </c>
      <c r="C164" s="127">
        <v>0</v>
      </c>
      <c r="D164" s="50"/>
      <c r="E164" s="9"/>
      <c r="F164" s="25"/>
      <c r="G164" s="153" t="str">
        <f t="shared" si="3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43644</v>
      </c>
      <c r="C165" s="127">
        <v>0</v>
      </c>
      <c r="D165" s="50"/>
      <c r="E165" s="9"/>
      <c r="F165" s="25"/>
      <c r="G165" s="153" t="str">
        <f t="shared" si="3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50"/>
      <c r="E166" s="9"/>
      <c r="F166" s="25"/>
      <c r="G166" s="153" t="str">
        <f t="shared" si="3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50"/>
      <c r="E167" s="9"/>
      <c r="F167" s="25"/>
      <c r="G167" s="153" t="str">
        <f t="shared" si="3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50"/>
      <c r="E168" s="9"/>
      <c r="F168" s="25"/>
      <c r="G168" s="153" t="str">
        <f t="shared" si="3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50"/>
      <c r="E169" s="9"/>
      <c r="F169" s="25"/>
      <c r="G169" s="153" t="str">
        <f t="shared" si="3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50"/>
      <c r="E170" s="9"/>
      <c r="F170" s="25"/>
      <c r="G170" s="153" t="str">
        <f t="shared" si="3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50"/>
      <c r="E171" s="9"/>
      <c r="F171" s="25"/>
      <c r="G171" s="153" t="str">
        <f t="shared" si="3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50"/>
      <c r="E172" s="9"/>
      <c r="F172" s="25"/>
      <c r="G172" s="153" t="str">
        <f t="shared" si="3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50"/>
      <c r="E173" s="9"/>
      <c r="F173" s="25"/>
      <c r="G173" s="153" t="str">
        <f t="shared" si="3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50"/>
      <c r="E174" s="9"/>
      <c r="F174" s="25"/>
      <c r="G174" s="153" t="str">
        <f t="shared" si="3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50"/>
      <c r="E175" s="9"/>
      <c r="F175" s="25"/>
      <c r="G175" s="153" t="str">
        <f t="shared" si="3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50"/>
      <c r="E176" s="9"/>
      <c r="F176" s="25"/>
      <c r="G176" s="153" t="str">
        <f t="shared" si="3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50"/>
      <c r="E177" s="9"/>
      <c r="F177" s="25"/>
      <c r="G177" s="153" t="str">
        <f t="shared" si="3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50"/>
      <c r="E178" s="9"/>
      <c r="F178" s="25"/>
      <c r="G178" s="153" t="str">
        <f t="shared" si="3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50"/>
      <c r="E179" s="9"/>
      <c r="F179" s="25"/>
      <c r="G179" s="153" t="str">
        <f t="shared" si="3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50"/>
      <c r="E180" s="9"/>
      <c r="F180" s="25"/>
      <c r="G180" s="153" t="str">
        <f t="shared" si="3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50"/>
      <c r="E181" s="9"/>
      <c r="F181" s="25"/>
      <c r="G181" s="153" t="str">
        <f t="shared" si="3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50"/>
      <c r="E182" s="9"/>
      <c r="F182" s="25"/>
      <c r="G182" s="153" t="str">
        <f t="shared" si="3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50"/>
      <c r="E183" s="9"/>
      <c r="F183" s="25"/>
      <c r="G183" s="153" t="str">
        <f t="shared" si="3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50"/>
      <c r="E184" s="9"/>
      <c r="F184" s="25"/>
      <c r="G184" s="153" t="str">
        <f t="shared" si="3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50"/>
      <c r="E185" s="9"/>
      <c r="F185" s="25"/>
      <c r="G185" s="153" t="str">
        <f t="shared" si="3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50"/>
      <c r="E186" s="9"/>
      <c r="F186" s="25"/>
      <c r="G186" s="153" t="str">
        <f t="shared" si="3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50"/>
      <c r="E187" s="9"/>
      <c r="F187" s="25"/>
      <c r="G187" s="153" t="str">
        <f t="shared" si="3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50"/>
      <c r="E188" s="9"/>
      <c r="F188" s="25"/>
      <c r="G188" s="153" t="str">
        <f t="shared" si="3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50"/>
      <c r="E189" s="9"/>
      <c r="F189" s="25"/>
      <c r="G189" s="153" t="str">
        <f t="shared" si="3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50"/>
      <c r="E190" s="9"/>
      <c r="F190" s="25"/>
      <c r="G190" s="153" t="str">
        <f t="shared" si="3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50"/>
      <c r="E191" s="9"/>
      <c r="F191" s="25"/>
      <c r="G191" s="153" t="str">
        <f t="shared" si="3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50"/>
      <c r="E192" s="9"/>
      <c r="F192" s="25"/>
      <c r="G192" s="153" t="str">
        <f t="shared" si="3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3">
        <v>0</v>
      </c>
      <c r="D193" s="50"/>
      <c r="E193" s="9"/>
      <c r="F193" s="25"/>
      <c r="G193" s="153" t="str">
        <f t="shared" si="3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50"/>
      <c r="E194" s="9"/>
      <c r="F194" s="25"/>
      <c r="G194" s="153" t="str">
        <f t="shared" si="3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3">
        <v>0</v>
      </c>
      <c r="D195" s="50"/>
      <c r="E195" s="9"/>
      <c r="F195" s="25"/>
      <c r="G195" s="153" t="str">
        <f t="shared" si="3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3">
        <v>0</v>
      </c>
      <c r="D196" s="50"/>
      <c r="E196" s="9"/>
      <c r="F196" s="25"/>
      <c r="G196" s="153" t="str">
        <f t="shared" si="3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50"/>
      <c r="E197" s="9"/>
      <c r="F197" s="25"/>
      <c r="G197" s="153" t="str">
        <f t="shared" si="3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3">
        <v>0</v>
      </c>
      <c r="D198" s="50"/>
      <c r="E198" s="9"/>
      <c r="F198" s="25"/>
      <c r="G198" s="153" t="str">
        <f t="shared" si="3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3">
        <v>0</v>
      </c>
      <c r="D199" s="50"/>
      <c r="E199" s="9"/>
      <c r="F199" s="25"/>
      <c r="G199" s="153" t="str">
        <f t="shared" si="3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50"/>
      <c r="E200" s="9"/>
      <c r="F200" s="25"/>
      <c r="G200" s="153" t="str">
        <f t="shared" si="3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50"/>
      <c r="E201" s="9"/>
      <c r="F201" s="25"/>
      <c r="G201" s="153" t="str">
        <f t="shared" si="3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50"/>
      <c r="E202" s="9"/>
      <c r="F202" s="25"/>
      <c r="G202" s="153" t="str">
        <f t="shared" si="3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50"/>
      <c r="E203" s="9"/>
      <c r="F203" s="25"/>
      <c r="G203" s="153" t="str">
        <f t="shared" si="3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50"/>
      <c r="E204" s="9"/>
      <c r="F204" s="25"/>
      <c r="G204" s="153" t="str">
        <f t="shared" si="3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2">
        <v>0</v>
      </c>
      <c r="D205" s="50"/>
      <c r="E205" s="9"/>
      <c r="F205" s="25"/>
      <c r="G205" s="153" t="str">
        <f t="shared" si="3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2">
        <v>0</v>
      </c>
      <c r="D206" s="50"/>
      <c r="E206" s="9"/>
      <c r="F206" s="25"/>
      <c r="G206" s="153" t="str">
        <f t="shared" ref="G206:G233" si="4">$C$9</f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50"/>
      <c r="E207" s="9"/>
      <c r="F207" s="25"/>
      <c r="G207" s="153" t="str">
        <f t="shared" si="4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50"/>
      <c r="E208" s="9"/>
      <c r="F208" s="25"/>
      <c r="G208" s="153" t="str">
        <f t="shared" si="4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2">
        <v>0</v>
      </c>
      <c r="D209" s="50"/>
      <c r="E209" s="9"/>
      <c r="F209" s="25"/>
      <c r="G209" s="153" t="str">
        <f t="shared" si="4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2">
        <v>0</v>
      </c>
      <c r="D210" s="50"/>
      <c r="E210" s="9"/>
      <c r="F210" s="25"/>
      <c r="G210" s="153" t="str">
        <f t="shared" si="4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2">
        <v>0</v>
      </c>
      <c r="D211" s="50"/>
      <c r="E211" s="9"/>
      <c r="F211" s="25"/>
      <c r="G211" s="153" t="str">
        <f t="shared" si="4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2">
        <v>0</v>
      </c>
      <c r="D212" s="50"/>
      <c r="E212" s="9"/>
      <c r="F212" s="25"/>
      <c r="G212" s="153" t="str">
        <f t="shared" si="4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50"/>
      <c r="E213" s="9"/>
      <c r="F213" s="25"/>
      <c r="G213" s="153" t="str">
        <f t="shared" si="4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2">
        <v>0</v>
      </c>
      <c r="D214" s="50"/>
      <c r="E214" s="9"/>
      <c r="F214" s="25"/>
      <c r="G214" s="153" t="str">
        <f t="shared" si="4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2">
        <v>0</v>
      </c>
      <c r="D215" s="50"/>
      <c r="E215" s="9"/>
      <c r="F215" s="25"/>
      <c r="G215" s="153" t="str">
        <f t="shared" si="4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50"/>
      <c r="E216" s="9"/>
      <c r="F216" s="25"/>
      <c r="G216" s="153" t="str">
        <f t="shared" si="4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2">
        <v>0</v>
      </c>
      <c r="D217" s="50"/>
      <c r="E217" s="9"/>
      <c r="F217" s="25"/>
      <c r="G217" s="153" t="str">
        <f t="shared" si="4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2">
        <v>0</v>
      </c>
      <c r="D218" s="50"/>
      <c r="E218" s="9"/>
      <c r="F218" s="25"/>
      <c r="G218" s="153" t="str">
        <f t="shared" si="4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50"/>
      <c r="E219" s="9"/>
      <c r="F219" s="25"/>
      <c r="G219" s="153" t="str">
        <f t="shared" si="4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2">
        <v>0</v>
      </c>
      <c r="D220" s="50"/>
      <c r="E220" s="9"/>
      <c r="F220" s="25"/>
      <c r="G220" s="153" t="str">
        <f t="shared" si="4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2">
        <v>0</v>
      </c>
      <c r="D221" s="50"/>
      <c r="E221" s="9"/>
      <c r="F221" s="25"/>
      <c r="G221" s="153" t="str">
        <f t="shared" si="4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50"/>
      <c r="E222" s="9"/>
      <c r="F222" s="25"/>
      <c r="G222" s="153" t="str">
        <f t="shared" si="4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2">
        <v>0</v>
      </c>
      <c r="D223" s="50"/>
      <c r="E223" s="9"/>
      <c r="F223" s="25"/>
      <c r="G223" s="153" t="str">
        <f t="shared" si="4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2">
        <v>0</v>
      </c>
      <c r="D224" s="50"/>
      <c r="E224" s="9"/>
      <c r="F224" s="25"/>
      <c r="G224" s="153" t="str">
        <f t="shared" si="4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43809</v>
      </c>
      <c r="C225" s="151">
        <v>0</v>
      </c>
      <c r="D225" s="50"/>
      <c r="E225" s="9"/>
      <c r="F225" s="25"/>
      <c r="G225" s="153" t="str">
        <f t="shared" si="4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2">
        <v>0</v>
      </c>
      <c r="D226" s="50"/>
      <c r="E226" s="9"/>
      <c r="F226" s="25"/>
      <c r="G226" s="153" t="str">
        <f t="shared" si="4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2">
        <v>0</v>
      </c>
      <c r="D227" s="50"/>
      <c r="E227" s="9"/>
      <c r="F227" s="25"/>
      <c r="G227" s="153" t="str">
        <f t="shared" si="4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50"/>
      <c r="E228" s="9"/>
      <c r="F228" s="25"/>
      <c r="G228" s="153" t="str">
        <f t="shared" si="4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2">
        <v>0</v>
      </c>
      <c r="D229" s="50"/>
      <c r="E229" s="9"/>
      <c r="F229" s="25"/>
      <c r="G229" s="153" t="str">
        <f t="shared" si="4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2">
        <v>0</v>
      </c>
      <c r="D230" s="50"/>
      <c r="E230" s="9"/>
      <c r="F230" s="25"/>
      <c r="G230" s="153" t="str">
        <f t="shared" si="4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50"/>
      <c r="E231" s="9"/>
      <c r="F231" s="25"/>
      <c r="G231" s="153" t="str">
        <f t="shared" si="4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2">
        <v>0</v>
      </c>
      <c r="D232" s="50"/>
      <c r="E232" s="9"/>
      <c r="F232" s="25"/>
      <c r="G232" s="153" t="str">
        <f t="shared" si="4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2">
        <v>0</v>
      </c>
      <c r="D233" s="50"/>
      <c r="E233" s="9"/>
      <c r="F233" s="25"/>
      <c r="G233" s="153" t="str">
        <f t="shared" si="4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str">
        <f t="shared" ref="C234:C235" si="5">IF(J234=0, "&lt; 1", J234)</f>
        <v>&lt; 1</v>
      </c>
      <c r="D234" s="50"/>
      <c r="E234" s="9"/>
      <c r="F234" s="27"/>
      <c r="G234" s="26"/>
      <c r="H234" s="26"/>
      <c r="J234" s="12">
        <f>ROUNDUP(AVERAGE(J13:J233), 0)</f>
        <v>0</v>
      </c>
      <c r="K234" s="12" t="e">
        <f>ROUNDUP(AVERAGE(K13:K233), 0)</f>
        <v>#DIV/0!</v>
      </c>
      <c r="L234" s="19"/>
      <c r="M234" s="12">
        <f>ROUNDUP(AVERAGE(M13:M233), 0)</f>
        <v>0</v>
      </c>
      <c r="N234" s="12" t="e">
        <f>ROUNDUP(AVERAGE(N13:N233), 0)</f>
        <v>#DIV/0!</v>
      </c>
    </row>
    <row r="235" spans="1:14" ht="17.100000000000001" customHeight="1" x14ac:dyDescent="0.25">
      <c r="A235" s="12" t="s">
        <v>12</v>
      </c>
      <c r="B235" s="36"/>
      <c r="C235" s="34" t="str">
        <f t="shared" si="5"/>
        <v>&lt; 1</v>
      </c>
      <c r="D235" s="50"/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50"/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>
        <f>J237</f>
        <v>0</v>
      </c>
      <c r="D237" s="51"/>
      <c r="E237" s="9"/>
      <c r="F237" s="25"/>
      <c r="G237" s="26"/>
      <c r="H237" s="26"/>
      <c r="J237" s="13">
        <f>STDEV(J13:J233)</f>
        <v>0</v>
      </c>
      <c r="K237" s="13" t="e">
        <f>STDEV(K13:K233)</f>
        <v>#DIV/0!</v>
      </c>
      <c r="L237" s="19"/>
      <c r="M237" s="13">
        <f>STDEV(M13:M233)</f>
        <v>0</v>
      </c>
      <c r="N237" s="13" t="e">
        <f>STDEV(N13:N233)</f>
        <v>#DIV/0!</v>
      </c>
    </row>
    <row r="238" spans="1:14" ht="17.100000000000001" customHeight="1" x14ac:dyDescent="0.25">
      <c r="A238" s="12" t="s">
        <v>15</v>
      </c>
      <c r="B238" s="36"/>
      <c r="C238" s="37" t="str">
        <f>J238</f>
        <v>NA</v>
      </c>
      <c r="D238" s="51"/>
      <c r="E238" s="9"/>
      <c r="F238" s="25"/>
      <c r="G238" s="26"/>
      <c r="H238" s="26"/>
      <c r="J238" s="13" t="str">
        <f>IF(J234=0, "NA", J237*100/J234)</f>
        <v>NA</v>
      </c>
      <c r="K238" s="13" t="e">
        <f>IF(K234=0, "NA", K237*100/K234)</f>
        <v>#DIV/0!</v>
      </c>
      <c r="L238" s="19"/>
      <c r="M238" s="13" t="str">
        <f>IF(M234=0, "NA", M237*100/M234)</f>
        <v>NA</v>
      </c>
      <c r="N238" s="13" t="e">
        <f>IF(N234=0, "NA", N237*100/N234)</f>
        <v>#DIV/0!</v>
      </c>
    </row>
    <row r="239" spans="1:14" ht="17.100000000000001" customHeight="1" x14ac:dyDescent="0.25">
      <c r="A239" s="166" t="s">
        <v>28</v>
      </c>
      <c r="B239" s="166"/>
      <c r="C239" s="166"/>
      <c r="D239" s="8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8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str">
        <f>IF(M234=0, "&lt; 1", M234)</f>
        <v>&lt; 1</v>
      </c>
      <c r="D241" s="52"/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C243" si="6">IF(M235=0, "&lt; 1", M235)</f>
        <v>&lt; 1</v>
      </c>
      <c r="D242" s="52"/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si="6"/>
        <v>&lt; 1</v>
      </c>
      <c r="D243" s="52"/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>
        <f>M237</f>
        <v>0</v>
      </c>
      <c r="D244" s="53"/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str">
        <f t="shared" ref="C245" si="7">M238</f>
        <v>NA</v>
      </c>
      <c r="D245" s="52"/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44"/>
      <c r="B258" s="44"/>
      <c r="C258" s="44"/>
      <c r="D258" s="44"/>
      <c r="E258" s="44"/>
    </row>
    <row r="259" spans="1:8" ht="15.9" customHeight="1" x14ac:dyDescent="0.25">
      <c r="A259" s="44"/>
      <c r="B259" s="44"/>
      <c r="C259" s="44"/>
      <c r="D259" s="44"/>
      <c r="E259" s="44"/>
    </row>
    <row r="260" spans="1:8" ht="15.9" customHeight="1" x14ac:dyDescent="0.25">
      <c r="B260" s="44"/>
      <c r="C260" s="44"/>
      <c r="D260" s="44"/>
      <c r="E260" s="44"/>
    </row>
    <row r="261" spans="1:8" ht="14.25" customHeight="1" x14ac:dyDescent="0.25">
      <c r="A261" s="168" t="s">
        <v>162</v>
      </c>
      <c r="B261" s="168"/>
      <c r="C261" s="168"/>
      <c r="D261" s="168"/>
      <c r="E261" s="168"/>
    </row>
    <row r="262" spans="1:8" ht="14.25" customHeight="1" x14ac:dyDescent="0.25">
      <c r="A262" s="172" t="s">
        <v>163</v>
      </c>
      <c r="B262" s="168"/>
      <c r="C262" s="168"/>
      <c r="D262" s="168"/>
      <c r="E262" s="168"/>
    </row>
    <row r="263" spans="1:8" ht="15.9" customHeight="1" x14ac:dyDescent="0.25">
      <c r="A263" s="44"/>
      <c r="B263" s="44"/>
      <c r="C263" s="44"/>
      <c r="D263" s="44"/>
      <c r="E263" s="44"/>
    </row>
    <row r="264" spans="1:8" s="28" customFormat="1" ht="15.9" customHeight="1" x14ac:dyDescent="0.25">
      <c r="A264" s="169" t="s">
        <v>19</v>
      </c>
      <c r="B264" s="169"/>
      <c r="C264" s="169"/>
      <c r="E264" s="43"/>
      <c r="F264" s="43"/>
      <c r="G264" s="43"/>
      <c r="H264" s="43"/>
    </row>
    <row r="265" spans="1:8" s="28" customFormat="1" ht="27.75" customHeight="1" x14ac:dyDescent="0.25">
      <c r="A265" s="169" t="s">
        <v>197</v>
      </c>
      <c r="B265" s="169"/>
      <c r="C265" s="169"/>
      <c r="D265" s="169"/>
      <c r="E265" s="169"/>
      <c r="F265" s="43"/>
      <c r="G265" s="43"/>
      <c r="H265" s="43"/>
    </row>
    <row r="266" spans="1:8" s="28" customFormat="1" ht="32.25" customHeight="1" x14ac:dyDescent="0.25">
      <c r="A266" s="170" t="s">
        <v>198</v>
      </c>
      <c r="B266" s="170"/>
      <c r="C266" s="170"/>
      <c r="D266" s="170"/>
      <c r="E266" s="170"/>
      <c r="F266" s="43"/>
      <c r="G266" s="43"/>
      <c r="H266" s="43"/>
    </row>
    <row r="267" spans="1:8" s="28" customFormat="1" ht="15.9" customHeight="1" x14ac:dyDescent="0.25">
      <c r="E267" s="43"/>
      <c r="F267" s="43"/>
      <c r="G267" s="43"/>
      <c r="H267" s="43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43"/>
      <c r="G268" s="43"/>
      <c r="H268" s="43"/>
    </row>
    <row r="269" spans="1:8" s="28" customFormat="1" ht="38.1" customHeight="1" x14ac:dyDescent="0.25">
      <c r="B269" s="167"/>
      <c r="C269" s="167"/>
      <c r="D269" s="167"/>
      <c r="E269" s="167"/>
      <c r="F269" s="43"/>
      <c r="G269" s="43"/>
      <c r="H269" s="43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B269:C269"/>
    <mergeCell ref="D269:E269"/>
    <mergeCell ref="A262:E262"/>
    <mergeCell ref="A264:C264"/>
    <mergeCell ref="A265:E265"/>
    <mergeCell ref="A266:E266"/>
    <mergeCell ref="B268:C268"/>
    <mergeCell ref="D268:E268"/>
    <mergeCell ref="A261:E261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</mergeCells>
  <conditionalFormatting sqref="C13:C96">
    <cfRule type="containsBlanks" dxfId="8169" priority="611">
      <formula>LEN(TRIM(C13))=0</formula>
    </cfRule>
  </conditionalFormatting>
  <conditionalFormatting sqref="C47:C57">
    <cfRule type="containsBlanks" dxfId="8168" priority="610">
      <formula>LEN(TRIM(C47))=0</formula>
    </cfRule>
  </conditionalFormatting>
  <conditionalFormatting sqref="C58:C68">
    <cfRule type="containsBlanks" dxfId="8167" priority="609">
      <formula>LEN(TRIM(C58))=0</formula>
    </cfRule>
  </conditionalFormatting>
  <conditionalFormatting sqref="B97">
    <cfRule type="timePeriod" dxfId="8166" priority="602" timePeriod="today">
      <formula>FLOOR(B97,1)=TODAY()</formula>
    </cfRule>
  </conditionalFormatting>
  <conditionalFormatting sqref="B98">
    <cfRule type="timePeriod" dxfId="8165" priority="595" timePeriod="today">
      <formula>FLOOR(B98,1)=TODAY()</formula>
    </cfRule>
  </conditionalFormatting>
  <conditionalFormatting sqref="B99">
    <cfRule type="timePeriod" dxfId="8164" priority="594" timePeriod="today">
      <formula>FLOOR(B99,1)=TODAY()</formula>
    </cfRule>
  </conditionalFormatting>
  <conditionalFormatting sqref="B100">
    <cfRule type="timePeriod" dxfId="8163" priority="587" timePeriod="today">
      <formula>FLOOR(B100,1)=TODAY()</formula>
    </cfRule>
  </conditionalFormatting>
  <conditionalFormatting sqref="B101">
    <cfRule type="timePeriod" dxfId="8162" priority="580" timePeriod="today">
      <formula>FLOOR(B101,1)=TODAY()</formula>
    </cfRule>
  </conditionalFormatting>
  <conditionalFormatting sqref="B102">
    <cfRule type="timePeriod" dxfId="8161" priority="573" timePeriod="today">
      <formula>FLOOR(B102,1)=TODAY()</formula>
    </cfRule>
  </conditionalFormatting>
  <conditionalFormatting sqref="B103">
    <cfRule type="timePeriod" dxfId="8160" priority="566" timePeriod="today">
      <formula>FLOOR(B103,1)=TODAY()</formula>
    </cfRule>
  </conditionalFormatting>
  <conditionalFormatting sqref="B104">
    <cfRule type="timePeriod" dxfId="8159" priority="559" timePeriod="today">
      <formula>FLOOR(B104,1)=TODAY()</formula>
    </cfRule>
  </conditionalFormatting>
  <conditionalFormatting sqref="B105:B106">
    <cfRule type="timePeriod" dxfId="8158" priority="552" timePeriod="today">
      <formula>FLOOR(B105,1)=TODAY()</formula>
    </cfRule>
  </conditionalFormatting>
  <conditionalFormatting sqref="B107">
    <cfRule type="timePeriod" dxfId="8157" priority="539" timePeriod="today">
      <formula>FLOOR(B107,1)=TODAY()</formula>
    </cfRule>
  </conditionalFormatting>
  <conditionalFormatting sqref="C105">
    <cfRule type="cellIs" dxfId="8156" priority="515" operator="greaterThanOrEqual">
      <formula>$G$6</formula>
    </cfRule>
    <cfRule type="cellIs" dxfId="8155" priority="516" operator="lessThan">
      <formula>$G$6</formula>
    </cfRule>
  </conditionalFormatting>
  <conditionalFormatting sqref="C110">
    <cfRule type="cellIs" dxfId="8154" priority="427" operator="greaterThanOrEqual">
      <formula>$G$6</formula>
    </cfRule>
    <cfRule type="cellIs" dxfId="8153" priority="428" operator="lessThan">
      <formula>$G$6</formula>
    </cfRule>
  </conditionalFormatting>
  <conditionalFormatting sqref="C97">
    <cfRule type="cellIs" dxfId="8152" priority="531" operator="greaterThanOrEqual">
      <formula>$G$6</formula>
    </cfRule>
    <cfRule type="cellIs" dxfId="8151" priority="532" operator="lessThan">
      <formula>$G$6</formula>
    </cfRule>
  </conditionalFormatting>
  <conditionalFormatting sqref="C98">
    <cfRule type="cellIs" dxfId="8150" priority="529" operator="greaterThanOrEqual">
      <formula>$G$6</formula>
    </cfRule>
    <cfRule type="cellIs" dxfId="8149" priority="530" operator="lessThan">
      <formula>$G$6</formula>
    </cfRule>
  </conditionalFormatting>
  <conditionalFormatting sqref="C99">
    <cfRule type="cellIs" dxfId="8148" priority="527" operator="greaterThanOrEqual">
      <formula>$G$6</formula>
    </cfRule>
    <cfRule type="cellIs" dxfId="8147" priority="528" operator="lessThan">
      <formula>$G$6</formula>
    </cfRule>
  </conditionalFormatting>
  <conditionalFormatting sqref="C100">
    <cfRule type="cellIs" dxfId="8146" priority="525" operator="greaterThanOrEqual">
      <formula>$G$6</formula>
    </cfRule>
    <cfRule type="cellIs" dxfId="8145" priority="526" operator="lessThan">
      <formula>$G$6</formula>
    </cfRule>
  </conditionalFormatting>
  <conditionalFormatting sqref="C101">
    <cfRule type="cellIs" dxfId="8144" priority="523" operator="greaterThanOrEqual">
      <formula>$G$6</formula>
    </cfRule>
    <cfRule type="cellIs" dxfId="8143" priority="524" operator="lessThan">
      <formula>$G$6</formula>
    </cfRule>
  </conditionalFormatting>
  <conditionalFormatting sqref="C102">
    <cfRule type="cellIs" dxfId="8142" priority="521" operator="greaterThanOrEqual">
      <formula>$G$6</formula>
    </cfRule>
    <cfRule type="cellIs" dxfId="8141" priority="522" operator="lessThan">
      <formula>$G$6</formula>
    </cfRule>
  </conditionalFormatting>
  <conditionalFormatting sqref="C103">
    <cfRule type="cellIs" dxfId="8140" priority="519" operator="greaterThanOrEqual">
      <formula>$G$6</formula>
    </cfRule>
    <cfRule type="cellIs" dxfId="8139" priority="520" operator="lessThan">
      <formula>$G$6</formula>
    </cfRule>
  </conditionalFormatting>
  <conditionalFormatting sqref="C104">
    <cfRule type="cellIs" dxfId="8138" priority="517" operator="greaterThanOrEqual">
      <formula>$G$6</formula>
    </cfRule>
    <cfRule type="cellIs" dxfId="8137" priority="518" operator="lessThan">
      <formula>$G$6</formula>
    </cfRule>
  </conditionalFormatting>
  <conditionalFormatting sqref="C116">
    <cfRule type="cellIs" dxfId="8136" priority="409" operator="greaterThanOrEqual">
      <formula>$G$6</formula>
    </cfRule>
    <cfRule type="cellIs" dxfId="8135" priority="410" operator="lessThan">
      <formula>$G$6</formula>
    </cfRule>
  </conditionalFormatting>
  <conditionalFormatting sqref="C106">
    <cfRule type="cellIs" dxfId="8134" priority="513" operator="greaterThanOrEqual">
      <formula>$G$6</formula>
    </cfRule>
    <cfRule type="cellIs" dxfId="8133" priority="514" operator="lessThan">
      <formula>$G$6</formula>
    </cfRule>
  </conditionalFormatting>
  <conditionalFormatting sqref="C107">
    <cfRule type="cellIs" dxfId="8132" priority="511" operator="greaterThanOrEqual">
      <formula>$G$6</formula>
    </cfRule>
    <cfRule type="cellIs" dxfId="8131" priority="512" operator="lessThan">
      <formula>$G$6</formula>
    </cfRule>
  </conditionalFormatting>
  <conditionalFormatting sqref="B108">
    <cfRule type="timePeriod" dxfId="8130" priority="504" timePeriod="today">
      <formula>FLOOR(B108,1)=TODAY()</formula>
    </cfRule>
  </conditionalFormatting>
  <conditionalFormatting sqref="B109">
    <cfRule type="timePeriod" dxfId="8129" priority="499" timePeriod="today">
      <formula>FLOOR(B109,1)=TODAY()</formula>
    </cfRule>
  </conditionalFormatting>
  <conditionalFormatting sqref="B109">
    <cfRule type="timePeriod" dxfId="8128" priority="498" timePeriod="today">
      <formula>FLOOR(B109,1)=TODAY()</formula>
    </cfRule>
  </conditionalFormatting>
  <conditionalFormatting sqref="B110">
    <cfRule type="timePeriod" dxfId="8127" priority="489" timePeriod="today">
      <formula>FLOOR(B110,1)=TODAY()</formula>
    </cfRule>
  </conditionalFormatting>
  <conditionalFormatting sqref="B111">
    <cfRule type="timePeriod" dxfId="8126" priority="480" timePeriod="today">
      <formula>FLOOR(B111,1)=TODAY()</formula>
    </cfRule>
  </conditionalFormatting>
  <conditionalFormatting sqref="B112">
    <cfRule type="timePeriod" dxfId="8125" priority="471" timePeriod="today">
      <formula>FLOOR(B112,1)=TODAY()</formula>
    </cfRule>
  </conditionalFormatting>
  <conditionalFormatting sqref="B113">
    <cfRule type="timePeriod" dxfId="8124" priority="468" timePeriod="today">
      <formula>FLOOR(B113,1)=TODAY()</formula>
    </cfRule>
  </conditionalFormatting>
  <conditionalFormatting sqref="B114">
    <cfRule type="timePeriod" dxfId="8123" priority="453" timePeriod="today">
      <formula>FLOOR(B114,1)=TODAY()</formula>
    </cfRule>
  </conditionalFormatting>
  <conditionalFormatting sqref="C111">
    <cfRule type="cellIs" dxfId="8122" priority="421" operator="greaterThanOrEqual">
      <formula>$G$6</formula>
    </cfRule>
    <cfRule type="cellIs" dxfId="8121" priority="422" operator="lessThan">
      <formula>$G$6</formula>
    </cfRule>
  </conditionalFormatting>
  <conditionalFormatting sqref="B115">
    <cfRule type="timePeriod" dxfId="8120" priority="448" timePeriod="today">
      <formula>FLOOR(B115,1)=TODAY()</formula>
    </cfRule>
  </conditionalFormatting>
  <conditionalFormatting sqref="B116:B118">
    <cfRule type="timePeriod" dxfId="8119" priority="445" timePeriod="today">
      <formula>FLOOR(B116,1)=TODAY()</formula>
    </cfRule>
  </conditionalFormatting>
  <conditionalFormatting sqref="C108">
    <cfRule type="cellIs" dxfId="8118" priority="433" operator="greaterThanOrEqual">
      <formula>$G$6</formula>
    </cfRule>
    <cfRule type="cellIs" dxfId="8117" priority="434" operator="lessThan">
      <formula>$G$6</formula>
    </cfRule>
  </conditionalFormatting>
  <conditionalFormatting sqref="C109">
    <cfRule type="cellIs" dxfId="8116" priority="431" operator="greaterThanOrEqual">
      <formula>$G$6</formula>
    </cfRule>
    <cfRule type="cellIs" dxfId="8115" priority="432" operator="lessThan">
      <formula>$G$6</formula>
    </cfRule>
  </conditionalFormatting>
  <conditionalFormatting sqref="C109">
    <cfRule type="cellIs" dxfId="8114" priority="429" operator="greaterThanOrEqual">
      <formula>$G$6</formula>
    </cfRule>
    <cfRule type="cellIs" dxfId="8113" priority="430" operator="lessThan">
      <formula>$G$6</formula>
    </cfRule>
  </conditionalFormatting>
  <conditionalFormatting sqref="C110">
    <cfRule type="cellIs" dxfId="8112" priority="425" operator="greaterThanOrEqual">
      <formula>$G$6</formula>
    </cfRule>
    <cfRule type="cellIs" dxfId="8111" priority="426" operator="lessThan">
      <formula>$G$6</formula>
    </cfRule>
  </conditionalFormatting>
  <conditionalFormatting sqref="C111">
    <cfRule type="cellIs" dxfId="8110" priority="423" operator="greaterThanOrEqual">
      <formula>$G$6</formula>
    </cfRule>
    <cfRule type="cellIs" dxfId="8109" priority="424" operator="lessThan">
      <formula>$G$6</formula>
    </cfRule>
  </conditionalFormatting>
  <conditionalFormatting sqref="C112">
    <cfRule type="cellIs" dxfId="8108" priority="419" operator="greaterThanOrEqual">
      <formula>$G$6</formula>
    </cfRule>
    <cfRule type="cellIs" dxfId="8107" priority="420" operator="lessThan">
      <formula>$G$6</formula>
    </cfRule>
  </conditionalFormatting>
  <conditionalFormatting sqref="C113">
    <cfRule type="cellIs" dxfId="8106" priority="417" operator="greaterThanOrEqual">
      <formula>$G$6</formula>
    </cfRule>
    <cfRule type="cellIs" dxfId="8105" priority="418" operator="lessThan">
      <formula>$G$6</formula>
    </cfRule>
  </conditionalFormatting>
  <conditionalFormatting sqref="C113">
    <cfRule type="cellIs" dxfId="8104" priority="415" operator="greaterThanOrEqual">
      <formula>$G$6</formula>
    </cfRule>
    <cfRule type="cellIs" dxfId="8103" priority="416" operator="lessThan">
      <formula>$G$6</formula>
    </cfRule>
  </conditionalFormatting>
  <conditionalFormatting sqref="C114">
    <cfRule type="cellIs" dxfId="8102" priority="413" operator="greaterThanOrEqual">
      <formula>$G$6</formula>
    </cfRule>
    <cfRule type="cellIs" dxfId="8101" priority="414" operator="lessThan">
      <formula>$G$6</formula>
    </cfRule>
  </conditionalFormatting>
  <conditionalFormatting sqref="C115">
    <cfRule type="cellIs" dxfId="8100" priority="411" operator="greaterThanOrEqual">
      <formula>$G$6</formula>
    </cfRule>
    <cfRule type="cellIs" dxfId="8099" priority="412" operator="lessThan">
      <formula>$G$6</formula>
    </cfRule>
  </conditionalFormatting>
  <conditionalFormatting sqref="C117">
    <cfRule type="cellIs" dxfId="8098" priority="407" operator="greaterThanOrEqual">
      <formula>$G$6</formula>
    </cfRule>
    <cfRule type="cellIs" dxfId="8097" priority="408" operator="lessThan">
      <formula>$G$6</formula>
    </cfRule>
  </conditionalFormatting>
  <conditionalFormatting sqref="C118">
    <cfRule type="cellIs" dxfId="8096" priority="405" operator="greaterThanOrEqual">
      <formula>$G$6</formula>
    </cfRule>
    <cfRule type="cellIs" dxfId="8095" priority="406" operator="lessThan">
      <formula>$G$6</formula>
    </cfRule>
  </conditionalFormatting>
  <conditionalFormatting sqref="B131">
    <cfRule type="timePeriod" dxfId="8094" priority="404" timePeriod="today">
      <formula>FLOOR(B131,1)=TODAY()</formula>
    </cfRule>
  </conditionalFormatting>
  <conditionalFormatting sqref="B131">
    <cfRule type="timePeriod" dxfId="8093" priority="403" timePeriod="today">
      <formula>FLOOR(B131,1)=TODAY()</formula>
    </cfRule>
  </conditionalFormatting>
  <conditionalFormatting sqref="B132">
    <cfRule type="timePeriod" dxfId="8092" priority="402" timePeriod="today">
      <formula>FLOOR(B132,1)=TODAY()</formula>
    </cfRule>
  </conditionalFormatting>
  <conditionalFormatting sqref="B133">
    <cfRule type="timePeriod" dxfId="8091" priority="401" timePeriod="today">
      <formula>FLOOR(B133,1)=TODAY()</formula>
    </cfRule>
  </conditionalFormatting>
  <conditionalFormatting sqref="B134">
    <cfRule type="timePeriod" dxfId="8090" priority="400" timePeriod="today">
      <formula>FLOOR(B134,1)=TODAY()</formula>
    </cfRule>
  </conditionalFormatting>
  <conditionalFormatting sqref="B135">
    <cfRule type="timePeriod" dxfId="8089" priority="399" timePeriod="today">
      <formula>FLOOR(B135,1)=TODAY()</formula>
    </cfRule>
  </conditionalFormatting>
  <conditionalFormatting sqref="B135">
    <cfRule type="timePeriod" dxfId="8088" priority="398" timePeriod="today">
      <formula>FLOOR(B135,1)=TODAY()</formula>
    </cfRule>
  </conditionalFormatting>
  <conditionalFormatting sqref="B136">
    <cfRule type="timePeriod" dxfId="8087" priority="397" timePeriod="today">
      <formula>FLOOR(B136,1)=TODAY()</formula>
    </cfRule>
  </conditionalFormatting>
  <conditionalFormatting sqref="B136">
    <cfRule type="timePeriod" dxfId="8086" priority="396" timePeriod="today">
      <formula>FLOOR(B136,1)=TODAY()</formula>
    </cfRule>
  </conditionalFormatting>
  <conditionalFormatting sqref="B137">
    <cfRule type="timePeriod" dxfId="8085" priority="395" timePeriod="today">
      <formula>FLOOR(B137,1)=TODAY()</formula>
    </cfRule>
  </conditionalFormatting>
  <conditionalFormatting sqref="B138">
    <cfRule type="timePeriod" dxfId="8084" priority="394" timePeriod="today">
      <formula>FLOOR(B138,1)=TODAY()</formula>
    </cfRule>
  </conditionalFormatting>
  <conditionalFormatting sqref="B139">
    <cfRule type="timePeriod" dxfId="8083" priority="393" timePeriod="today">
      <formula>FLOOR(B139,1)=TODAY()</formula>
    </cfRule>
  </conditionalFormatting>
  <conditionalFormatting sqref="B140">
    <cfRule type="timePeriod" dxfId="8082" priority="392" timePeriod="today">
      <formula>FLOOR(B140,1)=TODAY()</formula>
    </cfRule>
  </conditionalFormatting>
  <conditionalFormatting sqref="B141">
    <cfRule type="timePeriod" dxfId="8081" priority="391" timePeriod="today">
      <formula>FLOOR(B141,1)=TODAY()</formula>
    </cfRule>
  </conditionalFormatting>
  <conditionalFormatting sqref="B141">
    <cfRule type="timePeriod" dxfId="8080" priority="390" timePeriod="today">
      <formula>FLOOR(B141,1)=TODAY()</formula>
    </cfRule>
  </conditionalFormatting>
  <conditionalFormatting sqref="B141">
    <cfRule type="timePeriod" dxfId="8079" priority="389" timePeriod="today">
      <formula>FLOOR(B141,1)=TODAY()</formula>
    </cfRule>
  </conditionalFormatting>
  <conditionalFormatting sqref="C131">
    <cfRule type="cellIs" dxfId="8078" priority="387" operator="greaterThanOrEqual">
      <formula>$G$6</formula>
    </cfRule>
    <cfRule type="cellIs" dxfId="8077" priority="388" operator="lessThan">
      <formula>$G$6</formula>
    </cfRule>
  </conditionalFormatting>
  <conditionalFormatting sqref="C132">
    <cfRule type="cellIs" dxfId="8076" priority="385" operator="greaterThanOrEqual">
      <formula>$G$6</formula>
    </cfRule>
    <cfRule type="cellIs" dxfId="8075" priority="386" operator="lessThan">
      <formula>$G$6</formula>
    </cfRule>
  </conditionalFormatting>
  <conditionalFormatting sqref="C133">
    <cfRule type="cellIs" dxfId="8074" priority="383" operator="greaterThanOrEqual">
      <formula>$G$6</formula>
    </cfRule>
    <cfRule type="cellIs" dxfId="8073" priority="384" operator="lessThan">
      <formula>$G$6</formula>
    </cfRule>
  </conditionalFormatting>
  <conditionalFormatting sqref="C134">
    <cfRule type="cellIs" dxfId="8072" priority="381" operator="greaterThanOrEqual">
      <formula>$G$6</formula>
    </cfRule>
    <cfRule type="cellIs" dxfId="8071" priority="382" operator="lessThan">
      <formula>$G$6</formula>
    </cfRule>
  </conditionalFormatting>
  <conditionalFormatting sqref="C135">
    <cfRule type="cellIs" dxfId="8070" priority="379" operator="greaterThanOrEqual">
      <formula>$G$6</formula>
    </cfRule>
    <cfRule type="cellIs" dxfId="8069" priority="380" operator="lessThan">
      <formula>$G$6</formula>
    </cfRule>
  </conditionalFormatting>
  <conditionalFormatting sqref="C136">
    <cfRule type="cellIs" dxfId="8068" priority="377" operator="greaterThanOrEqual">
      <formula>$G$6</formula>
    </cfRule>
    <cfRule type="cellIs" dxfId="8067" priority="378" operator="lessThan">
      <formula>$G$6</formula>
    </cfRule>
  </conditionalFormatting>
  <conditionalFormatting sqref="C137">
    <cfRule type="cellIs" dxfId="8066" priority="375" operator="greaterThanOrEqual">
      <formula>$G$6</formula>
    </cfRule>
    <cfRule type="cellIs" dxfId="8065" priority="376" operator="lessThan">
      <formula>$G$6</formula>
    </cfRule>
  </conditionalFormatting>
  <conditionalFormatting sqref="C138">
    <cfRule type="cellIs" dxfId="8064" priority="373" operator="greaterThanOrEqual">
      <formula>$G$6</formula>
    </cfRule>
    <cfRule type="cellIs" dxfId="8063" priority="374" operator="lessThan">
      <formula>$G$6</formula>
    </cfRule>
  </conditionalFormatting>
  <conditionalFormatting sqref="C139">
    <cfRule type="cellIs" dxfId="8062" priority="371" operator="greaterThanOrEqual">
      <formula>$G$6</formula>
    </cfRule>
    <cfRule type="cellIs" dxfId="8061" priority="372" operator="lessThan">
      <formula>$G$6</formula>
    </cfRule>
  </conditionalFormatting>
  <conditionalFormatting sqref="C140">
    <cfRule type="cellIs" dxfId="8060" priority="369" operator="greaterThanOrEqual">
      <formula>$G$6</formula>
    </cfRule>
    <cfRule type="cellIs" dxfId="8059" priority="370" operator="lessThan">
      <formula>$G$6</formula>
    </cfRule>
  </conditionalFormatting>
  <conditionalFormatting sqref="C141">
    <cfRule type="cellIs" dxfId="8058" priority="367" operator="greaterThanOrEqual">
      <formula>$I$6</formula>
    </cfRule>
    <cfRule type="cellIs" dxfId="8057" priority="368" operator="lessThan">
      <formula>$I$6</formula>
    </cfRule>
  </conditionalFormatting>
  <conditionalFormatting sqref="C141">
    <cfRule type="cellIs" dxfId="8056" priority="365" operator="greaterThanOrEqual">
      <formula>$G$6</formula>
    </cfRule>
    <cfRule type="cellIs" dxfId="8055" priority="366" operator="lessThan">
      <formula>$G$6</formula>
    </cfRule>
  </conditionalFormatting>
  <conditionalFormatting sqref="B142">
    <cfRule type="timePeriod" dxfId="8054" priority="364" timePeriod="today">
      <formula>FLOOR(B142,1)=TODAY()</formula>
    </cfRule>
  </conditionalFormatting>
  <conditionalFormatting sqref="B142">
    <cfRule type="timePeriod" dxfId="8053" priority="363" timePeriod="today">
      <formula>FLOOR(B142,1)=TODAY()</formula>
    </cfRule>
  </conditionalFormatting>
  <conditionalFormatting sqref="B143">
    <cfRule type="timePeriod" dxfId="8052" priority="362" timePeriod="today">
      <formula>FLOOR(B143,1)=TODAY()</formula>
    </cfRule>
  </conditionalFormatting>
  <conditionalFormatting sqref="B144">
    <cfRule type="timePeriod" dxfId="8051" priority="361" timePeriod="today">
      <formula>FLOOR(B144,1)=TODAY()</formula>
    </cfRule>
  </conditionalFormatting>
  <conditionalFormatting sqref="B145">
    <cfRule type="timePeriod" dxfId="8050" priority="360" timePeriod="today">
      <formula>FLOOR(B145,1)=TODAY()</formula>
    </cfRule>
  </conditionalFormatting>
  <conditionalFormatting sqref="B146">
    <cfRule type="timePeriod" dxfId="8049" priority="359" timePeriod="today">
      <formula>FLOOR(B146,1)=TODAY()</formula>
    </cfRule>
  </conditionalFormatting>
  <conditionalFormatting sqref="B146">
    <cfRule type="timePeriod" dxfId="8048" priority="358" timePeriod="today">
      <formula>FLOOR(B146,1)=TODAY()</formula>
    </cfRule>
  </conditionalFormatting>
  <conditionalFormatting sqref="B146">
    <cfRule type="timePeriod" dxfId="8047" priority="357" timePeriod="today">
      <formula>FLOOR(B146,1)=TODAY()</formula>
    </cfRule>
  </conditionalFormatting>
  <conditionalFormatting sqref="B147">
    <cfRule type="timePeriod" dxfId="8046" priority="356" timePeriod="today">
      <formula>FLOOR(B147,1)=TODAY()</formula>
    </cfRule>
  </conditionalFormatting>
  <conditionalFormatting sqref="B147">
    <cfRule type="timePeriod" dxfId="8045" priority="355" timePeriod="today">
      <formula>FLOOR(B147,1)=TODAY()</formula>
    </cfRule>
  </conditionalFormatting>
  <conditionalFormatting sqref="B147">
    <cfRule type="timePeriod" dxfId="8044" priority="354" timePeriod="today">
      <formula>FLOOR(B147,1)=TODAY()</formula>
    </cfRule>
  </conditionalFormatting>
  <conditionalFormatting sqref="B148">
    <cfRule type="timePeriod" dxfId="8043" priority="353" timePeriod="today">
      <formula>FLOOR(B148,1)=TODAY()</formula>
    </cfRule>
  </conditionalFormatting>
  <conditionalFormatting sqref="B148">
    <cfRule type="timePeriod" dxfId="8042" priority="352" timePeriod="today">
      <formula>FLOOR(B148,1)=TODAY()</formula>
    </cfRule>
  </conditionalFormatting>
  <conditionalFormatting sqref="B148">
    <cfRule type="timePeriod" dxfId="8041" priority="351" timePeriod="today">
      <formula>FLOOR(B148,1)=TODAY()</formula>
    </cfRule>
  </conditionalFormatting>
  <conditionalFormatting sqref="B149">
    <cfRule type="timePeriod" dxfId="8040" priority="350" timePeriod="today">
      <formula>FLOOR(B149,1)=TODAY()</formula>
    </cfRule>
  </conditionalFormatting>
  <conditionalFormatting sqref="B150">
    <cfRule type="timePeriod" dxfId="8039" priority="349" timePeriod="today">
      <formula>FLOOR(B150,1)=TODAY()</formula>
    </cfRule>
  </conditionalFormatting>
  <conditionalFormatting sqref="B151">
    <cfRule type="timePeriod" dxfId="8038" priority="348" timePeriod="today">
      <formula>FLOOR(B151,1)=TODAY()</formula>
    </cfRule>
  </conditionalFormatting>
  <conditionalFormatting sqref="B152">
    <cfRule type="timePeriod" dxfId="8037" priority="347" timePeriod="today">
      <formula>FLOOR(B152,1)=TODAY()</formula>
    </cfRule>
  </conditionalFormatting>
  <conditionalFormatting sqref="B152">
    <cfRule type="timePeriod" dxfId="8036" priority="346" timePeriod="today">
      <formula>FLOOR(B152,1)=TODAY()</formula>
    </cfRule>
  </conditionalFormatting>
  <conditionalFormatting sqref="B152">
    <cfRule type="timePeriod" dxfId="8035" priority="345" timePeriod="today">
      <formula>FLOOR(B152,1)=TODAY()</formula>
    </cfRule>
  </conditionalFormatting>
  <conditionalFormatting sqref="B152">
    <cfRule type="timePeriod" dxfId="8034" priority="344" timePeriod="today">
      <formula>FLOOR(B152,1)=TODAY()</formula>
    </cfRule>
  </conditionalFormatting>
  <conditionalFormatting sqref="B153">
    <cfRule type="timePeriod" dxfId="8033" priority="343" timePeriod="today">
      <formula>FLOOR(B153,1)=TODAY()</formula>
    </cfRule>
  </conditionalFormatting>
  <conditionalFormatting sqref="B153">
    <cfRule type="timePeriod" dxfId="8032" priority="342" timePeriod="today">
      <formula>FLOOR(B153,1)=TODAY()</formula>
    </cfRule>
  </conditionalFormatting>
  <conditionalFormatting sqref="B153">
    <cfRule type="timePeriod" dxfId="8031" priority="341" timePeriod="today">
      <formula>FLOOR(B153,1)=TODAY()</formula>
    </cfRule>
  </conditionalFormatting>
  <conditionalFormatting sqref="B153">
    <cfRule type="timePeriod" dxfId="8030" priority="340" timePeriod="today">
      <formula>FLOOR(B153,1)=TODAY()</formula>
    </cfRule>
  </conditionalFormatting>
  <conditionalFormatting sqref="B154">
    <cfRule type="timePeriod" dxfId="8029" priority="339" timePeriod="today">
      <formula>FLOOR(B154,1)=TODAY()</formula>
    </cfRule>
  </conditionalFormatting>
  <conditionalFormatting sqref="B154">
    <cfRule type="timePeriod" dxfId="8028" priority="338" timePeriod="today">
      <formula>FLOOR(B154,1)=TODAY()</formula>
    </cfRule>
  </conditionalFormatting>
  <conditionalFormatting sqref="B154">
    <cfRule type="timePeriod" dxfId="8027" priority="337" timePeriod="today">
      <formula>FLOOR(B154,1)=TODAY()</formula>
    </cfRule>
  </conditionalFormatting>
  <conditionalFormatting sqref="B154">
    <cfRule type="timePeriod" dxfId="8026" priority="336" timePeriod="today">
      <formula>FLOOR(B154,1)=TODAY()</formula>
    </cfRule>
  </conditionalFormatting>
  <conditionalFormatting sqref="C142">
    <cfRule type="cellIs" dxfId="8025" priority="334" operator="greaterThanOrEqual">
      <formula>$G$6</formula>
    </cfRule>
    <cfRule type="cellIs" dxfId="8024" priority="335" operator="lessThan">
      <formula>$G$6</formula>
    </cfRule>
  </conditionalFormatting>
  <conditionalFormatting sqref="C143">
    <cfRule type="cellIs" dxfId="8023" priority="332" operator="greaterThanOrEqual">
      <formula>$G$6</formula>
    </cfRule>
    <cfRule type="cellIs" dxfId="8022" priority="333" operator="lessThan">
      <formula>$G$6</formula>
    </cfRule>
  </conditionalFormatting>
  <conditionalFormatting sqref="C144">
    <cfRule type="cellIs" dxfId="8021" priority="330" operator="greaterThanOrEqual">
      <formula>$G$6</formula>
    </cfRule>
    <cfRule type="cellIs" dxfId="8020" priority="331" operator="lessThan">
      <formula>$G$6</formula>
    </cfRule>
  </conditionalFormatting>
  <conditionalFormatting sqref="C144">
    <cfRule type="cellIs" dxfId="8019" priority="328" operator="greaterThanOrEqual">
      <formula>$G$6</formula>
    </cfRule>
    <cfRule type="cellIs" dxfId="8018" priority="329" operator="lessThan">
      <formula>$G$6</formula>
    </cfRule>
  </conditionalFormatting>
  <conditionalFormatting sqref="C145">
    <cfRule type="cellIs" dxfId="8017" priority="326" operator="greaterThanOrEqual">
      <formula>$G$6</formula>
    </cfRule>
    <cfRule type="cellIs" dxfId="8016" priority="327" operator="lessThan">
      <formula>$G$6</formula>
    </cfRule>
  </conditionalFormatting>
  <conditionalFormatting sqref="C145">
    <cfRule type="cellIs" dxfId="8015" priority="324" operator="greaterThanOrEqual">
      <formula>$G$6</formula>
    </cfRule>
    <cfRule type="cellIs" dxfId="8014" priority="325" operator="lessThan">
      <formula>$G$6</formula>
    </cfRule>
  </conditionalFormatting>
  <conditionalFormatting sqref="C146">
    <cfRule type="cellIs" dxfId="8013" priority="322" operator="greaterThanOrEqual">
      <formula>$G$6</formula>
    </cfRule>
    <cfRule type="cellIs" dxfId="8012" priority="323" operator="lessThan">
      <formula>$G$6</formula>
    </cfRule>
  </conditionalFormatting>
  <conditionalFormatting sqref="C146">
    <cfRule type="cellIs" dxfId="8011" priority="320" operator="greaterThanOrEqual">
      <formula>$G$6</formula>
    </cfRule>
    <cfRule type="cellIs" dxfId="8010" priority="321" operator="lessThan">
      <formula>$G$6</formula>
    </cfRule>
  </conditionalFormatting>
  <conditionalFormatting sqref="C147">
    <cfRule type="cellIs" dxfId="8009" priority="318" operator="greaterThanOrEqual">
      <formula>$G$6</formula>
    </cfRule>
    <cfRule type="cellIs" dxfId="8008" priority="319" operator="lessThan">
      <formula>$G$6</formula>
    </cfRule>
  </conditionalFormatting>
  <conditionalFormatting sqref="C147">
    <cfRule type="cellIs" dxfId="8007" priority="316" operator="greaterThanOrEqual">
      <formula>$G$6</formula>
    </cfRule>
    <cfRule type="cellIs" dxfId="8006" priority="317" operator="lessThan">
      <formula>$G$6</formula>
    </cfRule>
  </conditionalFormatting>
  <conditionalFormatting sqref="C147">
    <cfRule type="cellIs" dxfId="8005" priority="314" operator="greaterThanOrEqual">
      <formula>$G$6</formula>
    </cfRule>
    <cfRule type="cellIs" dxfId="8004" priority="315" operator="lessThan">
      <formula>$G$6</formula>
    </cfRule>
  </conditionalFormatting>
  <conditionalFormatting sqref="C148">
    <cfRule type="cellIs" dxfId="8003" priority="312" operator="greaterThanOrEqual">
      <formula>$G$6</formula>
    </cfRule>
    <cfRule type="cellIs" dxfId="8002" priority="313" operator="lessThan">
      <formula>$G$6</formula>
    </cfRule>
  </conditionalFormatting>
  <conditionalFormatting sqref="C148">
    <cfRule type="cellIs" dxfId="8001" priority="310" operator="greaterThanOrEqual">
      <formula>$G$6</formula>
    </cfRule>
    <cfRule type="cellIs" dxfId="8000" priority="311" operator="lessThan">
      <formula>$G$6</formula>
    </cfRule>
  </conditionalFormatting>
  <conditionalFormatting sqref="C148">
    <cfRule type="cellIs" dxfId="7999" priority="308" operator="greaterThanOrEqual">
      <formula>$G$6</formula>
    </cfRule>
    <cfRule type="cellIs" dxfId="7998" priority="309" operator="lessThan">
      <formula>$G$6</formula>
    </cfRule>
  </conditionalFormatting>
  <conditionalFormatting sqref="C149">
    <cfRule type="cellIs" dxfId="7997" priority="306" operator="greaterThanOrEqual">
      <formula>$G$6</formula>
    </cfRule>
    <cfRule type="cellIs" dxfId="7996" priority="307" operator="lessThan">
      <formula>$G$6</formula>
    </cfRule>
  </conditionalFormatting>
  <conditionalFormatting sqref="C149">
    <cfRule type="cellIs" dxfId="7995" priority="304" operator="greaterThanOrEqual">
      <formula>$G$6</formula>
    </cfRule>
    <cfRule type="cellIs" dxfId="7994" priority="305" operator="lessThan">
      <formula>$G$6</formula>
    </cfRule>
  </conditionalFormatting>
  <conditionalFormatting sqref="C149">
    <cfRule type="cellIs" dxfId="7993" priority="302" operator="greaterThanOrEqual">
      <formula>$G$6</formula>
    </cfRule>
    <cfRule type="cellIs" dxfId="7992" priority="303" operator="lessThan">
      <formula>$G$6</formula>
    </cfRule>
  </conditionalFormatting>
  <conditionalFormatting sqref="C149">
    <cfRule type="cellIs" dxfId="7991" priority="300" operator="greaterThanOrEqual">
      <formula>$G$6</formula>
    </cfRule>
    <cfRule type="cellIs" dxfId="7990" priority="301" operator="lessThan">
      <formula>$G$6</formula>
    </cfRule>
  </conditionalFormatting>
  <conditionalFormatting sqref="C150">
    <cfRule type="cellIs" dxfId="7989" priority="298" operator="greaterThanOrEqual">
      <formula>$G$6</formula>
    </cfRule>
    <cfRule type="cellIs" dxfId="7988" priority="299" operator="lessThan">
      <formula>$G$6</formula>
    </cfRule>
  </conditionalFormatting>
  <conditionalFormatting sqref="C150">
    <cfRule type="cellIs" dxfId="7987" priority="296" operator="greaterThanOrEqual">
      <formula>$G$6</formula>
    </cfRule>
    <cfRule type="cellIs" dxfId="7986" priority="297" operator="lessThan">
      <formula>$G$6</formula>
    </cfRule>
  </conditionalFormatting>
  <conditionalFormatting sqref="C150">
    <cfRule type="cellIs" dxfId="7985" priority="294" operator="greaterThanOrEqual">
      <formula>$G$6</formula>
    </cfRule>
    <cfRule type="cellIs" dxfId="7984" priority="295" operator="lessThan">
      <formula>$G$6</formula>
    </cfRule>
  </conditionalFormatting>
  <conditionalFormatting sqref="C150">
    <cfRule type="cellIs" dxfId="7983" priority="292" operator="greaterThanOrEqual">
      <formula>$G$6</formula>
    </cfRule>
    <cfRule type="cellIs" dxfId="7982" priority="293" operator="lessThan">
      <formula>$G$6</formula>
    </cfRule>
  </conditionalFormatting>
  <conditionalFormatting sqref="C151">
    <cfRule type="cellIs" dxfId="7981" priority="290" operator="greaterThanOrEqual">
      <formula>$G$6</formula>
    </cfRule>
    <cfRule type="cellIs" dxfId="7980" priority="291" operator="lessThan">
      <formula>$G$6</formula>
    </cfRule>
  </conditionalFormatting>
  <conditionalFormatting sqref="C151">
    <cfRule type="cellIs" dxfId="7979" priority="288" operator="greaterThanOrEqual">
      <formula>$G$6</formula>
    </cfRule>
    <cfRule type="cellIs" dxfId="7978" priority="289" operator="lessThan">
      <formula>$G$6</formula>
    </cfRule>
  </conditionalFormatting>
  <conditionalFormatting sqref="C151">
    <cfRule type="cellIs" dxfId="7977" priority="286" operator="greaterThanOrEqual">
      <formula>$G$6</formula>
    </cfRule>
    <cfRule type="cellIs" dxfId="7976" priority="287" operator="lessThan">
      <formula>$G$6</formula>
    </cfRule>
  </conditionalFormatting>
  <conditionalFormatting sqref="C151">
    <cfRule type="cellIs" dxfId="7975" priority="284" operator="greaterThanOrEqual">
      <formula>$G$6</formula>
    </cfRule>
    <cfRule type="cellIs" dxfId="7974" priority="285" operator="lessThan">
      <formula>$G$6</formula>
    </cfRule>
  </conditionalFormatting>
  <conditionalFormatting sqref="C152">
    <cfRule type="expression" dxfId="7973" priority="280">
      <formula>C152&lt;=$H$5</formula>
    </cfRule>
    <cfRule type="expression" dxfId="7972" priority="281">
      <formula>AND(C152&gt;$H$5,C152&lt;=$H$6)</formula>
    </cfRule>
    <cfRule type="expression" dxfId="7971" priority="282">
      <formula>AND(C152&gt;$H$6,C152&lt;=$H$4)</formula>
    </cfRule>
    <cfRule type="expression" dxfId="7970" priority="283">
      <formula>C152&gt;$H$4</formula>
    </cfRule>
  </conditionalFormatting>
  <conditionalFormatting sqref="C152">
    <cfRule type="cellIs" dxfId="7969" priority="278" operator="greaterThanOrEqual">
      <formula>$G$6</formula>
    </cfRule>
    <cfRule type="cellIs" dxfId="7968" priority="279" operator="lessThan">
      <formula>$G$6</formula>
    </cfRule>
  </conditionalFormatting>
  <conditionalFormatting sqref="C152">
    <cfRule type="cellIs" dxfId="7967" priority="276" operator="greaterThanOrEqual">
      <formula>$G$6</formula>
    </cfRule>
    <cfRule type="cellIs" dxfId="7966" priority="277" operator="lessThan">
      <formula>$G$6</formula>
    </cfRule>
  </conditionalFormatting>
  <conditionalFormatting sqref="C152">
    <cfRule type="cellIs" dxfId="7965" priority="274" operator="greaterThanOrEqual">
      <formula>$G$6</formula>
    </cfRule>
    <cfRule type="cellIs" dxfId="7964" priority="275" operator="lessThan">
      <formula>$G$6</formula>
    </cfRule>
  </conditionalFormatting>
  <conditionalFormatting sqref="C152">
    <cfRule type="cellIs" dxfId="7963" priority="272" operator="greaterThanOrEqual">
      <formula>$G$6</formula>
    </cfRule>
    <cfRule type="cellIs" dxfId="7962" priority="273" operator="lessThan">
      <formula>$G$6</formula>
    </cfRule>
  </conditionalFormatting>
  <conditionalFormatting sqref="C152">
    <cfRule type="cellIs" dxfId="7961" priority="270" operator="greaterThanOrEqual">
      <formula>$G$6</formula>
    </cfRule>
    <cfRule type="cellIs" dxfId="7960" priority="271" operator="lessThan">
      <formula>$G$6</formula>
    </cfRule>
  </conditionalFormatting>
  <conditionalFormatting sqref="C153">
    <cfRule type="expression" dxfId="7959" priority="266">
      <formula>C153&lt;=$H$5</formula>
    </cfRule>
    <cfRule type="expression" dxfId="7958" priority="267">
      <formula>AND(C153&gt;$H$5,C153&lt;=$H$6)</formula>
    </cfRule>
    <cfRule type="expression" dxfId="7957" priority="268">
      <formula>AND(C153&gt;$H$6,C153&lt;=$H$4)</formula>
    </cfRule>
    <cfRule type="expression" dxfId="7956" priority="269">
      <formula>C153&gt;$H$4</formula>
    </cfRule>
  </conditionalFormatting>
  <conditionalFormatting sqref="C153">
    <cfRule type="cellIs" dxfId="7955" priority="264" operator="greaterThanOrEqual">
      <formula>$G$6</formula>
    </cfRule>
    <cfRule type="cellIs" dxfId="7954" priority="265" operator="lessThan">
      <formula>$G$6</formula>
    </cfRule>
  </conditionalFormatting>
  <conditionalFormatting sqref="C153">
    <cfRule type="cellIs" dxfId="7953" priority="262" operator="greaterThanOrEqual">
      <formula>$G$6</formula>
    </cfRule>
    <cfRule type="cellIs" dxfId="7952" priority="263" operator="lessThan">
      <formula>$G$6</formula>
    </cfRule>
  </conditionalFormatting>
  <conditionalFormatting sqref="C153">
    <cfRule type="cellIs" dxfId="7951" priority="260" operator="greaterThanOrEqual">
      <formula>$G$6</formula>
    </cfRule>
    <cfRule type="cellIs" dxfId="7950" priority="261" operator="lessThan">
      <formula>$G$6</formula>
    </cfRule>
  </conditionalFormatting>
  <conditionalFormatting sqref="C153">
    <cfRule type="cellIs" dxfId="7949" priority="258" operator="greaterThanOrEqual">
      <formula>$G$6</formula>
    </cfRule>
    <cfRule type="cellIs" dxfId="7948" priority="259" operator="lessThan">
      <formula>$G$6</formula>
    </cfRule>
  </conditionalFormatting>
  <conditionalFormatting sqref="C153">
    <cfRule type="cellIs" dxfId="7947" priority="256" operator="greaterThanOrEqual">
      <formula>$G$6</formula>
    </cfRule>
    <cfRule type="cellIs" dxfId="7946" priority="257" operator="lessThan">
      <formula>$G$6</formula>
    </cfRule>
  </conditionalFormatting>
  <conditionalFormatting sqref="C154">
    <cfRule type="expression" dxfId="7945" priority="252">
      <formula>C154&lt;=$H$5</formula>
    </cfRule>
    <cfRule type="expression" dxfId="7944" priority="253">
      <formula>AND(C154&gt;$H$5,C154&lt;=$H$6)</formula>
    </cfRule>
    <cfRule type="expression" dxfId="7943" priority="254">
      <formula>AND(C154&gt;$H$6,C154&lt;=$H$4)</formula>
    </cfRule>
    <cfRule type="expression" dxfId="7942" priority="255">
      <formula>C154&gt;$H$4</formula>
    </cfRule>
  </conditionalFormatting>
  <conditionalFormatting sqref="C154">
    <cfRule type="cellIs" dxfId="7941" priority="250" operator="greaterThanOrEqual">
      <formula>$G$6</formula>
    </cfRule>
    <cfRule type="cellIs" dxfId="7940" priority="251" operator="lessThan">
      <formula>$G$6</formula>
    </cfRule>
  </conditionalFormatting>
  <conditionalFormatting sqref="C154">
    <cfRule type="cellIs" dxfId="7939" priority="248" operator="greaterThanOrEqual">
      <formula>$G$6</formula>
    </cfRule>
    <cfRule type="cellIs" dxfId="7938" priority="249" operator="lessThan">
      <formula>$G$6</formula>
    </cfRule>
  </conditionalFormatting>
  <conditionalFormatting sqref="C154">
    <cfRule type="cellIs" dxfId="7937" priority="246" operator="greaterThanOrEqual">
      <formula>$G$6</formula>
    </cfRule>
    <cfRule type="cellIs" dxfId="7936" priority="247" operator="lessThan">
      <formula>$G$6</formula>
    </cfRule>
  </conditionalFormatting>
  <conditionalFormatting sqref="C154">
    <cfRule type="cellIs" dxfId="7935" priority="244" operator="greaterThanOrEqual">
      <formula>$G$6</formula>
    </cfRule>
    <cfRule type="cellIs" dxfId="7934" priority="245" operator="lessThan">
      <formula>$G$6</formula>
    </cfRule>
  </conditionalFormatting>
  <conditionalFormatting sqref="C154">
    <cfRule type="cellIs" dxfId="7933" priority="242" operator="greaterThanOrEqual">
      <formula>$G$6</formula>
    </cfRule>
    <cfRule type="cellIs" dxfId="7932" priority="243" operator="lessThan">
      <formula>$G$6</formula>
    </cfRule>
  </conditionalFormatting>
  <conditionalFormatting sqref="B155">
    <cfRule type="timePeriod" dxfId="7931" priority="241" timePeriod="today">
      <formula>FLOOR(B155,1)=TODAY()</formula>
    </cfRule>
  </conditionalFormatting>
  <conditionalFormatting sqref="B155">
    <cfRule type="timePeriod" dxfId="7930" priority="240" timePeriod="today">
      <formula>FLOOR(B155,1)=TODAY()</formula>
    </cfRule>
  </conditionalFormatting>
  <conditionalFormatting sqref="B156">
    <cfRule type="timePeriod" dxfId="7929" priority="239" timePeriod="today">
      <formula>FLOOR(B156,1)=TODAY()</formula>
    </cfRule>
  </conditionalFormatting>
  <conditionalFormatting sqref="B156">
    <cfRule type="timePeriod" dxfId="7928" priority="238" timePeriod="today">
      <formula>FLOOR(B156,1)=TODAY()</formula>
    </cfRule>
  </conditionalFormatting>
  <conditionalFormatting sqref="B157">
    <cfRule type="timePeriod" dxfId="7927" priority="237" timePeriod="today">
      <formula>FLOOR(B157,1)=TODAY()</formula>
    </cfRule>
  </conditionalFormatting>
  <conditionalFormatting sqref="B158">
    <cfRule type="timePeriod" dxfId="7926" priority="236" timePeriod="today">
      <formula>FLOOR(B158,1)=TODAY()</formula>
    </cfRule>
  </conditionalFormatting>
  <conditionalFormatting sqref="B159">
    <cfRule type="timePeriod" dxfId="7925" priority="235" timePeriod="today">
      <formula>FLOOR(B159,1)=TODAY()</formula>
    </cfRule>
  </conditionalFormatting>
  <conditionalFormatting sqref="B160">
    <cfRule type="timePeriod" dxfId="7924" priority="234" timePeriod="today">
      <formula>FLOOR(B160,1)=TODAY()</formula>
    </cfRule>
  </conditionalFormatting>
  <conditionalFormatting sqref="B161">
    <cfRule type="timePeriod" dxfId="7923" priority="233" timePeriod="today">
      <formula>FLOOR(B161,1)=TODAY()</formula>
    </cfRule>
  </conditionalFormatting>
  <conditionalFormatting sqref="B161">
    <cfRule type="timePeriod" dxfId="7922" priority="232" timePeriod="today">
      <formula>FLOOR(B161,1)=TODAY()</formula>
    </cfRule>
  </conditionalFormatting>
  <conditionalFormatting sqref="B161">
    <cfRule type="timePeriod" dxfId="7921" priority="231" timePeriod="today">
      <formula>FLOOR(B161,1)=TODAY()</formula>
    </cfRule>
  </conditionalFormatting>
  <conditionalFormatting sqref="B162">
    <cfRule type="timePeriod" dxfId="7920" priority="230" timePeriod="today">
      <formula>FLOOR(B162,1)=TODAY()</formula>
    </cfRule>
  </conditionalFormatting>
  <conditionalFormatting sqref="B162">
    <cfRule type="timePeriod" dxfId="7919" priority="229" timePeriod="today">
      <formula>FLOOR(B162,1)=TODAY()</formula>
    </cfRule>
  </conditionalFormatting>
  <conditionalFormatting sqref="B162">
    <cfRule type="timePeriod" dxfId="7918" priority="228" timePeriod="today">
      <formula>FLOOR(B162,1)=TODAY()</formula>
    </cfRule>
  </conditionalFormatting>
  <conditionalFormatting sqref="B163">
    <cfRule type="timePeriod" dxfId="7917" priority="227" timePeriod="today">
      <formula>FLOOR(B163,1)=TODAY()</formula>
    </cfRule>
  </conditionalFormatting>
  <conditionalFormatting sqref="B164">
    <cfRule type="timePeriod" dxfId="7916" priority="226" timePeriod="today">
      <formula>FLOOR(B164,1)=TODAY()</formula>
    </cfRule>
  </conditionalFormatting>
  <conditionalFormatting sqref="B165">
    <cfRule type="timePeriod" dxfId="7915" priority="225" timePeriod="today">
      <formula>FLOOR(B165,1)=TODAY()</formula>
    </cfRule>
  </conditionalFormatting>
  <conditionalFormatting sqref="C155">
    <cfRule type="cellIs" dxfId="7914" priority="223" operator="greaterThanOrEqual">
      <formula>$G$6</formula>
    </cfRule>
    <cfRule type="cellIs" dxfId="7913" priority="224" operator="lessThan">
      <formula>$G$6</formula>
    </cfRule>
  </conditionalFormatting>
  <conditionalFormatting sqref="C156">
    <cfRule type="cellIs" dxfId="7912" priority="221" operator="greaterThanOrEqual">
      <formula>$G$6</formula>
    </cfRule>
    <cfRule type="cellIs" dxfId="7911" priority="222" operator="lessThan">
      <formula>$G$6</formula>
    </cfRule>
  </conditionalFormatting>
  <conditionalFormatting sqref="C157">
    <cfRule type="cellIs" dxfId="7910" priority="219" operator="greaterThanOrEqual">
      <formula>$G$6</formula>
    </cfRule>
    <cfRule type="cellIs" dxfId="7909" priority="220" operator="lessThan">
      <formula>$G$6</formula>
    </cfRule>
  </conditionalFormatting>
  <conditionalFormatting sqref="C158">
    <cfRule type="cellIs" dxfId="7908" priority="217" operator="greaterThanOrEqual">
      <formula>$G$6</formula>
    </cfRule>
    <cfRule type="cellIs" dxfId="7907" priority="218" operator="lessThan">
      <formula>$G$6</formula>
    </cfRule>
  </conditionalFormatting>
  <conditionalFormatting sqref="C159">
    <cfRule type="cellIs" dxfId="7906" priority="215" operator="greaterThanOrEqual">
      <formula>$G$6</formula>
    </cfRule>
    <cfRule type="cellIs" dxfId="7905" priority="216" operator="lessThan">
      <formula>$G$6</formula>
    </cfRule>
  </conditionalFormatting>
  <conditionalFormatting sqref="C160">
    <cfRule type="cellIs" dxfId="7904" priority="213" operator="greaterThanOrEqual">
      <formula>$G$6</formula>
    </cfRule>
    <cfRule type="cellIs" dxfId="7903" priority="214" operator="lessThan">
      <formula>$G$6</formula>
    </cfRule>
  </conditionalFormatting>
  <conditionalFormatting sqref="C161">
    <cfRule type="cellIs" dxfId="7902" priority="211" operator="greaterThanOrEqual">
      <formula>$G$6</formula>
    </cfRule>
    <cfRule type="cellIs" dxfId="7901" priority="212" operator="lessThan">
      <formula>$G$6</formula>
    </cfRule>
  </conditionalFormatting>
  <conditionalFormatting sqref="C162">
    <cfRule type="cellIs" dxfId="7900" priority="209" operator="greaterThanOrEqual">
      <formula>$G$6</formula>
    </cfRule>
    <cfRule type="cellIs" dxfId="7899" priority="210" operator="lessThan">
      <formula>$G$6</formula>
    </cfRule>
  </conditionalFormatting>
  <conditionalFormatting sqref="C163">
    <cfRule type="cellIs" dxfId="7898" priority="207" operator="greaterThanOrEqual">
      <formula>$G$6</formula>
    </cfRule>
    <cfRule type="cellIs" dxfId="7897" priority="208" operator="lessThan">
      <formula>$G$6</formula>
    </cfRule>
  </conditionalFormatting>
  <conditionalFormatting sqref="C164">
    <cfRule type="cellIs" dxfId="7896" priority="205" operator="greaterThanOrEqual">
      <formula>$G$6</formula>
    </cfRule>
    <cfRule type="cellIs" dxfId="7895" priority="206" operator="lessThan">
      <formula>$G$6</formula>
    </cfRule>
  </conditionalFormatting>
  <conditionalFormatting sqref="C165">
    <cfRule type="cellIs" dxfId="7894" priority="203" operator="greaterThanOrEqual">
      <formula>$G$6</formula>
    </cfRule>
    <cfRule type="cellIs" dxfId="7893" priority="204" operator="lessThan">
      <formula>$G$6</formula>
    </cfRule>
  </conditionalFormatting>
  <conditionalFormatting sqref="B180">
    <cfRule type="timePeriod" dxfId="7892" priority="202" timePeriod="today">
      <formula>FLOOR(B180,1)=TODAY()</formula>
    </cfRule>
  </conditionalFormatting>
  <conditionalFormatting sqref="B180">
    <cfRule type="timePeriod" dxfId="7891" priority="201" timePeriod="today">
      <formula>FLOOR(B180,1)=TODAY()</formula>
    </cfRule>
  </conditionalFormatting>
  <conditionalFormatting sqref="B181">
    <cfRule type="timePeriod" dxfId="7890" priority="200" timePeriod="today">
      <formula>FLOOR(B181,1)=TODAY()</formula>
    </cfRule>
  </conditionalFormatting>
  <conditionalFormatting sqref="B181">
    <cfRule type="timePeriod" dxfId="7889" priority="199" timePeriod="today">
      <formula>FLOOR(B181,1)=TODAY()</formula>
    </cfRule>
  </conditionalFormatting>
  <conditionalFormatting sqref="B182">
    <cfRule type="timePeriod" dxfId="7888" priority="198" timePeriod="today">
      <formula>FLOOR(B182,1)=TODAY()</formula>
    </cfRule>
  </conditionalFormatting>
  <conditionalFormatting sqref="B183">
    <cfRule type="timePeriod" dxfId="7887" priority="197" timePeriod="today">
      <formula>FLOOR(B183,1)=TODAY()</formula>
    </cfRule>
  </conditionalFormatting>
  <conditionalFormatting sqref="B184">
    <cfRule type="timePeriod" dxfId="7886" priority="196" timePeriod="today">
      <formula>FLOOR(B184,1)=TODAY()</formula>
    </cfRule>
  </conditionalFormatting>
  <conditionalFormatting sqref="B185">
    <cfRule type="timePeriod" dxfId="7885" priority="195" timePeriod="today">
      <formula>FLOOR(B185,1)=TODAY()</formula>
    </cfRule>
  </conditionalFormatting>
  <conditionalFormatting sqref="B186">
    <cfRule type="timePeriod" dxfId="7884" priority="194" timePeriod="today">
      <formula>FLOOR(B186,1)=TODAY()</formula>
    </cfRule>
  </conditionalFormatting>
  <conditionalFormatting sqref="B186">
    <cfRule type="timePeriod" dxfId="7883" priority="193" timePeriod="today">
      <formula>FLOOR(B186,1)=TODAY()</formula>
    </cfRule>
  </conditionalFormatting>
  <conditionalFormatting sqref="B187">
    <cfRule type="timePeriod" dxfId="7882" priority="192" timePeriod="today">
      <formula>FLOOR(B187,1)=TODAY()</formula>
    </cfRule>
  </conditionalFormatting>
  <conditionalFormatting sqref="B188">
    <cfRule type="timePeriod" dxfId="7881" priority="191" timePeriod="today">
      <formula>FLOOR(B188,1)=TODAY()</formula>
    </cfRule>
  </conditionalFormatting>
  <conditionalFormatting sqref="B189">
    <cfRule type="timePeriod" dxfId="7880" priority="190" timePeriod="today">
      <formula>FLOOR(B189,1)=TODAY()</formula>
    </cfRule>
  </conditionalFormatting>
  <conditionalFormatting sqref="B190">
    <cfRule type="timePeriod" dxfId="7879" priority="189" timePeriod="today">
      <formula>FLOOR(B190,1)=TODAY()</formula>
    </cfRule>
  </conditionalFormatting>
  <conditionalFormatting sqref="B191">
    <cfRule type="timePeriod" dxfId="7878" priority="188" timePeriod="today">
      <formula>FLOOR(B191,1)=TODAY()</formula>
    </cfRule>
  </conditionalFormatting>
  <conditionalFormatting sqref="B191">
    <cfRule type="timePeriod" dxfId="7877" priority="187" timePeriod="today">
      <formula>FLOOR(B191,1)=TODAY()</formula>
    </cfRule>
  </conditionalFormatting>
  <conditionalFormatting sqref="B191">
    <cfRule type="timePeriod" dxfId="7876" priority="186" timePeriod="today">
      <formula>FLOOR(B191,1)=TODAY()</formula>
    </cfRule>
  </conditionalFormatting>
  <conditionalFormatting sqref="B191">
    <cfRule type="timePeriod" dxfId="7875" priority="185" timePeriod="today">
      <formula>FLOOR(B191,1)=TODAY()</formula>
    </cfRule>
  </conditionalFormatting>
  <conditionalFormatting sqref="B192">
    <cfRule type="timePeriod" dxfId="7874" priority="184" timePeriod="today">
      <formula>FLOOR(B192,1)=TODAY()</formula>
    </cfRule>
  </conditionalFormatting>
  <conditionalFormatting sqref="B192">
    <cfRule type="timePeriod" dxfId="7873" priority="183" timePeriod="today">
      <formula>FLOOR(B192,1)=TODAY()</formula>
    </cfRule>
  </conditionalFormatting>
  <conditionalFormatting sqref="B192">
    <cfRule type="timePeriod" dxfId="7872" priority="182" timePeriod="today">
      <formula>FLOOR(B192,1)=TODAY()</formula>
    </cfRule>
  </conditionalFormatting>
  <conditionalFormatting sqref="B192">
    <cfRule type="timePeriod" dxfId="7871" priority="181" timePeriod="today">
      <formula>FLOOR(B192,1)=TODAY()</formula>
    </cfRule>
  </conditionalFormatting>
  <conditionalFormatting sqref="B231:B233 B224:B225 B202:B208">
    <cfRule type="expression" dxfId="7870" priority="177">
      <formula>B202&lt;=$B$6</formula>
    </cfRule>
    <cfRule type="expression" dxfId="7869" priority="178">
      <formula>AND(B202&gt;$B$6,B202&lt;=$B$7)</formula>
    </cfRule>
    <cfRule type="expression" dxfId="7868" priority="179">
      <formula>AND(B202&gt;$B$7,B202&lt;=$B$5)</formula>
    </cfRule>
    <cfRule type="expression" dxfId="7867" priority="180">
      <formula>B202&gt;$B$5</formula>
    </cfRule>
  </conditionalFormatting>
  <conditionalFormatting sqref="B209">
    <cfRule type="expression" dxfId="7866" priority="173">
      <formula>B209&lt;=$B$6</formula>
    </cfRule>
    <cfRule type="expression" dxfId="7865" priority="174">
      <formula>AND(B209&gt;$B$6,B209&lt;=$B$7)</formula>
    </cfRule>
    <cfRule type="expression" dxfId="7864" priority="175">
      <formula>AND(B209&gt;$B$7,B209&lt;=$B$5)</formula>
    </cfRule>
    <cfRule type="expression" dxfId="7863" priority="176">
      <formula>B209&gt;$B$5</formula>
    </cfRule>
  </conditionalFormatting>
  <conditionalFormatting sqref="B210">
    <cfRule type="expression" dxfId="7862" priority="169">
      <formula>B210&lt;=$B$6</formula>
    </cfRule>
    <cfRule type="expression" dxfId="7861" priority="170">
      <formula>AND(B210&gt;$B$6,B210&lt;=$B$7)</formula>
    </cfRule>
    <cfRule type="expression" dxfId="7860" priority="171">
      <formula>AND(B210&gt;$B$7,B210&lt;=$B$5)</formula>
    </cfRule>
    <cfRule type="expression" dxfId="7859" priority="172">
      <formula>B210&gt;$B$5</formula>
    </cfRule>
  </conditionalFormatting>
  <conditionalFormatting sqref="B211">
    <cfRule type="expression" dxfId="7858" priority="165">
      <formula>B211&lt;=$B$6</formula>
    </cfRule>
    <cfRule type="expression" dxfId="7857" priority="166">
      <formula>AND(B211&gt;$B$6,B211&lt;=$B$7)</formula>
    </cfRule>
    <cfRule type="expression" dxfId="7856" priority="167">
      <formula>AND(B211&gt;$B$7,B211&lt;=$B$5)</formula>
    </cfRule>
    <cfRule type="expression" dxfId="7855" priority="168">
      <formula>B211&gt;$B$5</formula>
    </cfRule>
  </conditionalFormatting>
  <conditionalFormatting sqref="B212">
    <cfRule type="expression" dxfId="7854" priority="161">
      <formula>B212&lt;=$B$6</formula>
    </cfRule>
    <cfRule type="expression" dxfId="7853" priority="162">
      <formula>AND(B212&gt;$B$6,B212&lt;=$B$7)</formula>
    </cfRule>
    <cfRule type="expression" dxfId="7852" priority="163">
      <formula>AND(B212&gt;$B$7,B212&lt;=$B$5)</formula>
    </cfRule>
    <cfRule type="expression" dxfId="7851" priority="164">
      <formula>B212&gt;$B$5</formula>
    </cfRule>
  </conditionalFormatting>
  <conditionalFormatting sqref="B213">
    <cfRule type="expression" dxfId="7850" priority="157">
      <formula>B213&lt;=$B$6</formula>
    </cfRule>
    <cfRule type="expression" dxfId="7849" priority="158">
      <formula>AND(B213&gt;$B$6,B213&lt;=$B$7)</formula>
    </cfRule>
    <cfRule type="expression" dxfId="7848" priority="159">
      <formula>AND(B213&gt;$B$7,B213&lt;=$B$5)</formula>
    </cfRule>
    <cfRule type="expression" dxfId="7847" priority="160">
      <formula>B213&gt;$B$5</formula>
    </cfRule>
  </conditionalFormatting>
  <conditionalFormatting sqref="B214:B216">
    <cfRule type="expression" dxfId="7846" priority="153">
      <formula>B214&lt;=$B$6</formula>
    </cfRule>
    <cfRule type="expression" dxfId="7845" priority="154">
      <formula>AND(B214&gt;$B$6,B214&lt;=$B$7)</formula>
    </cfRule>
    <cfRule type="expression" dxfId="7844" priority="155">
      <formula>AND(B214&gt;$B$7,B214&lt;=$B$5)</formula>
    </cfRule>
    <cfRule type="expression" dxfId="7843" priority="156">
      <formula>B214&gt;$B$5</formula>
    </cfRule>
  </conditionalFormatting>
  <conditionalFormatting sqref="B217">
    <cfRule type="expression" dxfId="7842" priority="149">
      <formula>B217&lt;=$B$6</formula>
    </cfRule>
    <cfRule type="expression" dxfId="7841" priority="150">
      <formula>AND(B217&gt;$B$6,B217&lt;=$B$7)</formula>
    </cfRule>
    <cfRule type="expression" dxfId="7840" priority="151">
      <formula>AND(B217&gt;$B$7,B217&lt;=$B$5)</formula>
    </cfRule>
    <cfRule type="expression" dxfId="7839" priority="152">
      <formula>B217&gt;$B$5</formula>
    </cfRule>
  </conditionalFormatting>
  <conditionalFormatting sqref="B218">
    <cfRule type="expression" dxfId="7838" priority="145">
      <formula>B218&lt;=$B$6</formula>
    </cfRule>
    <cfRule type="expression" dxfId="7837" priority="146">
      <formula>AND(B218&gt;$B$6,B218&lt;=$B$7)</formula>
    </cfRule>
    <cfRule type="expression" dxfId="7836" priority="147">
      <formula>AND(B218&gt;$B$7,B218&lt;=$B$5)</formula>
    </cfRule>
    <cfRule type="expression" dxfId="7835" priority="148">
      <formula>B218&gt;$B$5</formula>
    </cfRule>
  </conditionalFormatting>
  <conditionalFormatting sqref="B219">
    <cfRule type="expression" dxfId="7834" priority="141">
      <formula>B219&lt;=$B$6</formula>
    </cfRule>
    <cfRule type="expression" dxfId="7833" priority="142">
      <formula>AND(B219&gt;$B$6,B219&lt;=$B$7)</formula>
    </cfRule>
    <cfRule type="expression" dxfId="7832" priority="143">
      <formula>AND(B219&gt;$B$7,B219&lt;=$B$5)</formula>
    </cfRule>
    <cfRule type="expression" dxfId="7831" priority="144">
      <formula>B219&gt;$B$5</formula>
    </cfRule>
  </conditionalFormatting>
  <conditionalFormatting sqref="B220">
    <cfRule type="expression" dxfId="7830" priority="137">
      <formula>B220&lt;=$B$6</formula>
    </cfRule>
    <cfRule type="expression" dxfId="7829" priority="138">
      <formula>AND(B220&gt;$B$6,B220&lt;=$B$7)</formula>
    </cfRule>
    <cfRule type="expression" dxfId="7828" priority="139">
      <formula>AND(B220&gt;$B$7,B220&lt;=$B$5)</formula>
    </cfRule>
    <cfRule type="expression" dxfId="7827" priority="140">
      <formula>B220&gt;$B$5</formula>
    </cfRule>
  </conditionalFormatting>
  <conditionalFormatting sqref="B221">
    <cfRule type="expression" dxfId="7826" priority="133">
      <formula>B221&lt;=$B$6</formula>
    </cfRule>
    <cfRule type="expression" dxfId="7825" priority="134">
      <formula>AND(B221&gt;$B$6,B221&lt;=$B$7)</formula>
    </cfRule>
    <cfRule type="expression" dxfId="7824" priority="135">
      <formula>AND(B221&gt;$B$7,B221&lt;=$B$5)</formula>
    </cfRule>
    <cfRule type="expression" dxfId="7823" priority="136">
      <formula>B221&gt;$B$5</formula>
    </cfRule>
  </conditionalFormatting>
  <conditionalFormatting sqref="B222">
    <cfRule type="expression" dxfId="7822" priority="129">
      <formula>B222&lt;=$B$6</formula>
    </cfRule>
    <cfRule type="expression" dxfId="7821" priority="130">
      <formula>AND(B222&gt;$B$6,B222&lt;=$B$7)</formula>
    </cfRule>
    <cfRule type="expression" dxfId="7820" priority="131">
      <formula>AND(B222&gt;$B$7,B222&lt;=$B$5)</formula>
    </cfRule>
    <cfRule type="expression" dxfId="7819" priority="132">
      <formula>B222&gt;$B$5</formula>
    </cfRule>
  </conditionalFormatting>
  <conditionalFormatting sqref="B223">
    <cfRule type="expression" dxfId="7818" priority="125">
      <formula>B223&lt;=$B$6</formula>
    </cfRule>
    <cfRule type="expression" dxfId="7817" priority="126">
      <formula>AND(B223&gt;$B$6,B223&lt;=$B$7)</formula>
    </cfRule>
    <cfRule type="expression" dxfId="7816" priority="127">
      <formula>AND(B223&gt;$B$7,B223&lt;=$B$5)</formula>
    </cfRule>
    <cfRule type="expression" dxfId="7815" priority="128">
      <formula>B223&gt;$B$5</formula>
    </cfRule>
  </conditionalFormatting>
  <conditionalFormatting sqref="B226:B227">
    <cfRule type="expression" dxfId="7814" priority="117">
      <formula>B226&lt;=$B$6</formula>
    </cfRule>
    <cfRule type="expression" dxfId="7813" priority="118">
      <formula>AND(B226&gt;$B$6,B226&lt;=$B$7)</formula>
    </cfRule>
    <cfRule type="expression" dxfId="7812" priority="119">
      <formula>AND(B226&gt;$B$7,B226&lt;=$B$5)</formula>
    </cfRule>
    <cfRule type="expression" dxfId="7811" priority="120">
      <formula>B226&gt;$B$5</formula>
    </cfRule>
  </conditionalFormatting>
  <conditionalFormatting sqref="B228 B230">
    <cfRule type="expression" dxfId="7810" priority="113">
      <formula>B228&lt;=$B$6</formula>
    </cfRule>
    <cfRule type="expression" dxfId="7809" priority="114">
      <formula>AND(B228&gt;$B$6,B228&lt;=$B$7)</formula>
    </cfRule>
    <cfRule type="expression" dxfId="7808" priority="115">
      <formula>AND(B228&gt;$B$7,B228&lt;=$B$5)</formula>
    </cfRule>
    <cfRule type="expression" dxfId="7807" priority="116">
      <formula>B228&gt;$B$5</formula>
    </cfRule>
  </conditionalFormatting>
  <conditionalFormatting sqref="B229">
    <cfRule type="expression" dxfId="7806" priority="109">
      <formula>B229&lt;=$B$6</formula>
    </cfRule>
    <cfRule type="expression" dxfId="7805" priority="110">
      <formula>AND(B229&gt;$B$6,B229&lt;=$B$7)</formula>
    </cfRule>
    <cfRule type="expression" dxfId="7804" priority="111">
      <formula>AND(B229&gt;$B$7,B229&lt;=$B$5)</formula>
    </cfRule>
    <cfRule type="expression" dxfId="7803" priority="112">
      <formula>B229&gt;$B$5</formula>
    </cfRule>
  </conditionalFormatting>
  <conditionalFormatting sqref="C202">
    <cfRule type="expression" dxfId="7802" priority="97">
      <formula>C202&lt;=$B$6</formula>
    </cfRule>
    <cfRule type="expression" dxfId="7801" priority="98">
      <formula>AND(C202&gt;$B$6,C202&lt;=$B$7)</formula>
    </cfRule>
    <cfRule type="expression" dxfId="7800" priority="99">
      <formula>AND(C202&gt;$B$7,C202&lt;=$B$5)</formula>
    </cfRule>
    <cfRule type="expression" dxfId="7799" priority="100">
      <formula>C202&gt;$B$5</formula>
    </cfRule>
  </conditionalFormatting>
  <conditionalFormatting sqref="C203">
    <cfRule type="expression" dxfId="7798" priority="93">
      <formula>C203&lt;=$B$6</formula>
    </cfRule>
    <cfRule type="expression" dxfId="7797" priority="94">
      <formula>AND(C203&gt;$B$6,C203&lt;=$B$7)</formula>
    </cfRule>
    <cfRule type="expression" dxfId="7796" priority="95">
      <formula>AND(C203&gt;$B$7,C203&lt;=$B$5)</formula>
    </cfRule>
    <cfRule type="expression" dxfId="7795" priority="96">
      <formula>C203&gt;$B$5</formula>
    </cfRule>
  </conditionalFormatting>
  <conditionalFormatting sqref="C204">
    <cfRule type="expression" dxfId="7794" priority="89">
      <formula>C204&lt;=$B$6</formula>
    </cfRule>
    <cfRule type="expression" dxfId="7793" priority="90">
      <formula>AND(C204&gt;$B$6,C204&lt;=$B$7)</formula>
    </cfRule>
    <cfRule type="expression" dxfId="7792" priority="91">
      <formula>AND(C204&gt;$B$7,C204&lt;=$B$5)</formula>
    </cfRule>
    <cfRule type="expression" dxfId="7791" priority="92">
      <formula>C204&gt;$B$5</formula>
    </cfRule>
  </conditionalFormatting>
  <conditionalFormatting sqref="C205">
    <cfRule type="expression" dxfId="7790" priority="85">
      <formula>C205&lt;=$B$6</formula>
    </cfRule>
    <cfRule type="expression" dxfId="7789" priority="86">
      <formula>AND(C205&gt;$B$6,C205&lt;=$B$7)</formula>
    </cfRule>
    <cfRule type="expression" dxfId="7788" priority="87">
      <formula>AND(C205&gt;$B$7,C205&lt;=$B$5)</formula>
    </cfRule>
    <cfRule type="expression" dxfId="7787" priority="88">
      <formula>C205&gt;$B$5</formula>
    </cfRule>
  </conditionalFormatting>
  <conditionalFormatting sqref="C206">
    <cfRule type="expression" dxfId="7786" priority="81">
      <formula>C206&lt;=$B$6</formula>
    </cfRule>
    <cfRule type="expression" dxfId="7785" priority="82">
      <formula>AND(C206&gt;$B$6,C206&lt;=$B$7)</formula>
    </cfRule>
    <cfRule type="expression" dxfId="7784" priority="83">
      <formula>AND(C206&gt;$B$7,C206&lt;=$B$5)</formula>
    </cfRule>
    <cfRule type="expression" dxfId="7783" priority="84">
      <formula>C206&gt;$B$5</formula>
    </cfRule>
  </conditionalFormatting>
  <conditionalFormatting sqref="C207">
    <cfRule type="expression" dxfId="7782" priority="77">
      <formula>C207&lt;=$B$6</formula>
    </cfRule>
    <cfRule type="expression" dxfId="7781" priority="78">
      <formula>AND(C207&gt;$B$6,C207&lt;=$B$7)</formula>
    </cfRule>
    <cfRule type="expression" dxfId="7780" priority="79">
      <formula>AND(C207&gt;$B$7,C207&lt;=$B$5)</formula>
    </cfRule>
    <cfRule type="expression" dxfId="7779" priority="80">
      <formula>C207&gt;$B$5</formula>
    </cfRule>
  </conditionalFormatting>
  <conditionalFormatting sqref="C208">
    <cfRule type="expression" dxfId="7778" priority="73">
      <formula>C208&lt;=$B$6</formula>
    </cfRule>
    <cfRule type="expression" dxfId="7777" priority="74">
      <formula>AND(C208&gt;$B$6,C208&lt;=$B$7)</formula>
    </cfRule>
    <cfRule type="expression" dxfId="7776" priority="75">
      <formula>AND(C208&gt;$B$7,C208&lt;=$B$5)</formula>
    </cfRule>
    <cfRule type="expression" dxfId="7775" priority="76">
      <formula>C208&gt;$B$5</formula>
    </cfRule>
  </conditionalFormatting>
  <conditionalFormatting sqref="C209">
    <cfRule type="expression" dxfId="7774" priority="69">
      <formula>C209&lt;=$B$6</formula>
    </cfRule>
    <cfRule type="expression" dxfId="7773" priority="70">
      <formula>AND(C209&gt;$B$6,C209&lt;=$B$7)</formula>
    </cfRule>
    <cfRule type="expression" dxfId="7772" priority="71">
      <formula>AND(C209&gt;$B$7,C209&lt;=$B$5)</formula>
    </cfRule>
    <cfRule type="expression" dxfId="7771" priority="72">
      <formula>C209&gt;$B$5</formula>
    </cfRule>
  </conditionalFormatting>
  <conditionalFormatting sqref="C210">
    <cfRule type="expression" dxfId="7770" priority="65">
      <formula>C210&lt;=$B$6</formula>
    </cfRule>
    <cfRule type="expression" dxfId="7769" priority="66">
      <formula>AND(C210&gt;$B$6,C210&lt;=$B$7)</formula>
    </cfRule>
    <cfRule type="expression" dxfId="7768" priority="67">
      <formula>AND(C210&gt;$B$7,C210&lt;=$B$5)</formula>
    </cfRule>
    <cfRule type="expression" dxfId="7767" priority="68">
      <formula>C210&gt;$B$5</formula>
    </cfRule>
  </conditionalFormatting>
  <conditionalFormatting sqref="C211:C212">
    <cfRule type="expression" dxfId="7766" priority="61">
      <formula>C211&lt;=$B$6</formula>
    </cfRule>
    <cfRule type="expression" dxfId="7765" priority="62">
      <formula>AND(C211&gt;$B$6,C211&lt;=$B$7)</formula>
    </cfRule>
    <cfRule type="expression" dxfId="7764" priority="63">
      <formula>AND(C211&gt;$B$7,C211&lt;=$B$5)</formula>
    </cfRule>
    <cfRule type="expression" dxfId="7763" priority="64">
      <formula>C211&gt;$B$5</formula>
    </cfRule>
  </conditionalFormatting>
  <conditionalFormatting sqref="C213">
    <cfRule type="expression" dxfId="7762" priority="57">
      <formula>C213&lt;=$B$6</formula>
    </cfRule>
    <cfRule type="expression" dxfId="7761" priority="58">
      <formula>AND(C213&gt;$B$6,C213&lt;=$B$7)</formula>
    </cfRule>
    <cfRule type="expression" dxfId="7760" priority="59">
      <formula>AND(C213&gt;$B$7,C213&lt;=$B$5)</formula>
    </cfRule>
    <cfRule type="expression" dxfId="7759" priority="60">
      <formula>C213&gt;$B$5</formula>
    </cfRule>
  </conditionalFormatting>
  <conditionalFormatting sqref="C214:C215">
    <cfRule type="expression" dxfId="7758" priority="53">
      <formula>C214&lt;=$B$6</formula>
    </cfRule>
    <cfRule type="expression" dxfId="7757" priority="54">
      <formula>AND(C214&gt;$B$6,C214&lt;=$B$7)</formula>
    </cfRule>
    <cfRule type="expression" dxfId="7756" priority="55">
      <formula>AND(C214&gt;$B$7,C214&lt;=$B$5)</formula>
    </cfRule>
    <cfRule type="expression" dxfId="7755" priority="56">
      <formula>C214&gt;$B$5</formula>
    </cfRule>
  </conditionalFormatting>
  <conditionalFormatting sqref="C216">
    <cfRule type="expression" dxfId="7754" priority="49">
      <formula>C216&lt;=$B$6</formula>
    </cfRule>
    <cfRule type="expression" dxfId="7753" priority="50">
      <formula>AND(C216&gt;$B$6,C216&lt;=$B$7)</formula>
    </cfRule>
    <cfRule type="expression" dxfId="7752" priority="51">
      <formula>AND(C216&gt;$B$7,C216&lt;=$B$5)</formula>
    </cfRule>
    <cfRule type="expression" dxfId="7751" priority="52">
      <formula>C216&gt;$B$5</formula>
    </cfRule>
  </conditionalFormatting>
  <conditionalFormatting sqref="C217:C218">
    <cfRule type="expression" dxfId="7750" priority="45">
      <formula>C217&lt;=$B$6</formula>
    </cfRule>
    <cfRule type="expression" dxfId="7749" priority="46">
      <formula>AND(C217&gt;$B$6,C217&lt;=$B$7)</formula>
    </cfRule>
    <cfRule type="expression" dxfId="7748" priority="47">
      <formula>AND(C217&gt;$B$7,C217&lt;=$B$5)</formula>
    </cfRule>
    <cfRule type="expression" dxfId="7747" priority="48">
      <formula>C217&gt;$B$5</formula>
    </cfRule>
  </conditionalFormatting>
  <conditionalFormatting sqref="C219">
    <cfRule type="expression" dxfId="7746" priority="41">
      <formula>C219&lt;=$B$6</formula>
    </cfRule>
    <cfRule type="expression" dxfId="7745" priority="42">
      <formula>AND(C219&gt;$B$6,C219&lt;=$B$7)</formula>
    </cfRule>
    <cfRule type="expression" dxfId="7744" priority="43">
      <formula>AND(C219&gt;$B$7,C219&lt;=$B$5)</formula>
    </cfRule>
    <cfRule type="expression" dxfId="7743" priority="44">
      <formula>C219&gt;$B$5</formula>
    </cfRule>
  </conditionalFormatting>
  <conditionalFormatting sqref="C220:C221">
    <cfRule type="expression" dxfId="7742" priority="37">
      <formula>C220&lt;=$B$6</formula>
    </cfRule>
    <cfRule type="expression" dxfId="7741" priority="38">
      <formula>AND(C220&gt;$B$6,C220&lt;=$B$7)</formula>
    </cfRule>
    <cfRule type="expression" dxfId="7740" priority="39">
      <formula>AND(C220&gt;$B$7,C220&lt;=$B$5)</formula>
    </cfRule>
    <cfRule type="expression" dxfId="7739" priority="40">
      <formula>C220&gt;$B$5</formula>
    </cfRule>
  </conditionalFormatting>
  <conditionalFormatting sqref="C222">
    <cfRule type="expression" dxfId="7738" priority="33">
      <formula>C222&lt;=$B$6</formula>
    </cfRule>
    <cfRule type="expression" dxfId="7737" priority="34">
      <formula>AND(C222&gt;$B$6,C222&lt;=$B$7)</formula>
    </cfRule>
    <cfRule type="expression" dxfId="7736" priority="35">
      <formula>AND(C222&gt;$B$7,C222&lt;=$B$5)</formula>
    </cfRule>
    <cfRule type="expression" dxfId="7735" priority="36">
      <formula>C222&gt;$B$5</formula>
    </cfRule>
  </conditionalFormatting>
  <conditionalFormatting sqref="C223:C224">
    <cfRule type="expression" dxfId="7734" priority="29">
      <formula>C223&lt;=$B$6</formula>
    </cfRule>
    <cfRule type="expression" dxfId="7733" priority="30">
      <formula>AND(C223&gt;$B$6,C223&lt;=$B$7)</formula>
    </cfRule>
    <cfRule type="expression" dxfId="7732" priority="31">
      <formula>AND(C223&gt;$B$7,C223&lt;=$B$5)</formula>
    </cfRule>
    <cfRule type="expression" dxfId="7731" priority="32">
      <formula>C223&gt;$B$5</formula>
    </cfRule>
  </conditionalFormatting>
  <conditionalFormatting sqref="C225">
    <cfRule type="expression" dxfId="7730" priority="25">
      <formula>C225&lt;=$B$6</formula>
    </cfRule>
    <cfRule type="expression" dxfId="7729" priority="26">
      <formula>AND(C225&gt;$B$6,C225&lt;=$B$7)</formula>
    </cfRule>
    <cfRule type="expression" dxfId="7728" priority="27">
      <formula>AND(C225&gt;$B$7,C225&lt;=$B$5)</formula>
    </cfRule>
    <cfRule type="expression" dxfId="7727" priority="28">
      <formula>C225&gt;$B$5</formula>
    </cfRule>
  </conditionalFormatting>
  <conditionalFormatting sqref="C226:C227">
    <cfRule type="expression" dxfId="7726" priority="21">
      <formula>C226&lt;=$B$6</formula>
    </cfRule>
    <cfRule type="expression" dxfId="7725" priority="22">
      <formula>AND(C226&gt;$B$6,C226&lt;=$B$7)</formula>
    </cfRule>
    <cfRule type="expression" dxfId="7724" priority="23">
      <formula>AND(C226&gt;$B$7,C226&lt;=$B$5)</formula>
    </cfRule>
    <cfRule type="expression" dxfId="7723" priority="24">
      <formula>C226&gt;$B$5</formula>
    </cfRule>
  </conditionalFormatting>
  <conditionalFormatting sqref="C228">
    <cfRule type="expression" dxfId="7722" priority="17">
      <formula>C228&lt;=$B$6</formula>
    </cfRule>
    <cfRule type="expression" dxfId="7721" priority="18">
      <formula>AND(C228&gt;$B$6,C228&lt;=$B$7)</formula>
    </cfRule>
    <cfRule type="expression" dxfId="7720" priority="19">
      <formula>AND(C228&gt;$B$7,C228&lt;=$B$5)</formula>
    </cfRule>
    <cfRule type="expression" dxfId="7719" priority="20">
      <formula>C228&gt;$B$5</formula>
    </cfRule>
  </conditionalFormatting>
  <conditionalFormatting sqref="C229:C230">
    <cfRule type="expression" dxfId="7718" priority="13">
      <formula>C229&lt;=$B$6</formula>
    </cfRule>
    <cfRule type="expression" dxfId="7717" priority="14">
      <formula>AND(C229&gt;$B$6,C229&lt;=$B$7)</formula>
    </cfRule>
    <cfRule type="expression" dxfId="7716" priority="15">
      <formula>AND(C229&gt;$B$7,C229&lt;=$B$5)</formula>
    </cfRule>
    <cfRule type="expression" dxfId="7715" priority="16">
      <formula>C229&gt;$B$5</formula>
    </cfRule>
  </conditionalFormatting>
  <conditionalFormatting sqref="C231">
    <cfRule type="expression" dxfId="7714" priority="9">
      <formula>C231&lt;=$B$6</formula>
    </cfRule>
    <cfRule type="expression" dxfId="7713" priority="10">
      <formula>AND(C231&gt;$B$6,C231&lt;=$B$7)</formula>
    </cfRule>
    <cfRule type="expression" dxfId="7712" priority="11">
      <formula>AND(C231&gt;$B$7,C231&lt;=$B$5)</formula>
    </cfRule>
    <cfRule type="expression" dxfId="7711" priority="12">
      <formula>C231&gt;$B$5</formula>
    </cfRule>
  </conditionalFormatting>
  <conditionalFormatting sqref="C232">
    <cfRule type="expression" dxfId="7710" priority="5">
      <formula>C232&lt;=$B$6</formula>
    </cfRule>
    <cfRule type="expression" dxfId="7709" priority="6">
      <formula>AND(C232&gt;$B$6,C232&lt;=$B$7)</formula>
    </cfRule>
    <cfRule type="expression" dxfId="7708" priority="7">
      <formula>AND(C232&gt;$B$7,C232&lt;=$B$5)</formula>
    </cfRule>
    <cfRule type="expression" dxfId="7707" priority="8">
      <formula>C232&gt;$B$5</formula>
    </cfRule>
  </conditionalFormatting>
  <conditionalFormatting sqref="C233">
    <cfRule type="expression" dxfId="7706" priority="1">
      <formula>C233&lt;=$B$6</formula>
    </cfRule>
    <cfRule type="expression" dxfId="7705" priority="2">
      <formula>AND(C233&gt;$B$6,C233&lt;=$B$7)</formula>
    </cfRule>
    <cfRule type="expression" dxfId="7704" priority="3">
      <formula>AND(C233&gt;$B$7,C233&lt;=$B$5)</formula>
    </cfRule>
    <cfRule type="expression" dxfId="7703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40" zoomScaleNormal="100" zoomScaleSheetLayoutView="100" workbookViewId="0">
      <selection activeCell="A204" sqref="A204:XFD20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4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149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47" t="s">
        <v>27</v>
      </c>
      <c r="D5" s="46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109</v>
      </c>
      <c r="D6" s="46" t="s">
        <v>8</v>
      </c>
      <c r="E6" s="6">
        <v>21206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47" t="s">
        <v>24</v>
      </c>
      <c r="D7" s="46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47" t="s">
        <v>47</v>
      </c>
      <c r="D8" s="46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46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110</v>
      </c>
      <c r="D11" s="17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18"/>
      <c r="E12" s="9"/>
      <c r="F12" s="18"/>
      <c r="G12" s="44" t="s">
        <v>23</v>
      </c>
      <c r="H12" s="44" t="s">
        <v>221</v>
      </c>
      <c r="J12" s="1" t="s">
        <v>110</v>
      </c>
      <c r="K12" s="1"/>
      <c r="M12" s="1" t="s">
        <v>50</v>
      </c>
      <c r="N12" s="1" t="s">
        <v>51</v>
      </c>
    </row>
    <row r="13" spans="1:14" ht="16.5" customHeight="1" x14ac:dyDescent="0.25">
      <c r="A13" s="12">
        <v>1</v>
      </c>
      <c r="B13" s="62">
        <v>43103</v>
      </c>
      <c r="C13" s="34">
        <v>0</v>
      </c>
      <c r="D13" s="50"/>
      <c r="E13" s="9"/>
      <c r="F13" s="25"/>
      <c r="G13" s="26" t="str">
        <f t="shared" ref="G13:G113" si="0">$C$9</f>
        <v>NA</v>
      </c>
      <c r="H13" s="26">
        <v>0</v>
      </c>
      <c r="J13" s="19"/>
      <c r="K13" s="19"/>
      <c r="M13" s="19"/>
      <c r="N13" s="19"/>
    </row>
    <row r="14" spans="1:14" ht="16.5" customHeight="1" x14ac:dyDescent="0.25">
      <c r="A14" s="12"/>
      <c r="B14" s="62">
        <v>43110</v>
      </c>
      <c r="C14" s="34">
        <v>0</v>
      </c>
      <c r="D14" s="50"/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6.5" customHeight="1" x14ac:dyDescent="0.25">
      <c r="A15" s="12"/>
      <c r="B15" s="62">
        <v>43118</v>
      </c>
      <c r="C15" s="34">
        <v>0</v>
      </c>
      <c r="D15" s="50"/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6.5" customHeight="1" x14ac:dyDescent="0.25">
      <c r="A16" s="12"/>
      <c r="B16" s="62">
        <v>43126</v>
      </c>
      <c r="C16" s="34">
        <v>0</v>
      </c>
      <c r="D16" s="50"/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6.5" customHeight="1" x14ac:dyDescent="0.25">
      <c r="A17" s="12"/>
      <c r="B17" s="62">
        <v>43130</v>
      </c>
      <c r="C17" s="34">
        <v>0</v>
      </c>
      <c r="D17" s="50"/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6.5" customHeight="1" x14ac:dyDescent="0.25">
      <c r="A18" s="12"/>
      <c r="B18" s="62">
        <v>43137</v>
      </c>
      <c r="C18" s="34">
        <v>0</v>
      </c>
      <c r="D18" s="50"/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6.5" customHeight="1" x14ac:dyDescent="0.25">
      <c r="A19" s="12"/>
      <c r="B19" s="62">
        <v>43143</v>
      </c>
      <c r="C19" s="34">
        <v>0</v>
      </c>
      <c r="D19" s="50"/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6.5" customHeight="1" x14ac:dyDescent="0.25">
      <c r="A20" s="12"/>
      <c r="B20" s="62">
        <v>43154</v>
      </c>
      <c r="C20" s="34">
        <v>0</v>
      </c>
      <c r="D20" s="50"/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6.5" customHeight="1" x14ac:dyDescent="0.25">
      <c r="A21" s="12"/>
      <c r="B21" s="62">
        <v>43159</v>
      </c>
      <c r="C21" s="34">
        <v>0</v>
      </c>
      <c r="D21" s="50"/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6.5" customHeight="1" x14ac:dyDescent="0.25">
      <c r="A22" s="12"/>
      <c r="B22" s="62">
        <v>43167</v>
      </c>
      <c r="C22" s="34">
        <v>0</v>
      </c>
      <c r="D22" s="50"/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6.5" customHeight="1" x14ac:dyDescent="0.25">
      <c r="A23" s="12"/>
      <c r="B23" s="62">
        <v>43169</v>
      </c>
      <c r="C23" s="34">
        <v>0</v>
      </c>
      <c r="D23" s="50"/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6.5" customHeight="1" x14ac:dyDescent="0.25">
      <c r="A24" s="12"/>
      <c r="B24" s="62">
        <v>43171</v>
      </c>
      <c r="C24" s="34">
        <v>0</v>
      </c>
      <c r="D24" s="50"/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6.5" customHeight="1" x14ac:dyDescent="0.25">
      <c r="A25" s="12"/>
      <c r="B25" s="62">
        <v>43173</v>
      </c>
      <c r="C25" s="34">
        <v>0</v>
      </c>
      <c r="D25" s="50"/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6.5" customHeight="1" x14ac:dyDescent="0.25">
      <c r="A26" s="12"/>
      <c r="B26" s="62">
        <v>43175</v>
      </c>
      <c r="C26" s="34">
        <v>0</v>
      </c>
      <c r="D26" s="50"/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6.5" customHeight="1" x14ac:dyDescent="0.25">
      <c r="A27" s="12"/>
      <c r="B27" s="62">
        <v>43179</v>
      </c>
      <c r="C27" s="34">
        <v>0</v>
      </c>
      <c r="D27" s="50"/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6.5" customHeight="1" x14ac:dyDescent="0.25">
      <c r="A28" s="12"/>
      <c r="B28" s="62">
        <v>43181</v>
      </c>
      <c r="C28" s="34">
        <v>0</v>
      </c>
      <c r="D28" s="50"/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6.5" customHeight="1" x14ac:dyDescent="0.25">
      <c r="A29" s="12"/>
      <c r="B29" s="62">
        <v>43188</v>
      </c>
      <c r="C29" s="55">
        <v>0</v>
      </c>
      <c r="D29" s="50"/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6.5" customHeight="1" x14ac:dyDescent="0.25">
      <c r="A30" s="12"/>
      <c r="B30" s="62">
        <v>43196</v>
      </c>
      <c r="C30" s="55">
        <v>0</v>
      </c>
      <c r="D30" s="50"/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6.5" customHeight="1" x14ac:dyDescent="0.25">
      <c r="A31" s="12"/>
      <c r="B31" s="62">
        <v>43202</v>
      </c>
      <c r="C31" s="55">
        <v>0</v>
      </c>
      <c r="D31" s="50"/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6.5" customHeight="1" x14ac:dyDescent="0.25">
      <c r="A32" s="12"/>
      <c r="B32" s="62">
        <v>43209</v>
      </c>
      <c r="C32" s="55">
        <v>0</v>
      </c>
      <c r="D32" s="50"/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6.5" customHeight="1" x14ac:dyDescent="0.25">
      <c r="A33" s="12"/>
      <c r="B33" s="62">
        <v>43217</v>
      </c>
      <c r="C33" s="55">
        <v>0</v>
      </c>
      <c r="D33" s="50"/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6.5" customHeight="1" x14ac:dyDescent="0.25">
      <c r="A34" s="12"/>
      <c r="B34" s="62">
        <v>43224</v>
      </c>
      <c r="C34" s="55">
        <v>0</v>
      </c>
      <c r="D34" s="50"/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6.5" customHeight="1" x14ac:dyDescent="0.25">
      <c r="A35" s="12"/>
      <c r="B35" s="62">
        <v>43231</v>
      </c>
      <c r="C35" s="55">
        <v>0</v>
      </c>
      <c r="D35" s="50"/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6.5" customHeight="1" x14ac:dyDescent="0.25">
      <c r="A36" s="12"/>
      <c r="B36" s="62">
        <v>43237</v>
      </c>
      <c r="C36" s="55">
        <v>0</v>
      </c>
      <c r="D36" s="50"/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6.5" customHeight="1" x14ac:dyDescent="0.25">
      <c r="A37" s="12"/>
      <c r="B37" s="62">
        <v>43239</v>
      </c>
      <c r="C37" s="55">
        <v>0</v>
      </c>
      <c r="D37" s="50"/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6.5" customHeight="1" x14ac:dyDescent="0.25">
      <c r="A38" s="12"/>
      <c r="B38" s="62">
        <v>43242</v>
      </c>
      <c r="C38" s="55">
        <v>0</v>
      </c>
      <c r="D38" s="50"/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6.5" customHeight="1" x14ac:dyDescent="0.25">
      <c r="A39" s="12"/>
      <c r="B39" s="62">
        <v>43244</v>
      </c>
      <c r="C39" s="55">
        <v>0</v>
      </c>
      <c r="D39" s="50"/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6.5" customHeight="1" x14ac:dyDescent="0.25">
      <c r="A40" s="12"/>
      <c r="B40" s="62">
        <v>43251</v>
      </c>
      <c r="C40" s="55">
        <v>0</v>
      </c>
      <c r="D40" s="50"/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6.5" customHeight="1" x14ac:dyDescent="0.25">
      <c r="A41" s="12"/>
      <c r="B41" s="62">
        <v>43256</v>
      </c>
      <c r="C41" s="55">
        <v>0</v>
      </c>
      <c r="D41" s="50"/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6.5" customHeight="1" x14ac:dyDescent="0.25">
      <c r="A42" s="12"/>
      <c r="B42" s="62">
        <v>43258</v>
      </c>
      <c r="C42" s="55">
        <v>0</v>
      </c>
      <c r="D42" s="50"/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6.5" customHeight="1" x14ac:dyDescent="0.25">
      <c r="A43" s="12"/>
      <c r="B43" s="62">
        <v>43263</v>
      </c>
      <c r="C43" s="55">
        <v>0</v>
      </c>
      <c r="D43" s="50"/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6.5" customHeight="1" x14ac:dyDescent="0.25">
      <c r="A44" s="12"/>
      <c r="B44" s="62">
        <v>43265</v>
      </c>
      <c r="C44" s="55">
        <v>0</v>
      </c>
      <c r="D44" s="50"/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6.5" customHeight="1" x14ac:dyDescent="0.25">
      <c r="A45" s="12"/>
      <c r="B45" s="62">
        <v>43272</v>
      </c>
      <c r="C45" s="55">
        <v>0</v>
      </c>
      <c r="D45" s="50"/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6.5" customHeight="1" x14ac:dyDescent="0.25">
      <c r="A46" s="12"/>
      <c r="B46" s="62">
        <v>43276</v>
      </c>
      <c r="C46" s="55">
        <v>0</v>
      </c>
      <c r="D46" s="50"/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6.5" customHeight="1" x14ac:dyDescent="0.25">
      <c r="A47" s="12"/>
      <c r="B47" s="62">
        <v>43278</v>
      </c>
      <c r="C47" s="55">
        <v>0</v>
      </c>
      <c r="D47" s="50"/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6.5" customHeight="1" x14ac:dyDescent="0.25">
      <c r="A48" s="12"/>
      <c r="B48" s="89">
        <v>43280</v>
      </c>
      <c r="C48" s="64">
        <v>0</v>
      </c>
      <c r="D48" s="50"/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6.5" customHeight="1" x14ac:dyDescent="0.25">
      <c r="A49" s="12"/>
      <c r="B49" s="62">
        <v>43283</v>
      </c>
      <c r="C49" s="12">
        <v>0</v>
      </c>
      <c r="D49" s="50"/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6.5" customHeight="1" x14ac:dyDescent="0.25">
      <c r="A50" s="12"/>
      <c r="B50" s="62">
        <v>43285</v>
      </c>
      <c r="C50" s="90">
        <v>0</v>
      </c>
      <c r="D50" s="50"/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6.5" customHeight="1" x14ac:dyDescent="0.25">
      <c r="A51" s="12"/>
      <c r="B51" s="62">
        <v>43287</v>
      </c>
      <c r="C51" s="12">
        <v>0</v>
      </c>
      <c r="D51" s="50"/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6.5" customHeight="1" x14ac:dyDescent="0.25">
      <c r="A52" s="12"/>
      <c r="B52" s="62">
        <v>43293</v>
      </c>
      <c r="C52" s="90">
        <v>0</v>
      </c>
      <c r="D52" s="50"/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6.5" customHeight="1" x14ac:dyDescent="0.25">
      <c r="A53" s="12"/>
      <c r="B53" s="62">
        <v>43298</v>
      </c>
      <c r="C53" s="12">
        <v>0</v>
      </c>
      <c r="D53" s="50"/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6.5" customHeight="1" x14ac:dyDescent="0.25">
      <c r="A54" s="12"/>
      <c r="B54" s="62">
        <v>43300</v>
      </c>
      <c r="C54" s="90">
        <v>0</v>
      </c>
      <c r="D54" s="50"/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6.5" customHeight="1" x14ac:dyDescent="0.25">
      <c r="A55" s="12"/>
      <c r="B55" s="62">
        <v>43305</v>
      </c>
      <c r="C55" s="12">
        <v>0</v>
      </c>
      <c r="D55" s="50"/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6.5" customHeight="1" x14ac:dyDescent="0.25">
      <c r="A56" s="12"/>
      <c r="B56" s="62">
        <v>43314</v>
      </c>
      <c r="C56" s="12">
        <v>0</v>
      </c>
      <c r="D56" s="50"/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6.5" customHeight="1" x14ac:dyDescent="0.25">
      <c r="A57" s="12"/>
      <c r="B57" s="62">
        <v>43321</v>
      </c>
      <c r="C57" s="12">
        <v>0</v>
      </c>
      <c r="D57" s="50"/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6.5" customHeight="1" x14ac:dyDescent="0.25">
      <c r="A58" s="12"/>
      <c r="B58" s="62">
        <v>43325</v>
      </c>
      <c r="C58" s="12">
        <v>0</v>
      </c>
      <c r="D58" s="50"/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6.5" customHeight="1" x14ac:dyDescent="0.25">
      <c r="A59" s="12"/>
      <c r="B59" s="62">
        <v>43329</v>
      </c>
      <c r="C59" s="12">
        <v>0</v>
      </c>
      <c r="D59" s="50"/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6.5" customHeight="1" x14ac:dyDescent="0.25">
      <c r="A60" s="12"/>
      <c r="B60" s="62">
        <v>43333</v>
      </c>
      <c r="C60" s="12">
        <v>0</v>
      </c>
      <c r="D60" s="50"/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6.5" customHeight="1" x14ac:dyDescent="0.25">
      <c r="A61" s="12"/>
      <c r="B61" s="62">
        <v>43335</v>
      </c>
      <c r="C61" s="12">
        <v>0</v>
      </c>
      <c r="D61" s="50"/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6.5" customHeight="1" x14ac:dyDescent="0.25">
      <c r="A62" s="12"/>
      <c r="B62" s="62">
        <v>43341</v>
      </c>
      <c r="C62" s="12">
        <v>0</v>
      </c>
      <c r="D62" s="50"/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6.5" customHeight="1" x14ac:dyDescent="0.25">
      <c r="A63" s="12"/>
      <c r="B63" s="62">
        <v>43343</v>
      </c>
      <c r="C63" s="12">
        <v>0</v>
      </c>
      <c r="D63" s="50"/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6.5" customHeight="1" x14ac:dyDescent="0.25">
      <c r="A64" s="12"/>
      <c r="B64" s="62">
        <v>43349</v>
      </c>
      <c r="C64" s="12">
        <v>0</v>
      </c>
      <c r="D64" s="50"/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6.5" customHeight="1" x14ac:dyDescent="0.25">
      <c r="A65" s="12"/>
      <c r="B65" s="62">
        <v>43356</v>
      </c>
      <c r="C65" s="12">
        <v>0</v>
      </c>
      <c r="D65" s="50"/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6.5" customHeight="1" x14ac:dyDescent="0.25">
      <c r="A66" s="12"/>
      <c r="B66" s="62">
        <v>43360</v>
      </c>
      <c r="C66" s="12">
        <v>0</v>
      </c>
      <c r="D66" s="50"/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6.5" customHeight="1" x14ac:dyDescent="0.25">
      <c r="A67" s="12"/>
      <c r="B67" s="62">
        <v>43372</v>
      </c>
      <c r="C67" s="12">
        <v>0</v>
      </c>
      <c r="D67" s="50"/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6.5" customHeight="1" thickBot="1" x14ac:dyDescent="0.3">
      <c r="A68" s="12"/>
      <c r="B68" s="91">
        <v>43375</v>
      </c>
      <c r="C68" s="12">
        <v>0</v>
      </c>
      <c r="D68" s="50"/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6.5" customHeight="1" thickBot="1" x14ac:dyDescent="0.3">
      <c r="A69" s="12"/>
      <c r="B69" s="91">
        <v>43377</v>
      </c>
      <c r="C69" s="12">
        <v>0</v>
      </c>
      <c r="D69" s="50"/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6.5" customHeight="1" thickBot="1" x14ac:dyDescent="0.3">
      <c r="A70" s="12"/>
      <c r="B70" s="91">
        <v>43379</v>
      </c>
      <c r="C70" s="12">
        <v>0</v>
      </c>
      <c r="D70" s="50"/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6.5" customHeight="1" thickBot="1" x14ac:dyDescent="0.3">
      <c r="A71" s="12"/>
      <c r="B71" s="91">
        <v>43382</v>
      </c>
      <c r="C71" s="12">
        <v>0</v>
      </c>
      <c r="D71" s="50"/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6.5" customHeight="1" thickBot="1" x14ac:dyDescent="0.3">
      <c r="A72" s="12"/>
      <c r="B72" s="91">
        <v>43384</v>
      </c>
      <c r="C72" s="12">
        <v>0</v>
      </c>
      <c r="D72" s="50"/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6.5" customHeight="1" thickBot="1" x14ac:dyDescent="0.3">
      <c r="A73" s="12"/>
      <c r="B73" s="91">
        <v>43388</v>
      </c>
      <c r="C73" s="12">
        <v>0</v>
      </c>
      <c r="D73" s="50"/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6.5" customHeight="1" thickBot="1" x14ac:dyDescent="0.3">
      <c r="A74" s="12"/>
      <c r="B74" s="91">
        <v>43390</v>
      </c>
      <c r="C74" s="12">
        <v>0</v>
      </c>
      <c r="D74" s="50"/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6.5" customHeight="1" thickBot="1" x14ac:dyDescent="0.3">
      <c r="A75" s="12"/>
      <c r="B75" s="91">
        <v>43392</v>
      </c>
      <c r="C75" s="12">
        <v>0</v>
      </c>
      <c r="D75" s="50"/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6.5" customHeight="1" thickBot="1" x14ac:dyDescent="0.3">
      <c r="A76" s="12"/>
      <c r="B76" s="91">
        <v>43395</v>
      </c>
      <c r="C76" s="12">
        <v>0</v>
      </c>
      <c r="D76" s="50"/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6.5" customHeight="1" thickBot="1" x14ac:dyDescent="0.3">
      <c r="A77" s="12"/>
      <c r="B77" s="91">
        <v>43397</v>
      </c>
      <c r="C77" s="12">
        <v>0</v>
      </c>
      <c r="D77" s="50"/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6.5" customHeight="1" thickBot="1" x14ac:dyDescent="0.3">
      <c r="A78" s="12"/>
      <c r="B78" s="91">
        <v>43399</v>
      </c>
      <c r="C78" s="12">
        <v>0</v>
      </c>
      <c r="D78" s="50"/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6.5" customHeight="1" thickBot="1" x14ac:dyDescent="0.3">
      <c r="A79" s="12"/>
      <c r="B79" s="92">
        <v>43407</v>
      </c>
      <c r="C79" s="12">
        <v>0</v>
      </c>
      <c r="D79" s="50"/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6.5" customHeight="1" thickBot="1" x14ac:dyDescent="0.3">
      <c r="A80" s="12"/>
      <c r="B80" s="92">
        <v>43410</v>
      </c>
      <c r="C80" s="12">
        <v>0</v>
      </c>
      <c r="D80" s="50"/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6.5" customHeight="1" thickBot="1" x14ac:dyDescent="0.3">
      <c r="A81" s="12"/>
      <c r="B81" s="92">
        <v>43413</v>
      </c>
      <c r="C81" s="12">
        <v>0</v>
      </c>
      <c r="D81" s="50"/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6.5" customHeight="1" thickBot="1" x14ac:dyDescent="0.3">
      <c r="A82" s="12"/>
      <c r="B82" s="92">
        <v>43416</v>
      </c>
      <c r="C82" s="12">
        <v>0</v>
      </c>
      <c r="D82" s="50"/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6.5" customHeight="1" thickBot="1" x14ac:dyDescent="0.3">
      <c r="A83" s="12"/>
      <c r="B83" s="92">
        <v>43418</v>
      </c>
      <c r="C83" s="12">
        <v>0</v>
      </c>
      <c r="D83" s="50"/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6.5" customHeight="1" thickBot="1" x14ac:dyDescent="0.3">
      <c r="A84" s="12"/>
      <c r="B84" s="92">
        <v>43420</v>
      </c>
      <c r="C84" s="12">
        <v>0</v>
      </c>
      <c r="D84" s="50"/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6.5" customHeight="1" thickBot="1" x14ac:dyDescent="0.3">
      <c r="A85" s="12"/>
      <c r="B85" s="92">
        <v>43423</v>
      </c>
      <c r="C85" s="12">
        <v>0</v>
      </c>
      <c r="D85" s="50"/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6.5" customHeight="1" thickBot="1" x14ac:dyDescent="0.3">
      <c r="A86" s="12"/>
      <c r="B86" s="92">
        <v>43425</v>
      </c>
      <c r="C86" s="12">
        <v>0</v>
      </c>
      <c r="D86" s="50"/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6.5" customHeight="1" thickBot="1" x14ac:dyDescent="0.3">
      <c r="A87" s="12"/>
      <c r="B87" s="92">
        <v>43431</v>
      </c>
      <c r="C87" s="12">
        <v>0</v>
      </c>
      <c r="D87" s="50"/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6.5" customHeight="1" thickBot="1" x14ac:dyDescent="0.3">
      <c r="A88" s="12"/>
      <c r="B88" s="92">
        <v>43439</v>
      </c>
      <c r="C88" s="12">
        <v>0</v>
      </c>
      <c r="D88" s="50"/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6.5" customHeight="1" thickBot="1" x14ac:dyDescent="0.3">
      <c r="A89" s="12"/>
      <c r="B89" s="92">
        <v>43441</v>
      </c>
      <c r="C89" s="12">
        <v>0</v>
      </c>
      <c r="D89" s="50"/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6.5" customHeight="1" thickBot="1" x14ac:dyDescent="0.3">
      <c r="A90" s="12"/>
      <c r="B90" s="92">
        <v>43446</v>
      </c>
      <c r="C90" s="12">
        <v>0</v>
      </c>
      <c r="D90" s="50"/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6.5" customHeight="1" thickBot="1" x14ac:dyDescent="0.3">
      <c r="A91" s="12"/>
      <c r="B91" s="92">
        <v>43448</v>
      </c>
      <c r="C91" s="12">
        <v>0</v>
      </c>
      <c r="D91" s="50"/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6.5" customHeight="1" thickBot="1" x14ac:dyDescent="0.3">
      <c r="A92" s="12"/>
      <c r="B92" s="92">
        <v>43451</v>
      </c>
      <c r="C92" s="12">
        <v>0</v>
      </c>
      <c r="D92" s="50"/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6.5" customHeight="1" thickBot="1" x14ac:dyDescent="0.3">
      <c r="A93" s="12"/>
      <c r="B93" s="92">
        <v>43453</v>
      </c>
      <c r="C93" s="12">
        <v>0</v>
      </c>
      <c r="D93" s="50"/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6.5" customHeight="1" thickBot="1" x14ac:dyDescent="0.3">
      <c r="A94" s="12"/>
      <c r="B94" s="92">
        <v>43455</v>
      </c>
      <c r="C94" s="12">
        <v>0</v>
      </c>
      <c r="D94" s="50"/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6.5" customHeight="1" thickBot="1" x14ac:dyDescent="0.3">
      <c r="A95" s="12"/>
      <c r="B95" s="92">
        <v>43458</v>
      </c>
      <c r="C95" s="12">
        <v>0</v>
      </c>
      <c r="D95" s="50"/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s="104" customFormat="1" ht="16.5" customHeight="1" thickBot="1" x14ac:dyDescent="0.3">
      <c r="A96" s="101"/>
      <c r="B96" s="121">
        <v>43461</v>
      </c>
      <c r="C96" s="101">
        <v>0</v>
      </c>
      <c r="D96" s="123">
        <v>1.5</v>
      </c>
      <c r="E96" s="102"/>
      <c r="F96" s="103"/>
      <c r="G96" s="26" t="str">
        <f t="shared" si="0"/>
        <v>NA</v>
      </c>
      <c r="H96" s="26">
        <v>0</v>
      </c>
      <c r="J96" s="105"/>
      <c r="K96" s="105"/>
      <c r="M96" s="105"/>
      <c r="N96" s="105"/>
    </row>
    <row r="97" spans="1:14" ht="16.5" customHeight="1" x14ac:dyDescent="0.25">
      <c r="A97" s="12"/>
      <c r="B97" s="107">
        <v>43468</v>
      </c>
      <c r="C97" s="127">
        <v>0</v>
      </c>
      <c r="D97" s="50"/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16.5" customHeight="1" x14ac:dyDescent="0.25">
      <c r="A98" s="12"/>
      <c r="B98" s="107">
        <v>43470</v>
      </c>
      <c r="C98" s="127">
        <v>0</v>
      </c>
      <c r="D98" s="50"/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6.5" customHeight="1" x14ac:dyDescent="0.25">
      <c r="A99" s="12"/>
      <c r="B99" s="107">
        <v>43473</v>
      </c>
      <c r="C99" s="127">
        <v>0</v>
      </c>
      <c r="D99" s="50"/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6.5" customHeight="1" x14ac:dyDescent="0.25">
      <c r="A100" s="12"/>
      <c r="B100" s="107">
        <v>43475</v>
      </c>
      <c r="C100" s="127">
        <v>0</v>
      </c>
      <c r="D100" s="50"/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6.5" customHeight="1" x14ac:dyDescent="0.25">
      <c r="A101" s="12"/>
      <c r="B101" s="107">
        <v>43480</v>
      </c>
      <c r="C101" s="127">
        <v>0</v>
      </c>
      <c r="D101" s="50"/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6.5" customHeight="1" x14ac:dyDescent="0.25">
      <c r="A102" s="12"/>
      <c r="B102" s="107">
        <v>43482</v>
      </c>
      <c r="C102" s="127">
        <v>0</v>
      </c>
      <c r="D102" s="50"/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6.5" customHeight="1" x14ac:dyDescent="0.25">
      <c r="A103" s="12"/>
      <c r="B103" s="107">
        <v>43484</v>
      </c>
      <c r="C103" s="127">
        <v>0</v>
      </c>
      <c r="D103" s="50"/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6.5" customHeight="1" x14ac:dyDescent="0.25">
      <c r="A104" s="12"/>
      <c r="B104" s="107">
        <v>43490</v>
      </c>
      <c r="C104" s="127">
        <v>0</v>
      </c>
      <c r="D104" s="50"/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6.5" customHeight="1" x14ac:dyDescent="0.25">
      <c r="A105" s="12"/>
      <c r="B105" s="107">
        <v>43492</v>
      </c>
      <c r="C105" s="127">
        <v>0</v>
      </c>
      <c r="D105" s="50"/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6.5" customHeight="1" x14ac:dyDescent="0.25">
      <c r="A106" s="12"/>
      <c r="B106" s="107">
        <v>43494</v>
      </c>
      <c r="C106" s="127">
        <v>0</v>
      </c>
      <c r="D106" s="50"/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6.5" customHeight="1" x14ac:dyDescent="0.25">
      <c r="A107" s="12">
        <v>2</v>
      </c>
      <c r="B107" s="107">
        <v>43496</v>
      </c>
      <c r="C107" s="127">
        <v>0</v>
      </c>
      <c r="D107" s="50"/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6.5" customHeight="1" x14ac:dyDescent="0.25">
      <c r="A108" s="12">
        <v>3</v>
      </c>
      <c r="B108" s="107">
        <v>43498</v>
      </c>
      <c r="C108" s="127">
        <v>0</v>
      </c>
      <c r="D108" s="50"/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6.5" customHeight="1" x14ac:dyDescent="0.25">
      <c r="A109" s="12">
        <v>4</v>
      </c>
      <c r="B109" s="107">
        <v>43504</v>
      </c>
      <c r="C109" s="127">
        <v>0</v>
      </c>
      <c r="D109" s="50"/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6.5" customHeight="1" x14ac:dyDescent="0.25">
      <c r="A110" s="12">
        <v>5</v>
      </c>
      <c r="B110" s="107">
        <v>43506</v>
      </c>
      <c r="C110" s="127">
        <v>0</v>
      </c>
      <c r="D110" s="50"/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6.5" customHeight="1" x14ac:dyDescent="0.25">
      <c r="A111" s="12">
        <v>6</v>
      </c>
      <c r="B111" s="107">
        <v>43510</v>
      </c>
      <c r="C111" s="127">
        <v>0</v>
      </c>
      <c r="D111" s="50"/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6.5" customHeight="1" x14ac:dyDescent="0.25">
      <c r="A112" s="12">
        <v>7</v>
      </c>
      <c r="B112" s="107">
        <v>43512</v>
      </c>
      <c r="C112" s="127">
        <v>0</v>
      </c>
      <c r="D112" s="50"/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6.5" customHeight="1" x14ac:dyDescent="0.25">
      <c r="A113" s="12">
        <v>8</v>
      </c>
      <c r="B113" s="107">
        <v>43514</v>
      </c>
      <c r="C113" s="127">
        <v>0</v>
      </c>
      <c r="D113" s="50"/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x14ac:dyDescent="0.25">
      <c r="A114" s="70">
        <v>1</v>
      </c>
      <c r="B114" s="107">
        <v>43516</v>
      </c>
      <c r="C114" s="127">
        <v>0</v>
      </c>
      <c r="D114" s="50"/>
      <c r="E114" s="9"/>
      <c r="F114" s="25"/>
      <c r="G114" s="26" t="str">
        <f t="shared" ref="G114:G177" si="1">$C$9</f>
        <v>NA</v>
      </c>
      <c r="H114" s="26">
        <v>0</v>
      </c>
      <c r="J114" s="19"/>
      <c r="K114" s="19"/>
      <c r="M114" s="19"/>
      <c r="N114" s="19"/>
    </row>
    <row r="115" spans="1:14" ht="17.100000000000001" customHeight="1" x14ac:dyDescent="0.25">
      <c r="A115" s="12">
        <v>2</v>
      </c>
      <c r="B115" s="107">
        <v>43518</v>
      </c>
      <c r="C115" s="127">
        <v>0</v>
      </c>
      <c r="D115" s="50"/>
      <c r="E115" s="9"/>
      <c r="F115" s="25"/>
      <c r="G115" s="26" t="str">
        <f t="shared" si="1"/>
        <v>NA</v>
      </c>
      <c r="H115" s="26">
        <v>0</v>
      </c>
      <c r="J115" s="19"/>
      <c r="K115" s="19"/>
      <c r="M115" s="19"/>
      <c r="N115" s="19"/>
    </row>
    <row r="116" spans="1:14" ht="17.100000000000001" customHeight="1" x14ac:dyDescent="0.25">
      <c r="A116" s="12">
        <v>3</v>
      </c>
      <c r="B116" s="107">
        <v>43520</v>
      </c>
      <c r="C116" s="127">
        <v>0</v>
      </c>
      <c r="D116" s="50"/>
      <c r="E116" s="9"/>
      <c r="F116" s="25"/>
      <c r="G116" s="26" t="str">
        <f t="shared" si="1"/>
        <v>NA</v>
      </c>
      <c r="H116" s="26">
        <v>0</v>
      </c>
      <c r="J116" s="19"/>
      <c r="K116" s="19"/>
      <c r="M116" s="19"/>
      <c r="N116" s="19"/>
    </row>
    <row r="117" spans="1:14" ht="17.100000000000001" customHeight="1" x14ac:dyDescent="0.25">
      <c r="A117" s="12">
        <v>4</v>
      </c>
      <c r="B117" s="107">
        <v>43522</v>
      </c>
      <c r="C117" s="127">
        <v>0</v>
      </c>
      <c r="D117" s="50"/>
      <c r="E117" s="9"/>
      <c r="F117" s="25"/>
      <c r="G117" s="26" t="str">
        <f t="shared" si="1"/>
        <v>NA</v>
      </c>
      <c r="H117" s="26">
        <v>0</v>
      </c>
      <c r="J117" s="19"/>
      <c r="K117" s="19"/>
      <c r="M117" s="19"/>
      <c r="N117" s="19"/>
    </row>
    <row r="118" spans="1:14" ht="17.100000000000001" customHeight="1" x14ac:dyDescent="0.25">
      <c r="A118" s="12">
        <v>5</v>
      </c>
      <c r="B118" s="107">
        <v>43524</v>
      </c>
      <c r="C118" s="127">
        <v>0</v>
      </c>
      <c r="D118" s="50"/>
      <c r="E118" s="9"/>
      <c r="F118" s="25"/>
      <c r="G118" s="26" t="str">
        <f t="shared" si="1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12">
        <v>6</v>
      </c>
      <c r="B119" s="130">
        <v>43526</v>
      </c>
      <c r="C119" s="131">
        <v>0</v>
      </c>
      <c r="D119" s="50"/>
      <c r="E119" s="9"/>
      <c r="F119" s="25"/>
      <c r="G119" s="26" t="str">
        <f t="shared" si="1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/>
      <c r="B120" s="130">
        <v>43528</v>
      </c>
      <c r="C120" s="131">
        <v>0</v>
      </c>
      <c r="D120" s="50"/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1">
        <v>0</v>
      </c>
      <c r="D121" s="50"/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50"/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50"/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50"/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50"/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50"/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50"/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50"/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50"/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50"/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50"/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50"/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50"/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50"/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50"/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50"/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43576</v>
      </c>
      <c r="C137" s="127">
        <v>0</v>
      </c>
      <c r="D137" s="50"/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50"/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50"/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50"/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50"/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50"/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50"/>
      <c r="E143" s="9"/>
      <c r="F143" s="25"/>
      <c r="G143" s="26" t="str">
        <f t="shared" si="1"/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43597</v>
      </c>
      <c r="C144" s="127">
        <v>0</v>
      </c>
      <c r="D144" s="50"/>
      <c r="E144" s="9"/>
      <c r="F144" s="25"/>
      <c r="G144" s="26" t="str">
        <f t="shared" si="1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50"/>
      <c r="E145" s="9"/>
      <c r="F145" s="25"/>
      <c r="G145" s="26" t="str">
        <f t="shared" si="1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43601</v>
      </c>
      <c r="C146" s="127">
        <v>0</v>
      </c>
      <c r="D146" s="50"/>
      <c r="E146" s="9"/>
      <c r="F146" s="25"/>
      <c r="G146" s="26" t="str">
        <f t="shared" si="1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50"/>
      <c r="E147" s="9"/>
      <c r="F147" s="25"/>
      <c r="G147" s="26" t="str">
        <f t="shared" si="1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50"/>
      <c r="E148" s="9"/>
      <c r="F148" s="25"/>
      <c r="G148" s="26" t="str">
        <f t="shared" si="1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50"/>
      <c r="E149" s="9"/>
      <c r="F149" s="25"/>
      <c r="G149" s="26" t="str">
        <f t="shared" si="1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50"/>
      <c r="E150" s="9"/>
      <c r="F150" s="25"/>
      <c r="G150" s="26" t="str">
        <f t="shared" si="1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50"/>
      <c r="E151" s="9"/>
      <c r="F151" s="25"/>
      <c r="G151" s="26" t="str">
        <f t="shared" si="1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50"/>
      <c r="E152" s="9"/>
      <c r="F152" s="25"/>
      <c r="G152" s="26" t="str">
        <f t="shared" si="1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50"/>
      <c r="E153" s="9"/>
      <c r="F153" s="25"/>
      <c r="G153" s="26" t="str">
        <f t="shared" si="1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50"/>
      <c r="E154" s="9"/>
      <c r="F154" s="25"/>
      <c r="G154" s="26" t="str">
        <f t="shared" si="1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43620</v>
      </c>
      <c r="C155" s="127">
        <v>0</v>
      </c>
      <c r="D155" s="50"/>
      <c r="E155" s="9"/>
      <c r="F155" s="25"/>
      <c r="G155" s="26" t="str">
        <f t="shared" si="1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50"/>
      <c r="E156" s="9"/>
      <c r="F156" s="25"/>
      <c r="G156" s="26" t="str">
        <f t="shared" si="1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50"/>
      <c r="E157" s="9"/>
      <c r="F157" s="25"/>
      <c r="G157" s="26" t="str">
        <f t="shared" si="1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50"/>
      <c r="E158" s="9"/>
      <c r="F158" s="25"/>
      <c r="G158" s="26" t="str">
        <f t="shared" si="1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50"/>
      <c r="E159" s="9"/>
      <c r="F159" s="25"/>
      <c r="G159" s="26" t="str">
        <f t="shared" si="1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50"/>
      <c r="E160" s="9"/>
      <c r="F160" s="25"/>
      <c r="G160" s="26" t="str">
        <f t="shared" si="1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50"/>
      <c r="E161" s="9"/>
      <c r="F161" s="25"/>
      <c r="G161" s="26" t="str">
        <f t="shared" si="1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50"/>
      <c r="E162" s="9"/>
      <c r="F162" s="25"/>
      <c r="G162" s="26" t="str">
        <f t="shared" si="1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50"/>
      <c r="E163" s="9"/>
      <c r="F163" s="25"/>
      <c r="G163" s="26" t="str">
        <f t="shared" si="1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43643</v>
      </c>
      <c r="C164" s="127">
        <v>0</v>
      </c>
      <c r="D164" s="50"/>
      <c r="E164" s="9"/>
      <c r="F164" s="25"/>
      <c r="G164" s="26" t="str">
        <f t="shared" si="1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43644</v>
      </c>
      <c r="C165" s="127">
        <v>0</v>
      </c>
      <c r="D165" s="50"/>
      <c r="E165" s="9"/>
      <c r="F165" s="25"/>
      <c r="G165" s="26" t="str">
        <f t="shared" si="1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43648</v>
      </c>
      <c r="C166" s="127">
        <v>0</v>
      </c>
      <c r="D166" s="50"/>
      <c r="E166" s="9"/>
      <c r="F166" s="25"/>
      <c r="G166" s="26" t="str">
        <f t="shared" si="1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50"/>
      <c r="E167" s="9"/>
      <c r="F167" s="25"/>
      <c r="G167" s="26" t="str">
        <f t="shared" si="1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50"/>
      <c r="E168" s="9"/>
      <c r="F168" s="25"/>
      <c r="G168" s="26" t="str">
        <f t="shared" si="1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50"/>
      <c r="E169" s="9"/>
      <c r="F169" s="25"/>
      <c r="G169" s="26" t="str">
        <f t="shared" si="1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50"/>
      <c r="E170" s="9"/>
      <c r="F170" s="25"/>
      <c r="G170" s="26" t="str">
        <f t="shared" si="1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50"/>
      <c r="E171" s="9"/>
      <c r="F171" s="25"/>
      <c r="G171" s="26" t="str">
        <f t="shared" si="1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50"/>
      <c r="E172" s="9"/>
      <c r="F172" s="25"/>
      <c r="G172" s="26" t="str">
        <f t="shared" si="1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50"/>
      <c r="E173" s="9"/>
      <c r="F173" s="25"/>
      <c r="G173" s="26" t="str">
        <f t="shared" si="1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50"/>
      <c r="E174" s="9"/>
      <c r="F174" s="25"/>
      <c r="G174" s="26" t="str">
        <f t="shared" si="1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50"/>
      <c r="E175" s="9"/>
      <c r="F175" s="25"/>
      <c r="G175" s="26" t="str">
        <f t="shared" si="1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50"/>
      <c r="E176" s="9"/>
      <c r="F176" s="25"/>
      <c r="G176" s="26" t="str">
        <f t="shared" si="1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50"/>
      <c r="E177" s="9"/>
      <c r="F177" s="25"/>
      <c r="G177" s="26" t="str">
        <f t="shared" si="1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50"/>
      <c r="E178" s="9"/>
      <c r="F178" s="25"/>
      <c r="G178" s="26" t="str">
        <f t="shared" ref="G178:G233" si="2">$C$9</f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50"/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50"/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50"/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50"/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50"/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50"/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50"/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50"/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50"/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50"/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50"/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50"/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50"/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50"/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3">
        <v>0</v>
      </c>
      <c r="D193" s="50"/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50"/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3">
        <v>0</v>
      </c>
      <c r="D195" s="50"/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3">
        <v>0</v>
      </c>
      <c r="D196" s="50"/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50"/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3">
        <v>0</v>
      </c>
      <c r="D198" s="50"/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3">
        <v>0</v>
      </c>
      <c r="D199" s="50"/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50"/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50"/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50"/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50"/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43753</v>
      </c>
      <c r="C204" s="151">
        <v>0</v>
      </c>
      <c r="D204" s="50"/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2">
        <v>0</v>
      </c>
      <c r="D205" s="50"/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2">
        <v>0</v>
      </c>
      <c r="D206" s="50"/>
      <c r="E206" s="9"/>
      <c r="F206" s="25"/>
      <c r="G206" s="26" t="str">
        <f t="shared" si="2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50"/>
      <c r="E207" s="9"/>
      <c r="F207" s="25"/>
      <c r="G207" s="26" t="str">
        <f t="shared" si="2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50"/>
      <c r="E208" s="9"/>
      <c r="F208" s="25"/>
      <c r="G208" s="26" t="str">
        <f t="shared" si="2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2">
        <v>0</v>
      </c>
      <c r="D209" s="50"/>
      <c r="E209" s="9"/>
      <c r="F209" s="25"/>
      <c r="G209" s="26" t="str">
        <f t="shared" si="2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2">
        <v>0</v>
      </c>
      <c r="D210" s="50"/>
      <c r="E210" s="9"/>
      <c r="F210" s="25"/>
      <c r="G210" s="26" t="str">
        <f t="shared" si="2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2">
        <v>0</v>
      </c>
      <c r="D211" s="50"/>
      <c r="E211" s="9"/>
      <c r="F211" s="25"/>
      <c r="G211" s="26" t="str">
        <f t="shared" si="2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2">
        <v>0</v>
      </c>
      <c r="D212" s="50"/>
      <c r="E212" s="9"/>
      <c r="F212" s="25"/>
      <c r="G212" s="26" t="str">
        <f t="shared" si="2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50"/>
      <c r="E213" s="9"/>
      <c r="F213" s="25"/>
      <c r="G213" s="26" t="str">
        <f t="shared" si="2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2">
        <v>0</v>
      </c>
      <c r="D214" s="50"/>
      <c r="E214" s="9"/>
      <c r="F214" s="25"/>
      <c r="G214" s="26" t="str">
        <f t="shared" si="2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2">
        <v>0</v>
      </c>
      <c r="D215" s="50"/>
      <c r="E215" s="9"/>
      <c r="F215" s="25"/>
      <c r="G215" s="26" t="str">
        <f t="shared" si="2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50"/>
      <c r="E216" s="9"/>
      <c r="F216" s="25"/>
      <c r="G216" s="26" t="str">
        <f t="shared" si="2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2">
        <v>0</v>
      </c>
      <c r="D217" s="50"/>
      <c r="E217" s="9"/>
      <c r="F217" s="25"/>
      <c r="G217" s="26" t="str">
        <f t="shared" si="2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2">
        <v>0</v>
      </c>
      <c r="D218" s="50"/>
      <c r="E218" s="9"/>
      <c r="F218" s="25"/>
      <c r="G218" s="26" t="str">
        <f t="shared" si="2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50"/>
      <c r="E219" s="9"/>
      <c r="F219" s="25"/>
      <c r="G219" s="26" t="str">
        <f t="shared" si="2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2">
        <v>0</v>
      </c>
      <c r="D220" s="50"/>
      <c r="E220" s="9"/>
      <c r="F220" s="25"/>
      <c r="G220" s="26" t="str">
        <f t="shared" si="2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2">
        <v>0</v>
      </c>
      <c r="D221" s="50"/>
      <c r="E221" s="9"/>
      <c r="F221" s="25"/>
      <c r="G221" s="26" t="str">
        <f t="shared" si="2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50"/>
      <c r="E222" s="9"/>
      <c r="F222" s="25"/>
      <c r="G222" s="26" t="str">
        <f t="shared" si="2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2">
        <v>0</v>
      </c>
      <c r="D223" s="50"/>
      <c r="E223" s="9"/>
      <c r="F223" s="25"/>
      <c r="G223" s="26" t="str">
        <f t="shared" si="2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2">
        <v>0</v>
      </c>
      <c r="D224" s="50"/>
      <c r="E224" s="9"/>
      <c r="F224" s="25"/>
      <c r="G224" s="26" t="str">
        <f t="shared" si="2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43808</v>
      </c>
      <c r="C225" s="152">
        <v>0</v>
      </c>
      <c r="D225" s="50"/>
      <c r="E225" s="9"/>
      <c r="F225" s="25"/>
      <c r="G225" s="26" t="str">
        <f t="shared" si="2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2">
        <v>0</v>
      </c>
      <c r="D226" s="50"/>
      <c r="E226" s="9"/>
      <c r="F226" s="25"/>
      <c r="G226" s="26" t="str">
        <f t="shared" si="2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2">
        <v>0</v>
      </c>
      <c r="D227" s="50"/>
      <c r="E227" s="9"/>
      <c r="F227" s="25"/>
      <c r="G227" s="26" t="str">
        <f t="shared" si="2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50"/>
      <c r="E228" s="9"/>
      <c r="F228" s="25"/>
      <c r="G228" s="26" t="str">
        <f t="shared" si="2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2">
        <v>0</v>
      </c>
      <c r="D229" s="50"/>
      <c r="E229" s="9"/>
      <c r="F229" s="25"/>
      <c r="G229" s="26" t="str">
        <f t="shared" si="2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2">
        <v>0</v>
      </c>
      <c r="D230" s="50"/>
      <c r="E230" s="9"/>
      <c r="F230" s="25"/>
      <c r="G230" s="26" t="str">
        <f t="shared" si="2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50"/>
      <c r="E231" s="9"/>
      <c r="F231" s="25"/>
      <c r="G231" s="26" t="str">
        <f t="shared" si="2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2">
        <v>0</v>
      </c>
      <c r="D232" s="50"/>
      <c r="E232" s="9"/>
      <c r="F232" s="25"/>
      <c r="G232" s="26" t="str">
        <f t="shared" si="2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2">
        <v>0</v>
      </c>
      <c r="D233" s="50"/>
      <c r="E233" s="9"/>
      <c r="F233" s="25"/>
      <c r="G233" s="26" t="str">
        <f t="shared" si="2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e">
        <f t="shared" ref="C234:C235" si="3">IF(J234=0, "&lt; 1", J234)</f>
        <v>#DIV/0!</v>
      </c>
      <c r="D234" s="50"/>
      <c r="E234" s="9"/>
      <c r="F234" s="27"/>
      <c r="G234" s="26"/>
      <c r="H234" s="26"/>
      <c r="J234" s="12" t="e">
        <f>ROUNDUP(AVERAGE(J13:J233), 0)</f>
        <v>#DIV/0!</v>
      </c>
      <c r="K234" s="12" t="e">
        <f>ROUNDUP(AVERAGE(K13:K233), 0)</f>
        <v>#DIV/0!</v>
      </c>
      <c r="L234" s="19"/>
      <c r="M234" s="12" t="e">
        <f>ROUNDUP(AVERAGE(M13:M233), 0)</f>
        <v>#DIV/0!</v>
      </c>
      <c r="N234" s="12" t="e">
        <f>ROUNDUP(AVERAGE(N13:N233), 0)</f>
        <v>#DIV/0!</v>
      </c>
    </row>
    <row r="235" spans="1:14" ht="17.100000000000001" customHeight="1" x14ac:dyDescent="0.25">
      <c r="A235" s="12" t="s">
        <v>12</v>
      </c>
      <c r="B235" s="36"/>
      <c r="C235" s="34" t="str">
        <f t="shared" si="3"/>
        <v>&lt; 1</v>
      </c>
      <c r="D235" s="50"/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50"/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 t="e">
        <f>J237</f>
        <v>#DIV/0!</v>
      </c>
      <c r="D237" s="51"/>
      <c r="E237" s="9"/>
      <c r="F237" s="25"/>
      <c r="G237" s="26"/>
      <c r="H237" s="26"/>
      <c r="J237" s="13" t="e">
        <f>STDEV(J13:J233)</f>
        <v>#DIV/0!</v>
      </c>
      <c r="K237" s="13" t="e">
        <f>STDEV(K13:K233)</f>
        <v>#DIV/0!</v>
      </c>
      <c r="L237" s="19"/>
      <c r="M237" s="13" t="e">
        <f>STDEV(M13:M233)</f>
        <v>#DIV/0!</v>
      </c>
      <c r="N237" s="13" t="e">
        <f>STDEV(N13:N233)</f>
        <v>#DIV/0!</v>
      </c>
    </row>
    <row r="238" spans="1:14" ht="17.100000000000001" customHeight="1" x14ac:dyDescent="0.25">
      <c r="A238" s="12" t="s">
        <v>15</v>
      </c>
      <c r="B238" s="36"/>
      <c r="C238" s="57" t="e">
        <f>J238</f>
        <v>#DIV/0!</v>
      </c>
      <c r="D238" s="51"/>
      <c r="E238" s="9"/>
      <c r="F238" s="25"/>
      <c r="G238" s="26"/>
      <c r="H238" s="26"/>
      <c r="J238" s="13" t="e">
        <f>IF(J234=0, "NA", J237*100/J234)</f>
        <v>#DIV/0!</v>
      </c>
      <c r="K238" s="13" t="e">
        <f>IF(K234=0, "NA", K237*100/K234)</f>
        <v>#DIV/0!</v>
      </c>
      <c r="L238" s="19"/>
      <c r="M238" s="13" t="e">
        <f>IF(M234=0, "NA", M237*100/M234)</f>
        <v>#DIV/0!</v>
      </c>
      <c r="N238" s="13" t="e">
        <f>IF(N234=0, "NA", N237*100/N234)</f>
        <v>#DIV/0!</v>
      </c>
    </row>
    <row r="239" spans="1:14" ht="17.100000000000001" customHeight="1" x14ac:dyDescent="0.25">
      <c r="A239" s="166" t="s">
        <v>28</v>
      </c>
      <c r="B239" s="166"/>
      <c r="C239" s="166"/>
      <c r="D239" s="8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8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e">
        <f>IF(M234=0, "&lt; 1", M234)</f>
        <v>#DIV/0!</v>
      </c>
      <c r="D241" s="52"/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C243" si="4">IF(M235=0, "&lt; 1", M235)</f>
        <v>&lt; 1</v>
      </c>
      <c r="D242" s="52"/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si="4"/>
        <v>&lt; 1</v>
      </c>
      <c r="D243" s="52"/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 t="e">
        <f>M237</f>
        <v>#DIV/0!</v>
      </c>
      <c r="D244" s="53"/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e">
        <f t="shared" ref="C245" si="5">M238</f>
        <v>#DIV/0!</v>
      </c>
      <c r="D245" s="52"/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44"/>
      <c r="B258" s="44"/>
      <c r="C258" s="44"/>
      <c r="D258" s="44"/>
      <c r="E258" s="44"/>
    </row>
    <row r="259" spans="1:8" ht="15.9" customHeight="1" x14ac:dyDescent="0.25">
      <c r="A259" s="44"/>
      <c r="B259" s="44"/>
      <c r="C259" s="44"/>
      <c r="D259" s="44"/>
      <c r="E259" s="44"/>
    </row>
    <row r="260" spans="1:8" ht="15.9" customHeight="1" x14ac:dyDescent="0.25">
      <c r="B260" s="44"/>
      <c r="C260" s="44"/>
      <c r="D260" s="44"/>
      <c r="E260" s="44"/>
    </row>
    <row r="261" spans="1:8" ht="14.25" customHeight="1" x14ac:dyDescent="0.25">
      <c r="A261" s="168" t="s">
        <v>164</v>
      </c>
      <c r="B261" s="168"/>
      <c r="C261" s="168"/>
      <c r="D261" s="168"/>
      <c r="E261" s="168"/>
    </row>
    <row r="262" spans="1:8" ht="14.25" customHeight="1" x14ac:dyDescent="0.25">
      <c r="A262" s="172" t="s">
        <v>165</v>
      </c>
      <c r="B262" s="168"/>
      <c r="C262" s="168"/>
      <c r="D262" s="168"/>
      <c r="E262" s="168"/>
    </row>
    <row r="263" spans="1:8" ht="15.9" customHeight="1" x14ac:dyDescent="0.25">
      <c r="A263" s="44"/>
      <c r="B263" s="44"/>
      <c r="C263" s="44"/>
      <c r="D263" s="44"/>
      <c r="E263" s="44"/>
    </row>
    <row r="264" spans="1:8" s="28" customFormat="1" ht="15.9" customHeight="1" x14ac:dyDescent="0.25">
      <c r="A264" s="169" t="s">
        <v>19</v>
      </c>
      <c r="B264" s="169"/>
      <c r="C264" s="169"/>
      <c r="E264" s="43"/>
      <c r="F264" s="43"/>
      <c r="G264" s="43"/>
      <c r="H264" s="43"/>
    </row>
    <row r="265" spans="1:8" s="28" customFormat="1" ht="27.75" customHeight="1" x14ac:dyDescent="0.25">
      <c r="A265" s="169" t="s">
        <v>199</v>
      </c>
      <c r="B265" s="169"/>
      <c r="C265" s="169"/>
      <c r="D265" s="169"/>
      <c r="E265" s="169"/>
      <c r="F265" s="43"/>
      <c r="G265" s="43"/>
      <c r="H265" s="43"/>
    </row>
    <row r="266" spans="1:8" s="28" customFormat="1" ht="32.25" customHeight="1" x14ac:dyDescent="0.25">
      <c r="A266" s="170" t="s">
        <v>200</v>
      </c>
      <c r="B266" s="170"/>
      <c r="C266" s="170"/>
      <c r="D266" s="170"/>
      <c r="E266" s="170"/>
      <c r="F266" s="43"/>
      <c r="G266" s="43"/>
      <c r="H266" s="43"/>
    </row>
    <row r="267" spans="1:8" s="28" customFormat="1" ht="15.9" customHeight="1" x14ac:dyDescent="0.25">
      <c r="E267" s="43"/>
      <c r="F267" s="43"/>
      <c r="G267" s="43"/>
      <c r="H267" s="43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43"/>
      <c r="G268" s="43"/>
      <c r="H268" s="43"/>
    </row>
    <row r="269" spans="1:8" s="28" customFormat="1" ht="38.1" customHeight="1" x14ac:dyDescent="0.25">
      <c r="B269" s="167"/>
      <c r="C269" s="167"/>
      <c r="D269" s="167"/>
      <c r="E269" s="167"/>
      <c r="F269" s="43"/>
      <c r="G269" s="43"/>
      <c r="H269" s="43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B269:C269"/>
    <mergeCell ref="D269:E269"/>
    <mergeCell ref="A262:E262"/>
    <mergeCell ref="A264:C264"/>
    <mergeCell ref="A265:E265"/>
    <mergeCell ref="A266:E266"/>
    <mergeCell ref="B268:C268"/>
    <mergeCell ref="D268:E268"/>
    <mergeCell ref="A261:E261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</mergeCells>
  <conditionalFormatting sqref="C13:C96">
    <cfRule type="containsBlanks" dxfId="7702" priority="610">
      <formula>LEN(TRIM(C13))=0</formula>
    </cfRule>
  </conditionalFormatting>
  <conditionalFormatting sqref="C47:C57">
    <cfRule type="containsBlanks" dxfId="7701" priority="609">
      <formula>LEN(TRIM(C47))=0</formula>
    </cfRule>
  </conditionalFormatting>
  <conditionalFormatting sqref="C58:C68">
    <cfRule type="containsBlanks" dxfId="7700" priority="608">
      <formula>LEN(TRIM(C58))=0</formula>
    </cfRule>
  </conditionalFormatting>
  <conditionalFormatting sqref="B97">
    <cfRule type="timePeriod" dxfId="7699" priority="601" timePeriod="today">
      <formula>FLOOR(B97,1)=TODAY()</formula>
    </cfRule>
  </conditionalFormatting>
  <conditionalFormatting sqref="B98">
    <cfRule type="timePeriod" dxfId="7698" priority="594" timePeriod="today">
      <formula>FLOOR(B98,1)=TODAY()</formula>
    </cfRule>
  </conditionalFormatting>
  <conditionalFormatting sqref="B99">
    <cfRule type="timePeriod" dxfId="7697" priority="593" timePeriod="today">
      <formula>FLOOR(B99,1)=TODAY()</formula>
    </cfRule>
  </conditionalFormatting>
  <conditionalFormatting sqref="B100">
    <cfRule type="timePeriod" dxfId="7696" priority="586" timePeriod="today">
      <formula>FLOOR(B100,1)=TODAY()</formula>
    </cfRule>
  </conditionalFormatting>
  <conditionalFormatting sqref="B101">
    <cfRule type="timePeriod" dxfId="7695" priority="579" timePeriod="today">
      <formula>FLOOR(B101,1)=TODAY()</formula>
    </cfRule>
  </conditionalFormatting>
  <conditionalFormatting sqref="B102">
    <cfRule type="timePeriod" dxfId="7694" priority="572" timePeriod="today">
      <formula>FLOOR(B102,1)=TODAY()</formula>
    </cfRule>
  </conditionalFormatting>
  <conditionalFormatting sqref="B103">
    <cfRule type="timePeriod" dxfId="7693" priority="565" timePeriod="today">
      <formula>FLOOR(B103,1)=TODAY()</formula>
    </cfRule>
  </conditionalFormatting>
  <conditionalFormatting sqref="B104">
    <cfRule type="timePeriod" dxfId="7692" priority="558" timePeriod="today">
      <formula>FLOOR(B104,1)=TODAY()</formula>
    </cfRule>
  </conditionalFormatting>
  <conditionalFormatting sqref="B105:B106">
    <cfRule type="timePeriod" dxfId="7691" priority="551" timePeriod="today">
      <formula>FLOOR(B105,1)=TODAY()</formula>
    </cfRule>
  </conditionalFormatting>
  <conditionalFormatting sqref="B107">
    <cfRule type="timePeriod" dxfId="7690" priority="538" timePeriod="today">
      <formula>FLOOR(B107,1)=TODAY()</formula>
    </cfRule>
  </conditionalFormatting>
  <conditionalFormatting sqref="C105">
    <cfRule type="cellIs" dxfId="7689" priority="514" operator="greaterThanOrEqual">
      <formula>$G$6</formula>
    </cfRule>
    <cfRule type="cellIs" dxfId="7688" priority="515" operator="lessThan">
      <formula>$G$6</formula>
    </cfRule>
  </conditionalFormatting>
  <conditionalFormatting sqref="C110">
    <cfRule type="cellIs" dxfId="7687" priority="426" operator="greaterThanOrEqual">
      <formula>$G$6</formula>
    </cfRule>
    <cfRule type="cellIs" dxfId="7686" priority="427" operator="lessThan">
      <formula>$G$6</formula>
    </cfRule>
  </conditionalFormatting>
  <conditionalFormatting sqref="C97">
    <cfRule type="cellIs" dxfId="7685" priority="530" operator="greaterThanOrEqual">
      <formula>$G$6</formula>
    </cfRule>
    <cfRule type="cellIs" dxfId="7684" priority="531" operator="lessThan">
      <formula>$G$6</formula>
    </cfRule>
  </conditionalFormatting>
  <conditionalFormatting sqref="C98">
    <cfRule type="cellIs" dxfId="7683" priority="528" operator="greaterThanOrEqual">
      <formula>$G$6</formula>
    </cfRule>
    <cfRule type="cellIs" dxfId="7682" priority="529" operator="lessThan">
      <formula>$G$6</formula>
    </cfRule>
  </conditionalFormatting>
  <conditionalFormatting sqref="C99">
    <cfRule type="cellIs" dxfId="7681" priority="526" operator="greaterThanOrEqual">
      <formula>$G$6</formula>
    </cfRule>
    <cfRule type="cellIs" dxfId="7680" priority="527" operator="lessThan">
      <formula>$G$6</formula>
    </cfRule>
  </conditionalFormatting>
  <conditionalFormatting sqref="C100">
    <cfRule type="cellIs" dxfId="7679" priority="524" operator="greaterThanOrEqual">
      <formula>$G$6</formula>
    </cfRule>
    <cfRule type="cellIs" dxfId="7678" priority="525" operator="lessThan">
      <formula>$G$6</formula>
    </cfRule>
  </conditionalFormatting>
  <conditionalFormatting sqref="C101">
    <cfRule type="cellIs" dxfId="7677" priority="522" operator="greaterThanOrEqual">
      <formula>$G$6</formula>
    </cfRule>
    <cfRule type="cellIs" dxfId="7676" priority="523" operator="lessThan">
      <formula>$G$6</formula>
    </cfRule>
  </conditionalFormatting>
  <conditionalFormatting sqref="C102">
    <cfRule type="cellIs" dxfId="7675" priority="520" operator="greaterThanOrEqual">
      <formula>$G$6</formula>
    </cfRule>
    <cfRule type="cellIs" dxfId="7674" priority="521" operator="lessThan">
      <formula>$G$6</formula>
    </cfRule>
  </conditionalFormatting>
  <conditionalFormatting sqref="C103">
    <cfRule type="cellIs" dxfId="7673" priority="518" operator="greaterThanOrEqual">
      <formula>$G$6</formula>
    </cfRule>
    <cfRule type="cellIs" dxfId="7672" priority="519" operator="lessThan">
      <formula>$G$6</formula>
    </cfRule>
  </conditionalFormatting>
  <conditionalFormatting sqref="C104">
    <cfRule type="cellIs" dxfId="7671" priority="516" operator="greaterThanOrEqual">
      <formula>$G$6</formula>
    </cfRule>
    <cfRule type="cellIs" dxfId="7670" priority="517" operator="lessThan">
      <formula>$G$6</formula>
    </cfRule>
  </conditionalFormatting>
  <conditionalFormatting sqref="C116">
    <cfRule type="cellIs" dxfId="7669" priority="408" operator="greaterThanOrEqual">
      <formula>$G$6</formula>
    </cfRule>
    <cfRule type="cellIs" dxfId="7668" priority="409" operator="lessThan">
      <formula>$G$6</formula>
    </cfRule>
  </conditionalFormatting>
  <conditionalFormatting sqref="C106">
    <cfRule type="cellIs" dxfId="7667" priority="512" operator="greaterThanOrEqual">
      <formula>$G$6</formula>
    </cfRule>
    <cfRule type="cellIs" dxfId="7666" priority="513" operator="lessThan">
      <formula>$G$6</formula>
    </cfRule>
  </conditionalFormatting>
  <conditionalFormatting sqref="C107">
    <cfRule type="cellIs" dxfId="7665" priority="510" operator="greaterThanOrEqual">
      <formula>$G$6</formula>
    </cfRule>
    <cfRule type="cellIs" dxfId="7664" priority="511" operator="lessThan">
      <formula>$G$6</formula>
    </cfRule>
  </conditionalFormatting>
  <conditionalFormatting sqref="B108">
    <cfRule type="timePeriod" dxfId="7663" priority="503" timePeriod="today">
      <formula>FLOOR(B108,1)=TODAY()</formula>
    </cfRule>
  </conditionalFormatting>
  <conditionalFormatting sqref="B109">
    <cfRule type="timePeriod" dxfId="7662" priority="498" timePeriod="today">
      <formula>FLOOR(B109,1)=TODAY()</formula>
    </cfRule>
  </conditionalFormatting>
  <conditionalFormatting sqref="B109">
    <cfRule type="timePeriod" dxfId="7661" priority="497" timePeriod="today">
      <formula>FLOOR(B109,1)=TODAY()</formula>
    </cfRule>
  </conditionalFormatting>
  <conditionalFormatting sqref="B110">
    <cfRule type="timePeriod" dxfId="7660" priority="488" timePeriod="today">
      <formula>FLOOR(B110,1)=TODAY()</formula>
    </cfRule>
  </conditionalFormatting>
  <conditionalFormatting sqref="B111">
    <cfRule type="timePeriod" dxfId="7659" priority="479" timePeriod="today">
      <formula>FLOOR(B111,1)=TODAY()</formula>
    </cfRule>
  </conditionalFormatting>
  <conditionalFormatting sqref="B112">
    <cfRule type="timePeriod" dxfId="7658" priority="470" timePeriod="today">
      <formula>FLOOR(B112,1)=TODAY()</formula>
    </cfRule>
  </conditionalFormatting>
  <conditionalFormatting sqref="B113">
    <cfRule type="timePeriod" dxfId="7657" priority="467" timePeriod="today">
      <formula>FLOOR(B113,1)=TODAY()</formula>
    </cfRule>
  </conditionalFormatting>
  <conditionalFormatting sqref="B114">
    <cfRule type="timePeriod" dxfId="7656" priority="452" timePeriod="today">
      <formula>FLOOR(B114,1)=TODAY()</formula>
    </cfRule>
  </conditionalFormatting>
  <conditionalFormatting sqref="C111">
    <cfRule type="cellIs" dxfId="7655" priority="420" operator="greaterThanOrEqual">
      <formula>$G$6</formula>
    </cfRule>
    <cfRule type="cellIs" dxfId="7654" priority="421" operator="lessThan">
      <formula>$G$6</formula>
    </cfRule>
  </conditionalFormatting>
  <conditionalFormatting sqref="B115">
    <cfRule type="timePeriod" dxfId="7653" priority="447" timePeriod="today">
      <formula>FLOOR(B115,1)=TODAY()</formula>
    </cfRule>
  </conditionalFormatting>
  <conditionalFormatting sqref="B116:B118">
    <cfRule type="timePeriod" dxfId="7652" priority="444" timePeriod="today">
      <formula>FLOOR(B116,1)=TODAY()</formula>
    </cfRule>
  </conditionalFormatting>
  <conditionalFormatting sqref="C108">
    <cfRule type="cellIs" dxfId="7651" priority="432" operator="greaterThanOrEqual">
      <formula>$G$6</formula>
    </cfRule>
    <cfRule type="cellIs" dxfId="7650" priority="433" operator="lessThan">
      <formula>$G$6</formula>
    </cfRule>
  </conditionalFormatting>
  <conditionalFormatting sqref="C109">
    <cfRule type="cellIs" dxfId="7649" priority="430" operator="greaterThanOrEqual">
      <formula>$G$6</formula>
    </cfRule>
    <cfRule type="cellIs" dxfId="7648" priority="431" operator="lessThan">
      <formula>$G$6</formula>
    </cfRule>
  </conditionalFormatting>
  <conditionalFormatting sqref="C109">
    <cfRule type="cellIs" dxfId="7647" priority="428" operator="greaterThanOrEqual">
      <formula>$G$6</formula>
    </cfRule>
    <cfRule type="cellIs" dxfId="7646" priority="429" operator="lessThan">
      <formula>$G$6</formula>
    </cfRule>
  </conditionalFormatting>
  <conditionalFormatting sqref="C110">
    <cfRule type="cellIs" dxfId="7645" priority="424" operator="greaterThanOrEqual">
      <formula>$G$6</formula>
    </cfRule>
    <cfRule type="cellIs" dxfId="7644" priority="425" operator="lessThan">
      <formula>$G$6</formula>
    </cfRule>
  </conditionalFormatting>
  <conditionalFormatting sqref="C111">
    <cfRule type="cellIs" dxfId="7643" priority="422" operator="greaterThanOrEqual">
      <formula>$G$6</formula>
    </cfRule>
    <cfRule type="cellIs" dxfId="7642" priority="423" operator="lessThan">
      <formula>$G$6</formula>
    </cfRule>
  </conditionalFormatting>
  <conditionalFormatting sqref="C112">
    <cfRule type="cellIs" dxfId="7641" priority="418" operator="greaterThanOrEqual">
      <formula>$G$6</formula>
    </cfRule>
    <cfRule type="cellIs" dxfId="7640" priority="419" operator="lessThan">
      <formula>$G$6</formula>
    </cfRule>
  </conditionalFormatting>
  <conditionalFormatting sqref="C113">
    <cfRule type="cellIs" dxfId="7639" priority="416" operator="greaterThanOrEqual">
      <formula>$G$6</formula>
    </cfRule>
    <cfRule type="cellIs" dxfId="7638" priority="417" operator="lessThan">
      <formula>$G$6</formula>
    </cfRule>
  </conditionalFormatting>
  <conditionalFormatting sqref="C113">
    <cfRule type="cellIs" dxfId="7637" priority="414" operator="greaterThanOrEqual">
      <formula>$G$6</formula>
    </cfRule>
    <cfRule type="cellIs" dxfId="7636" priority="415" operator="lessThan">
      <formula>$G$6</formula>
    </cfRule>
  </conditionalFormatting>
  <conditionalFormatting sqref="C114">
    <cfRule type="cellIs" dxfId="7635" priority="412" operator="greaterThanOrEqual">
      <formula>$G$6</formula>
    </cfRule>
    <cfRule type="cellIs" dxfId="7634" priority="413" operator="lessThan">
      <formula>$G$6</formula>
    </cfRule>
  </conditionalFormatting>
  <conditionalFormatting sqref="C115">
    <cfRule type="cellIs" dxfId="7633" priority="410" operator="greaterThanOrEqual">
      <formula>$G$6</formula>
    </cfRule>
    <cfRule type="cellIs" dxfId="7632" priority="411" operator="lessThan">
      <formula>$G$6</formula>
    </cfRule>
  </conditionalFormatting>
  <conditionalFormatting sqref="C117">
    <cfRule type="cellIs" dxfId="7631" priority="406" operator="greaterThanOrEqual">
      <formula>$G$6</formula>
    </cfRule>
    <cfRule type="cellIs" dxfId="7630" priority="407" operator="lessThan">
      <formula>$G$6</formula>
    </cfRule>
  </conditionalFormatting>
  <conditionalFormatting sqref="C118">
    <cfRule type="cellIs" dxfId="7629" priority="404" operator="greaterThanOrEqual">
      <formula>$G$6</formula>
    </cfRule>
    <cfRule type="cellIs" dxfId="7628" priority="405" operator="lessThan">
      <formula>$G$6</formula>
    </cfRule>
  </conditionalFormatting>
  <conditionalFormatting sqref="C131">
    <cfRule type="cellIs" dxfId="7627" priority="402" operator="greaterThanOrEqual">
      <formula>$G$6</formula>
    </cfRule>
    <cfRule type="cellIs" dxfId="7626" priority="403" operator="lessThan">
      <formula>$G$6</formula>
    </cfRule>
  </conditionalFormatting>
  <conditionalFormatting sqref="C132">
    <cfRule type="cellIs" dxfId="7625" priority="400" operator="greaterThanOrEqual">
      <formula>$G$6</formula>
    </cfRule>
    <cfRule type="cellIs" dxfId="7624" priority="401" operator="lessThan">
      <formula>$G$6</formula>
    </cfRule>
  </conditionalFormatting>
  <conditionalFormatting sqref="C133">
    <cfRule type="cellIs" dxfId="7623" priority="398" operator="greaterThanOrEqual">
      <formula>$G$6</formula>
    </cfRule>
    <cfRule type="cellIs" dxfId="7622" priority="399" operator="lessThan">
      <formula>$G$6</formula>
    </cfRule>
  </conditionalFormatting>
  <conditionalFormatting sqref="C134">
    <cfRule type="cellIs" dxfId="7621" priority="396" operator="greaterThanOrEqual">
      <formula>$G$6</formula>
    </cfRule>
    <cfRule type="cellIs" dxfId="7620" priority="397" operator="lessThan">
      <formula>$G$6</formula>
    </cfRule>
  </conditionalFormatting>
  <conditionalFormatting sqref="C135">
    <cfRule type="cellIs" dxfId="7619" priority="394" operator="greaterThanOrEqual">
      <formula>$G$6</formula>
    </cfRule>
    <cfRule type="cellIs" dxfId="7618" priority="395" operator="lessThan">
      <formula>$G$6</formula>
    </cfRule>
  </conditionalFormatting>
  <conditionalFormatting sqref="C136">
    <cfRule type="cellIs" dxfId="7617" priority="392" operator="greaterThanOrEqual">
      <formula>$G$6</formula>
    </cfRule>
    <cfRule type="cellIs" dxfId="7616" priority="393" operator="lessThan">
      <formula>$G$6</formula>
    </cfRule>
  </conditionalFormatting>
  <conditionalFormatting sqref="C137">
    <cfRule type="cellIs" dxfId="7615" priority="390" operator="greaterThanOrEqual">
      <formula>$G$6</formula>
    </cfRule>
    <cfRule type="cellIs" dxfId="7614" priority="391" operator="lessThan">
      <formula>$G$6</formula>
    </cfRule>
  </conditionalFormatting>
  <conditionalFormatting sqref="C138">
    <cfRule type="cellIs" dxfId="7613" priority="388" operator="greaterThanOrEqual">
      <formula>$G$6</formula>
    </cfRule>
    <cfRule type="cellIs" dxfId="7612" priority="389" operator="lessThan">
      <formula>$G$6</formula>
    </cfRule>
  </conditionalFormatting>
  <conditionalFormatting sqref="C139">
    <cfRule type="cellIs" dxfId="7611" priority="386" operator="greaterThanOrEqual">
      <formula>$G$6</formula>
    </cfRule>
    <cfRule type="cellIs" dxfId="7610" priority="387" operator="lessThan">
      <formula>$G$6</formula>
    </cfRule>
  </conditionalFormatting>
  <conditionalFormatting sqref="C140">
    <cfRule type="cellIs" dxfId="7609" priority="384" operator="greaterThanOrEqual">
      <formula>$G$6</formula>
    </cfRule>
    <cfRule type="cellIs" dxfId="7608" priority="385" operator="lessThan">
      <formula>$G$6</formula>
    </cfRule>
  </conditionalFormatting>
  <conditionalFormatting sqref="C141">
    <cfRule type="cellIs" dxfId="7607" priority="382" operator="greaterThanOrEqual">
      <formula>$I$6</formula>
    </cfRule>
    <cfRule type="cellIs" dxfId="7606" priority="383" operator="lessThan">
      <formula>$I$6</formula>
    </cfRule>
  </conditionalFormatting>
  <conditionalFormatting sqref="C141">
    <cfRule type="cellIs" dxfId="7605" priority="380" operator="greaterThanOrEqual">
      <formula>$G$6</formula>
    </cfRule>
    <cfRule type="cellIs" dxfId="7604" priority="381" operator="lessThan">
      <formula>$G$6</formula>
    </cfRule>
  </conditionalFormatting>
  <conditionalFormatting sqref="B131">
    <cfRule type="timePeriod" dxfId="7603" priority="379" timePeriod="today">
      <formula>FLOOR(B131,1)=TODAY()</formula>
    </cfRule>
  </conditionalFormatting>
  <conditionalFormatting sqref="B131">
    <cfRule type="timePeriod" dxfId="7602" priority="378" timePeriod="today">
      <formula>FLOOR(B131,1)=TODAY()</formula>
    </cfRule>
  </conditionalFormatting>
  <conditionalFormatting sqref="B132">
    <cfRule type="timePeriod" dxfId="7601" priority="377" timePeriod="today">
      <formula>FLOOR(B132,1)=TODAY()</formula>
    </cfRule>
  </conditionalFormatting>
  <conditionalFormatting sqref="B133">
    <cfRule type="timePeriod" dxfId="7600" priority="376" timePeriod="today">
      <formula>FLOOR(B133,1)=TODAY()</formula>
    </cfRule>
  </conditionalFormatting>
  <conditionalFormatting sqref="B134">
    <cfRule type="timePeriod" dxfId="7599" priority="375" timePeriod="today">
      <formula>FLOOR(B134,1)=TODAY()</formula>
    </cfRule>
  </conditionalFormatting>
  <conditionalFormatting sqref="B135">
    <cfRule type="timePeriod" dxfId="7598" priority="374" timePeriod="today">
      <formula>FLOOR(B135,1)=TODAY()</formula>
    </cfRule>
  </conditionalFormatting>
  <conditionalFormatting sqref="B135">
    <cfRule type="timePeriod" dxfId="7597" priority="373" timePeriod="today">
      <formula>FLOOR(B135,1)=TODAY()</formula>
    </cfRule>
  </conditionalFormatting>
  <conditionalFormatting sqref="B136">
    <cfRule type="timePeriod" dxfId="7596" priority="372" timePeriod="today">
      <formula>FLOOR(B136,1)=TODAY()</formula>
    </cfRule>
  </conditionalFormatting>
  <conditionalFormatting sqref="B136">
    <cfRule type="timePeriod" dxfId="7595" priority="371" timePeriod="today">
      <formula>FLOOR(B136,1)=TODAY()</formula>
    </cfRule>
  </conditionalFormatting>
  <conditionalFormatting sqref="B137">
    <cfRule type="timePeriod" dxfId="7594" priority="370" timePeriod="today">
      <formula>FLOOR(B137,1)=TODAY()</formula>
    </cfRule>
  </conditionalFormatting>
  <conditionalFormatting sqref="B138">
    <cfRule type="timePeriod" dxfId="7593" priority="369" timePeriod="today">
      <formula>FLOOR(B138,1)=TODAY()</formula>
    </cfRule>
  </conditionalFormatting>
  <conditionalFormatting sqref="B139">
    <cfRule type="timePeriod" dxfId="7592" priority="368" timePeriod="today">
      <formula>FLOOR(B139,1)=TODAY()</formula>
    </cfRule>
  </conditionalFormatting>
  <conditionalFormatting sqref="B140">
    <cfRule type="timePeriod" dxfId="7591" priority="367" timePeriod="today">
      <formula>FLOOR(B140,1)=TODAY()</formula>
    </cfRule>
  </conditionalFormatting>
  <conditionalFormatting sqref="B141">
    <cfRule type="timePeriod" dxfId="7590" priority="366" timePeriod="today">
      <formula>FLOOR(B141,1)=TODAY()</formula>
    </cfRule>
  </conditionalFormatting>
  <conditionalFormatting sqref="B141">
    <cfRule type="timePeriod" dxfId="7589" priority="365" timePeriod="today">
      <formula>FLOOR(B141,1)=TODAY()</formula>
    </cfRule>
  </conditionalFormatting>
  <conditionalFormatting sqref="B142">
    <cfRule type="timePeriod" dxfId="7588" priority="364" timePeriod="today">
      <formula>FLOOR(B142,1)=TODAY()</formula>
    </cfRule>
  </conditionalFormatting>
  <conditionalFormatting sqref="B142">
    <cfRule type="timePeriod" dxfId="7587" priority="363" timePeriod="today">
      <formula>FLOOR(B142,1)=TODAY()</formula>
    </cfRule>
  </conditionalFormatting>
  <conditionalFormatting sqref="B143">
    <cfRule type="timePeriod" dxfId="7586" priority="362" timePeriod="today">
      <formula>FLOOR(B143,1)=TODAY()</formula>
    </cfRule>
  </conditionalFormatting>
  <conditionalFormatting sqref="B144">
    <cfRule type="timePeriod" dxfId="7585" priority="361" timePeriod="today">
      <formula>FLOOR(B144,1)=TODAY()</formula>
    </cfRule>
  </conditionalFormatting>
  <conditionalFormatting sqref="B145">
    <cfRule type="timePeriod" dxfId="7584" priority="360" timePeriod="today">
      <formula>FLOOR(B145,1)=TODAY()</formula>
    </cfRule>
  </conditionalFormatting>
  <conditionalFormatting sqref="B146">
    <cfRule type="timePeriod" dxfId="7583" priority="359" timePeriod="today">
      <formula>FLOOR(B146,1)=TODAY()</formula>
    </cfRule>
  </conditionalFormatting>
  <conditionalFormatting sqref="B146">
    <cfRule type="timePeriod" dxfId="7582" priority="358" timePeriod="today">
      <formula>FLOOR(B146,1)=TODAY()</formula>
    </cfRule>
  </conditionalFormatting>
  <conditionalFormatting sqref="B146">
    <cfRule type="timePeriod" dxfId="7581" priority="357" timePeriod="today">
      <formula>FLOOR(B146,1)=TODAY()</formula>
    </cfRule>
  </conditionalFormatting>
  <conditionalFormatting sqref="B147">
    <cfRule type="timePeriod" dxfId="7580" priority="356" timePeriod="today">
      <formula>FLOOR(B147,1)=TODAY()</formula>
    </cfRule>
  </conditionalFormatting>
  <conditionalFormatting sqref="B147">
    <cfRule type="timePeriod" dxfId="7579" priority="355" timePeriod="today">
      <formula>FLOOR(B147,1)=TODAY()</formula>
    </cfRule>
  </conditionalFormatting>
  <conditionalFormatting sqref="B147">
    <cfRule type="timePeriod" dxfId="7578" priority="354" timePeriod="today">
      <formula>FLOOR(B147,1)=TODAY()</formula>
    </cfRule>
  </conditionalFormatting>
  <conditionalFormatting sqref="B148">
    <cfRule type="timePeriod" dxfId="7577" priority="353" timePeriod="today">
      <formula>FLOOR(B148,1)=TODAY()</formula>
    </cfRule>
  </conditionalFormatting>
  <conditionalFormatting sqref="B148">
    <cfRule type="timePeriod" dxfId="7576" priority="352" timePeriod="today">
      <formula>FLOOR(B148,1)=TODAY()</formula>
    </cfRule>
  </conditionalFormatting>
  <conditionalFormatting sqref="B148">
    <cfRule type="timePeriod" dxfId="7575" priority="351" timePeriod="today">
      <formula>FLOOR(B148,1)=TODAY()</formula>
    </cfRule>
  </conditionalFormatting>
  <conditionalFormatting sqref="B149">
    <cfRule type="timePeriod" dxfId="7574" priority="350" timePeriod="today">
      <formula>FLOOR(B149,1)=TODAY()</formula>
    </cfRule>
  </conditionalFormatting>
  <conditionalFormatting sqref="B150">
    <cfRule type="timePeriod" dxfId="7573" priority="349" timePeriod="today">
      <formula>FLOOR(B150,1)=TODAY()</formula>
    </cfRule>
  </conditionalFormatting>
  <conditionalFormatting sqref="B151">
    <cfRule type="timePeriod" dxfId="7572" priority="348" timePeriod="today">
      <formula>FLOOR(B151,1)=TODAY()</formula>
    </cfRule>
  </conditionalFormatting>
  <conditionalFormatting sqref="B152">
    <cfRule type="timePeriod" dxfId="7571" priority="347" timePeriod="today">
      <formula>FLOOR(B152,1)=TODAY()</formula>
    </cfRule>
  </conditionalFormatting>
  <conditionalFormatting sqref="B152">
    <cfRule type="timePeriod" dxfId="7570" priority="346" timePeriod="today">
      <formula>FLOOR(B152,1)=TODAY()</formula>
    </cfRule>
  </conditionalFormatting>
  <conditionalFormatting sqref="B152">
    <cfRule type="timePeriod" dxfId="7569" priority="345" timePeriod="today">
      <formula>FLOOR(B152,1)=TODAY()</formula>
    </cfRule>
  </conditionalFormatting>
  <conditionalFormatting sqref="B152">
    <cfRule type="timePeriod" dxfId="7568" priority="344" timePeriod="today">
      <formula>FLOOR(B152,1)=TODAY()</formula>
    </cfRule>
  </conditionalFormatting>
  <conditionalFormatting sqref="B153">
    <cfRule type="timePeriod" dxfId="7567" priority="343" timePeriod="today">
      <formula>FLOOR(B153,1)=TODAY()</formula>
    </cfRule>
  </conditionalFormatting>
  <conditionalFormatting sqref="B153">
    <cfRule type="timePeriod" dxfId="7566" priority="342" timePeriod="today">
      <formula>FLOOR(B153,1)=TODAY()</formula>
    </cfRule>
  </conditionalFormatting>
  <conditionalFormatting sqref="B153">
    <cfRule type="timePeriod" dxfId="7565" priority="341" timePeriod="today">
      <formula>FLOOR(B153,1)=TODAY()</formula>
    </cfRule>
  </conditionalFormatting>
  <conditionalFormatting sqref="B153">
    <cfRule type="timePeriod" dxfId="7564" priority="340" timePeriod="today">
      <formula>FLOOR(B153,1)=TODAY()</formula>
    </cfRule>
  </conditionalFormatting>
  <conditionalFormatting sqref="B154">
    <cfRule type="timePeriod" dxfId="7563" priority="339" timePeriod="today">
      <formula>FLOOR(B154,1)=TODAY()</formula>
    </cfRule>
  </conditionalFormatting>
  <conditionalFormatting sqref="B154">
    <cfRule type="timePeriod" dxfId="7562" priority="338" timePeriod="today">
      <formula>FLOOR(B154,1)=TODAY()</formula>
    </cfRule>
  </conditionalFormatting>
  <conditionalFormatting sqref="B154">
    <cfRule type="timePeriod" dxfId="7561" priority="337" timePeriod="today">
      <formula>FLOOR(B154,1)=TODAY()</formula>
    </cfRule>
  </conditionalFormatting>
  <conditionalFormatting sqref="B154">
    <cfRule type="timePeriod" dxfId="7560" priority="336" timePeriod="today">
      <formula>FLOOR(B154,1)=TODAY()</formula>
    </cfRule>
  </conditionalFormatting>
  <conditionalFormatting sqref="C142">
    <cfRule type="cellIs" dxfId="7559" priority="334" operator="greaterThanOrEqual">
      <formula>$G$6</formula>
    </cfRule>
    <cfRule type="cellIs" dxfId="7558" priority="335" operator="lessThan">
      <formula>$G$6</formula>
    </cfRule>
  </conditionalFormatting>
  <conditionalFormatting sqref="C143">
    <cfRule type="cellIs" dxfId="7557" priority="332" operator="greaterThanOrEqual">
      <formula>$G$6</formula>
    </cfRule>
    <cfRule type="cellIs" dxfId="7556" priority="333" operator="lessThan">
      <formula>$G$6</formula>
    </cfRule>
  </conditionalFormatting>
  <conditionalFormatting sqref="C144">
    <cfRule type="cellIs" dxfId="7555" priority="330" operator="greaterThanOrEqual">
      <formula>$G$6</formula>
    </cfRule>
    <cfRule type="cellIs" dxfId="7554" priority="331" operator="lessThan">
      <formula>$G$6</formula>
    </cfRule>
  </conditionalFormatting>
  <conditionalFormatting sqref="C144">
    <cfRule type="cellIs" dxfId="7553" priority="328" operator="greaterThanOrEqual">
      <formula>$G$6</formula>
    </cfRule>
    <cfRule type="cellIs" dxfId="7552" priority="329" operator="lessThan">
      <formula>$G$6</formula>
    </cfRule>
  </conditionalFormatting>
  <conditionalFormatting sqref="C145">
    <cfRule type="cellIs" dxfId="7551" priority="326" operator="greaterThanOrEqual">
      <formula>$G$6</formula>
    </cfRule>
    <cfRule type="cellIs" dxfId="7550" priority="327" operator="lessThan">
      <formula>$G$6</formula>
    </cfRule>
  </conditionalFormatting>
  <conditionalFormatting sqref="C145">
    <cfRule type="cellIs" dxfId="7549" priority="324" operator="greaterThanOrEqual">
      <formula>$G$6</formula>
    </cfRule>
    <cfRule type="cellIs" dxfId="7548" priority="325" operator="lessThan">
      <formula>$G$6</formula>
    </cfRule>
  </conditionalFormatting>
  <conditionalFormatting sqref="C146">
    <cfRule type="cellIs" dxfId="7547" priority="322" operator="greaterThanOrEqual">
      <formula>$G$6</formula>
    </cfRule>
    <cfRule type="cellIs" dxfId="7546" priority="323" operator="lessThan">
      <formula>$G$6</formula>
    </cfRule>
  </conditionalFormatting>
  <conditionalFormatting sqref="C146">
    <cfRule type="cellIs" dxfId="7545" priority="320" operator="greaterThanOrEqual">
      <formula>$G$6</formula>
    </cfRule>
    <cfRule type="cellIs" dxfId="7544" priority="321" operator="lessThan">
      <formula>$G$6</formula>
    </cfRule>
  </conditionalFormatting>
  <conditionalFormatting sqref="C147">
    <cfRule type="cellIs" dxfId="7543" priority="318" operator="greaterThanOrEqual">
      <formula>$G$6</formula>
    </cfRule>
    <cfRule type="cellIs" dxfId="7542" priority="319" operator="lessThan">
      <formula>$G$6</formula>
    </cfRule>
  </conditionalFormatting>
  <conditionalFormatting sqref="C147">
    <cfRule type="cellIs" dxfId="7541" priority="316" operator="greaterThanOrEqual">
      <formula>$G$6</formula>
    </cfRule>
    <cfRule type="cellIs" dxfId="7540" priority="317" operator="lessThan">
      <formula>$G$6</formula>
    </cfRule>
  </conditionalFormatting>
  <conditionalFormatting sqref="C147">
    <cfRule type="cellIs" dxfId="7539" priority="314" operator="greaterThanOrEqual">
      <formula>$G$6</formula>
    </cfRule>
    <cfRule type="cellIs" dxfId="7538" priority="315" operator="lessThan">
      <formula>$G$6</formula>
    </cfRule>
  </conditionalFormatting>
  <conditionalFormatting sqref="C148">
    <cfRule type="cellIs" dxfId="7537" priority="312" operator="greaterThanOrEqual">
      <formula>$G$6</formula>
    </cfRule>
    <cfRule type="cellIs" dxfId="7536" priority="313" operator="lessThan">
      <formula>$G$6</formula>
    </cfRule>
  </conditionalFormatting>
  <conditionalFormatting sqref="C148">
    <cfRule type="cellIs" dxfId="7535" priority="310" operator="greaterThanOrEqual">
      <formula>$G$6</formula>
    </cfRule>
    <cfRule type="cellIs" dxfId="7534" priority="311" operator="lessThan">
      <formula>$G$6</formula>
    </cfRule>
  </conditionalFormatting>
  <conditionalFormatting sqref="C148">
    <cfRule type="cellIs" dxfId="7533" priority="308" operator="greaterThanOrEqual">
      <formula>$G$6</formula>
    </cfRule>
    <cfRule type="cellIs" dxfId="7532" priority="309" operator="lessThan">
      <formula>$G$6</formula>
    </cfRule>
  </conditionalFormatting>
  <conditionalFormatting sqref="C149">
    <cfRule type="cellIs" dxfId="7531" priority="306" operator="greaterThanOrEqual">
      <formula>$G$6</formula>
    </cfRule>
    <cfRule type="cellIs" dxfId="7530" priority="307" operator="lessThan">
      <formula>$G$6</formula>
    </cfRule>
  </conditionalFormatting>
  <conditionalFormatting sqref="C149">
    <cfRule type="cellIs" dxfId="7529" priority="304" operator="greaterThanOrEqual">
      <formula>$G$6</formula>
    </cfRule>
    <cfRule type="cellIs" dxfId="7528" priority="305" operator="lessThan">
      <formula>$G$6</formula>
    </cfRule>
  </conditionalFormatting>
  <conditionalFormatting sqref="C149">
    <cfRule type="cellIs" dxfId="7527" priority="302" operator="greaterThanOrEqual">
      <formula>$G$6</formula>
    </cfRule>
    <cfRule type="cellIs" dxfId="7526" priority="303" operator="lessThan">
      <formula>$G$6</formula>
    </cfRule>
  </conditionalFormatting>
  <conditionalFormatting sqref="C149">
    <cfRule type="cellIs" dxfId="7525" priority="300" operator="greaterThanOrEqual">
      <formula>$G$6</formula>
    </cfRule>
    <cfRule type="cellIs" dxfId="7524" priority="301" operator="lessThan">
      <formula>$G$6</formula>
    </cfRule>
  </conditionalFormatting>
  <conditionalFormatting sqref="C150">
    <cfRule type="cellIs" dxfId="7523" priority="298" operator="greaterThanOrEqual">
      <formula>$G$6</formula>
    </cfRule>
    <cfRule type="cellIs" dxfId="7522" priority="299" operator="lessThan">
      <formula>$G$6</formula>
    </cfRule>
  </conditionalFormatting>
  <conditionalFormatting sqref="C150">
    <cfRule type="cellIs" dxfId="7521" priority="296" operator="greaterThanOrEqual">
      <formula>$G$6</formula>
    </cfRule>
    <cfRule type="cellIs" dxfId="7520" priority="297" operator="lessThan">
      <formula>$G$6</formula>
    </cfRule>
  </conditionalFormatting>
  <conditionalFormatting sqref="C150">
    <cfRule type="cellIs" dxfId="7519" priority="294" operator="greaterThanOrEqual">
      <formula>$G$6</formula>
    </cfRule>
    <cfRule type="cellIs" dxfId="7518" priority="295" operator="lessThan">
      <formula>$G$6</formula>
    </cfRule>
  </conditionalFormatting>
  <conditionalFormatting sqref="C150">
    <cfRule type="cellIs" dxfId="7517" priority="292" operator="greaterThanOrEqual">
      <formula>$G$6</formula>
    </cfRule>
    <cfRule type="cellIs" dxfId="7516" priority="293" operator="lessThan">
      <formula>$G$6</formula>
    </cfRule>
  </conditionalFormatting>
  <conditionalFormatting sqref="C151">
    <cfRule type="cellIs" dxfId="7515" priority="290" operator="greaterThanOrEqual">
      <formula>$G$6</formula>
    </cfRule>
    <cfRule type="cellIs" dxfId="7514" priority="291" operator="lessThan">
      <formula>$G$6</formula>
    </cfRule>
  </conditionalFormatting>
  <conditionalFormatting sqref="C151">
    <cfRule type="cellIs" dxfId="7513" priority="288" operator="greaterThanOrEqual">
      <formula>$G$6</formula>
    </cfRule>
    <cfRule type="cellIs" dxfId="7512" priority="289" operator="lessThan">
      <formula>$G$6</formula>
    </cfRule>
  </conditionalFormatting>
  <conditionalFormatting sqref="C151">
    <cfRule type="cellIs" dxfId="7511" priority="286" operator="greaterThanOrEqual">
      <formula>$G$6</formula>
    </cfRule>
    <cfRule type="cellIs" dxfId="7510" priority="287" operator="lessThan">
      <formula>$G$6</formula>
    </cfRule>
  </conditionalFormatting>
  <conditionalFormatting sqref="C151">
    <cfRule type="cellIs" dxfId="7509" priority="284" operator="greaterThanOrEqual">
      <formula>$G$6</formula>
    </cfRule>
    <cfRule type="cellIs" dxfId="7508" priority="285" operator="lessThan">
      <formula>$G$6</formula>
    </cfRule>
  </conditionalFormatting>
  <conditionalFormatting sqref="C152">
    <cfRule type="expression" dxfId="7507" priority="280">
      <formula>C152&lt;=$H$5</formula>
    </cfRule>
    <cfRule type="expression" dxfId="7506" priority="281">
      <formula>AND(C152&gt;$H$5,C152&lt;=$H$6)</formula>
    </cfRule>
    <cfRule type="expression" dxfId="7505" priority="282">
      <formula>AND(C152&gt;$H$6,C152&lt;=$H$4)</formula>
    </cfRule>
    <cfRule type="expression" dxfId="7504" priority="283">
      <formula>C152&gt;$H$4</formula>
    </cfRule>
  </conditionalFormatting>
  <conditionalFormatting sqref="C152">
    <cfRule type="cellIs" dxfId="7503" priority="278" operator="greaterThanOrEqual">
      <formula>$G$6</formula>
    </cfRule>
    <cfRule type="cellIs" dxfId="7502" priority="279" operator="lessThan">
      <formula>$G$6</formula>
    </cfRule>
  </conditionalFormatting>
  <conditionalFormatting sqref="C152">
    <cfRule type="cellIs" dxfId="7501" priority="276" operator="greaterThanOrEqual">
      <formula>$G$6</formula>
    </cfRule>
    <cfRule type="cellIs" dxfId="7500" priority="277" operator="lessThan">
      <formula>$G$6</formula>
    </cfRule>
  </conditionalFormatting>
  <conditionalFormatting sqref="C152">
    <cfRule type="cellIs" dxfId="7499" priority="274" operator="greaterThanOrEqual">
      <formula>$G$6</formula>
    </cfRule>
    <cfRule type="cellIs" dxfId="7498" priority="275" operator="lessThan">
      <formula>$G$6</formula>
    </cfRule>
  </conditionalFormatting>
  <conditionalFormatting sqref="C152">
    <cfRule type="cellIs" dxfId="7497" priority="272" operator="greaterThanOrEqual">
      <formula>$G$6</formula>
    </cfRule>
    <cfRule type="cellIs" dxfId="7496" priority="273" operator="lessThan">
      <formula>$G$6</formula>
    </cfRule>
  </conditionalFormatting>
  <conditionalFormatting sqref="C152">
    <cfRule type="cellIs" dxfId="7495" priority="270" operator="greaterThanOrEqual">
      <formula>$G$6</formula>
    </cfRule>
    <cfRule type="cellIs" dxfId="7494" priority="271" operator="lessThan">
      <formula>$G$6</formula>
    </cfRule>
  </conditionalFormatting>
  <conditionalFormatting sqref="C153">
    <cfRule type="expression" dxfId="7493" priority="266">
      <formula>C153&lt;=$H$5</formula>
    </cfRule>
    <cfRule type="expression" dxfId="7492" priority="267">
      <formula>AND(C153&gt;$H$5,C153&lt;=$H$6)</formula>
    </cfRule>
    <cfRule type="expression" dxfId="7491" priority="268">
      <formula>AND(C153&gt;$H$6,C153&lt;=$H$4)</formula>
    </cfRule>
    <cfRule type="expression" dxfId="7490" priority="269">
      <formula>C153&gt;$H$4</formula>
    </cfRule>
  </conditionalFormatting>
  <conditionalFormatting sqref="C153">
    <cfRule type="cellIs" dxfId="7489" priority="264" operator="greaterThanOrEqual">
      <formula>$G$6</formula>
    </cfRule>
    <cfRule type="cellIs" dxfId="7488" priority="265" operator="lessThan">
      <formula>$G$6</formula>
    </cfRule>
  </conditionalFormatting>
  <conditionalFormatting sqref="C153">
    <cfRule type="cellIs" dxfId="7487" priority="262" operator="greaterThanOrEqual">
      <formula>$G$6</formula>
    </cfRule>
    <cfRule type="cellIs" dxfId="7486" priority="263" operator="lessThan">
      <formula>$G$6</formula>
    </cfRule>
  </conditionalFormatting>
  <conditionalFormatting sqref="C153">
    <cfRule type="cellIs" dxfId="7485" priority="260" operator="greaterThanOrEqual">
      <formula>$G$6</formula>
    </cfRule>
    <cfRule type="cellIs" dxfId="7484" priority="261" operator="lessThan">
      <formula>$G$6</formula>
    </cfRule>
  </conditionalFormatting>
  <conditionalFormatting sqref="C153">
    <cfRule type="cellIs" dxfId="7483" priority="258" operator="greaterThanOrEqual">
      <formula>$G$6</formula>
    </cfRule>
    <cfRule type="cellIs" dxfId="7482" priority="259" operator="lessThan">
      <formula>$G$6</formula>
    </cfRule>
  </conditionalFormatting>
  <conditionalFormatting sqref="C153">
    <cfRule type="cellIs" dxfId="7481" priority="256" operator="greaterThanOrEqual">
      <formula>$G$6</formula>
    </cfRule>
    <cfRule type="cellIs" dxfId="7480" priority="257" operator="lessThan">
      <formula>$G$6</formula>
    </cfRule>
  </conditionalFormatting>
  <conditionalFormatting sqref="C154">
    <cfRule type="expression" dxfId="7479" priority="252">
      <formula>C154&lt;=$H$5</formula>
    </cfRule>
    <cfRule type="expression" dxfId="7478" priority="253">
      <formula>AND(C154&gt;$H$5,C154&lt;=$H$6)</formula>
    </cfRule>
    <cfRule type="expression" dxfId="7477" priority="254">
      <formula>AND(C154&gt;$H$6,C154&lt;=$H$4)</formula>
    </cfRule>
    <cfRule type="expression" dxfId="7476" priority="255">
      <formula>C154&gt;$H$4</formula>
    </cfRule>
  </conditionalFormatting>
  <conditionalFormatting sqref="C154">
    <cfRule type="cellIs" dxfId="7475" priority="250" operator="greaterThanOrEqual">
      <formula>$G$6</formula>
    </cfRule>
    <cfRule type="cellIs" dxfId="7474" priority="251" operator="lessThan">
      <formula>$G$6</formula>
    </cfRule>
  </conditionalFormatting>
  <conditionalFormatting sqref="C154">
    <cfRule type="cellIs" dxfId="7473" priority="248" operator="greaterThanOrEqual">
      <formula>$G$6</formula>
    </cfRule>
    <cfRule type="cellIs" dxfId="7472" priority="249" operator="lessThan">
      <formula>$G$6</formula>
    </cfRule>
  </conditionalFormatting>
  <conditionalFormatting sqref="C154">
    <cfRule type="cellIs" dxfId="7471" priority="246" operator="greaterThanOrEqual">
      <formula>$G$6</formula>
    </cfRule>
    <cfRule type="cellIs" dxfId="7470" priority="247" operator="lessThan">
      <formula>$G$6</formula>
    </cfRule>
  </conditionalFormatting>
  <conditionalFormatting sqref="C154">
    <cfRule type="cellIs" dxfId="7469" priority="244" operator="greaterThanOrEqual">
      <formula>$G$6</formula>
    </cfRule>
    <cfRule type="cellIs" dxfId="7468" priority="245" operator="lessThan">
      <formula>$G$6</formula>
    </cfRule>
  </conditionalFormatting>
  <conditionalFormatting sqref="C154">
    <cfRule type="cellIs" dxfId="7467" priority="242" operator="greaterThanOrEqual">
      <formula>$G$6</formula>
    </cfRule>
    <cfRule type="cellIs" dxfId="7466" priority="243" operator="lessThan">
      <formula>$G$6</formula>
    </cfRule>
  </conditionalFormatting>
  <conditionalFormatting sqref="B155">
    <cfRule type="timePeriod" dxfId="7465" priority="241" timePeriod="today">
      <formula>FLOOR(B155,1)=TODAY()</formula>
    </cfRule>
  </conditionalFormatting>
  <conditionalFormatting sqref="B155">
    <cfRule type="timePeriod" dxfId="7464" priority="240" timePeriod="today">
      <formula>FLOOR(B155,1)=TODAY()</formula>
    </cfRule>
  </conditionalFormatting>
  <conditionalFormatting sqref="B156">
    <cfRule type="timePeriod" dxfId="7463" priority="239" timePeriod="today">
      <formula>FLOOR(B156,1)=TODAY()</formula>
    </cfRule>
  </conditionalFormatting>
  <conditionalFormatting sqref="B156">
    <cfRule type="timePeriod" dxfId="7462" priority="238" timePeriod="today">
      <formula>FLOOR(B156,1)=TODAY()</formula>
    </cfRule>
  </conditionalFormatting>
  <conditionalFormatting sqref="B157">
    <cfRule type="timePeriod" dxfId="7461" priority="237" timePeriod="today">
      <formula>FLOOR(B157,1)=TODAY()</formula>
    </cfRule>
  </conditionalFormatting>
  <conditionalFormatting sqref="B158">
    <cfRule type="timePeriod" dxfId="7460" priority="236" timePeriod="today">
      <formula>FLOOR(B158,1)=TODAY()</formula>
    </cfRule>
  </conditionalFormatting>
  <conditionalFormatting sqref="B159">
    <cfRule type="timePeriod" dxfId="7459" priority="235" timePeriod="today">
      <formula>FLOOR(B159,1)=TODAY()</formula>
    </cfRule>
  </conditionalFormatting>
  <conditionalFormatting sqref="B160">
    <cfRule type="timePeriod" dxfId="7458" priority="234" timePeriod="today">
      <formula>FLOOR(B160,1)=TODAY()</formula>
    </cfRule>
  </conditionalFormatting>
  <conditionalFormatting sqref="B161">
    <cfRule type="timePeriod" dxfId="7457" priority="233" timePeriod="today">
      <formula>FLOOR(B161,1)=TODAY()</formula>
    </cfRule>
  </conditionalFormatting>
  <conditionalFormatting sqref="B161">
    <cfRule type="timePeriod" dxfId="7456" priority="232" timePeriod="today">
      <formula>FLOOR(B161,1)=TODAY()</formula>
    </cfRule>
  </conditionalFormatting>
  <conditionalFormatting sqref="B161">
    <cfRule type="timePeriod" dxfId="7455" priority="231" timePeriod="today">
      <formula>FLOOR(B161,1)=TODAY()</formula>
    </cfRule>
  </conditionalFormatting>
  <conditionalFormatting sqref="B162">
    <cfRule type="timePeriod" dxfId="7454" priority="230" timePeriod="today">
      <formula>FLOOR(B162,1)=TODAY()</formula>
    </cfRule>
  </conditionalFormatting>
  <conditionalFormatting sqref="B162">
    <cfRule type="timePeriod" dxfId="7453" priority="229" timePeriod="today">
      <formula>FLOOR(B162,1)=TODAY()</formula>
    </cfRule>
  </conditionalFormatting>
  <conditionalFormatting sqref="B162">
    <cfRule type="timePeriod" dxfId="7452" priority="228" timePeriod="today">
      <formula>FLOOR(B162,1)=TODAY()</formula>
    </cfRule>
  </conditionalFormatting>
  <conditionalFormatting sqref="B163">
    <cfRule type="timePeriod" dxfId="7451" priority="227" timePeriod="today">
      <formula>FLOOR(B163,1)=TODAY()</formula>
    </cfRule>
  </conditionalFormatting>
  <conditionalFormatting sqref="B164">
    <cfRule type="timePeriod" dxfId="7450" priority="226" timePeriod="today">
      <formula>FLOOR(B164,1)=TODAY()</formula>
    </cfRule>
  </conditionalFormatting>
  <conditionalFormatting sqref="B165">
    <cfRule type="timePeriod" dxfId="7449" priority="225" timePeriod="today">
      <formula>FLOOR(B165,1)=TODAY()</formula>
    </cfRule>
  </conditionalFormatting>
  <conditionalFormatting sqref="C155">
    <cfRule type="cellIs" dxfId="7448" priority="223" operator="greaterThanOrEqual">
      <formula>$G$6</formula>
    </cfRule>
    <cfRule type="cellIs" dxfId="7447" priority="224" operator="lessThan">
      <formula>$G$6</formula>
    </cfRule>
  </conditionalFormatting>
  <conditionalFormatting sqref="C156">
    <cfRule type="cellIs" dxfId="7446" priority="221" operator="greaterThanOrEqual">
      <formula>$G$6</formula>
    </cfRule>
    <cfRule type="cellIs" dxfId="7445" priority="222" operator="lessThan">
      <formula>$G$6</formula>
    </cfRule>
  </conditionalFormatting>
  <conditionalFormatting sqref="C157">
    <cfRule type="cellIs" dxfId="7444" priority="219" operator="greaterThanOrEqual">
      <formula>$G$6</formula>
    </cfRule>
    <cfRule type="cellIs" dxfId="7443" priority="220" operator="lessThan">
      <formula>$G$6</formula>
    </cfRule>
  </conditionalFormatting>
  <conditionalFormatting sqref="C158">
    <cfRule type="cellIs" dxfId="7442" priority="217" operator="greaterThanOrEqual">
      <formula>$G$6</formula>
    </cfRule>
    <cfRule type="cellIs" dxfId="7441" priority="218" operator="lessThan">
      <formula>$G$6</formula>
    </cfRule>
  </conditionalFormatting>
  <conditionalFormatting sqref="C159">
    <cfRule type="cellIs" dxfId="7440" priority="215" operator="greaterThanOrEqual">
      <formula>$G$6</formula>
    </cfRule>
    <cfRule type="cellIs" dxfId="7439" priority="216" operator="lessThan">
      <formula>$G$6</formula>
    </cfRule>
  </conditionalFormatting>
  <conditionalFormatting sqref="C160">
    <cfRule type="cellIs" dxfId="7438" priority="213" operator="greaterThanOrEqual">
      <formula>$G$6</formula>
    </cfRule>
    <cfRule type="cellIs" dxfId="7437" priority="214" operator="lessThan">
      <formula>$G$6</formula>
    </cfRule>
  </conditionalFormatting>
  <conditionalFormatting sqref="C161">
    <cfRule type="cellIs" dxfId="7436" priority="211" operator="greaterThanOrEqual">
      <formula>$G$6</formula>
    </cfRule>
    <cfRule type="cellIs" dxfId="7435" priority="212" operator="lessThan">
      <formula>$G$6</formula>
    </cfRule>
  </conditionalFormatting>
  <conditionalFormatting sqref="C162">
    <cfRule type="cellIs" dxfId="7434" priority="209" operator="greaterThanOrEqual">
      <formula>$G$6</formula>
    </cfRule>
    <cfRule type="cellIs" dxfId="7433" priority="210" operator="lessThan">
      <formula>$G$6</formula>
    </cfRule>
  </conditionalFormatting>
  <conditionalFormatting sqref="C163">
    <cfRule type="cellIs" dxfId="7432" priority="207" operator="greaterThanOrEqual">
      <formula>$G$6</formula>
    </cfRule>
    <cfRule type="cellIs" dxfId="7431" priority="208" operator="lessThan">
      <formula>$G$6</formula>
    </cfRule>
  </conditionalFormatting>
  <conditionalFormatting sqref="C164">
    <cfRule type="cellIs" dxfId="7430" priority="205" operator="greaterThanOrEqual">
      <formula>$G$6</formula>
    </cfRule>
    <cfRule type="cellIs" dxfId="7429" priority="206" operator="lessThan">
      <formula>$G$6</formula>
    </cfRule>
  </conditionalFormatting>
  <conditionalFormatting sqref="C165">
    <cfRule type="cellIs" dxfId="7428" priority="203" operator="greaterThanOrEqual">
      <formula>$G$6</formula>
    </cfRule>
    <cfRule type="cellIs" dxfId="7427" priority="204" operator="lessThan">
      <formula>$G$6</formula>
    </cfRule>
  </conditionalFormatting>
  <conditionalFormatting sqref="B191">
    <cfRule type="timePeriod" dxfId="7426" priority="186" timePeriod="today">
      <formula>FLOOR(B191,1)=TODAY()</formula>
    </cfRule>
  </conditionalFormatting>
  <conditionalFormatting sqref="B191">
    <cfRule type="timePeriod" dxfId="7425" priority="185" timePeriod="today">
      <formula>FLOOR(B191,1)=TODAY()</formula>
    </cfRule>
  </conditionalFormatting>
  <conditionalFormatting sqref="B192">
    <cfRule type="timePeriod" dxfId="7424" priority="184" timePeriod="today">
      <formula>FLOOR(B192,1)=TODAY()</formula>
    </cfRule>
  </conditionalFormatting>
  <conditionalFormatting sqref="B192">
    <cfRule type="timePeriod" dxfId="7423" priority="183" timePeriod="today">
      <formula>FLOOR(B192,1)=TODAY()</formula>
    </cfRule>
  </conditionalFormatting>
  <conditionalFormatting sqref="B192">
    <cfRule type="timePeriod" dxfId="7422" priority="182" timePeriod="today">
      <formula>FLOOR(B192,1)=TODAY()</formula>
    </cfRule>
  </conditionalFormatting>
  <conditionalFormatting sqref="B192">
    <cfRule type="timePeriod" dxfId="7421" priority="181" timePeriod="today">
      <formula>FLOOR(B192,1)=TODAY()</formula>
    </cfRule>
  </conditionalFormatting>
  <conditionalFormatting sqref="B180">
    <cfRule type="timePeriod" dxfId="7420" priority="202" timePeriod="today">
      <formula>FLOOR(B180,1)=TODAY()</formula>
    </cfRule>
  </conditionalFormatting>
  <conditionalFormatting sqref="B180">
    <cfRule type="timePeriod" dxfId="7419" priority="201" timePeriod="today">
      <formula>FLOOR(B180,1)=TODAY()</formula>
    </cfRule>
  </conditionalFormatting>
  <conditionalFormatting sqref="B181">
    <cfRule type="timePeriod" dxfId="7418" priority="200" timePeriod="today">
      <formula>FLOOR(B181,1)=TODAY()</formula>
    </cfRule>
  </conditionalFormatting>
  <conditionalFormatting sqref="B181">
    <cfRule type="timePeriod" dxfId="7417" priority="199" timePeriod="today">
      <formula>FLOOR(B181,1)=TODAY()</formula>
    </cfRule>
  </conditionalFormatting>
  <conditionalFormatting sqref="B182">
    <cfRule type="timePeriod" dxfId="7416" priority="198" timePeriod="today">
      <formula>FLOOR(B182,1)=TODAY()</formula>
    </cfRule>
  </conditionalFormatting>
  <conditionalFormatting sqref="B183">
    <cfRule type="timePeriod" dxfId="7415" priority="197" timePeriod="today">
      <formula>FLOOR(B183,1)=TODAY()</formula>
    </cfRule>
  </conditionalFormatting>
  <conditionalFormatting sqref="B184">
    <cfRule type="timePeriod" dxfId="7414" priority="196" timePeriod="today">
      <formula>FLOOR(B184,1)=TODAY()</formula>
    </cfRule>
  </conditionalFormatting>
  <conditionalFormatting sqref="B185">
    <cfRule type="timePeriod" dxfId="7413" priority="195" timePeriod="today">
      <formula>FLOOR(B185,1)=TODAY()</formula>
    </cfRule>
  </conditionalFormatting>
  <conditionalFormatting sqref="B186">
    <cfRule type="timePeriod" dxfId="7412" priority="194" timePeriod="today">
      <formula>FLOOR(B186,1)=TODAY()</formula>
    </cfRule>
  </conditionalFormatting>
  <conditionalFormatting sqref="B186">
    <cfRule type="timePeriod" dxfId="7411" priority="193" timePeriod="today">
      <formula>FLOOR(B186,1)=TODAY()</formula>
    </cfRule>
  </conditionalFormatting>
  <conditionalFormatting sqref="B187">
    <cfRule type="timePeriod" dxfId="7410" priority="192" timePeriod="today">
      <formula>FLOOR(B187,1)=TODAY()</formula>
    </cfRule>
  </conditionalFormatting>
  <conditionalFormatting sqref="B188">
    <cfRule type="timePeriod" dxfId="7409" priority="191" timePeriod="today">
      <formula>FLOOR(B188,1)=TODAY()</formula>
    </cfRule>
  </conditionalFormatting>
  <conditionalFormatting sqref="B189">
    <cfRule type="timePeriod" dxfId="7408" priority="190" timePeriod="today">
      <formula>FLOOR(B189,1)=TODAY()</formula>
    </cfRule>
  </conditionalFormatting>
  <conditionalFormatting sqref="B190">
    <cfRule type="timePeriod" dxfId="7407" priority="189" timePeriod="today">
      <formula>FLOOR(B190,1)=TODAY()</formula>
    </cfRule>
  </conditionalFormatting>
  <conditionalFormatting sqref="B191">
    <cfRule type="timePeriod" dxfId="7406" priority="188" timePeriod="today">
      <formula>FLOOR(B191,1)=TODAY()</formula>
    </cfRule>
  </conditionalFormatting>
  <conditionalFormatting sqref="B191">
    <cfRule type="timePeriod" dxfId="7405" priority="187" timePeriod="today">
      <formula>FLOOR(B191,1)=TODAY()</formula>
    </cfRule>
  </conditionalFormatting>
  <conditionalFormatting sqref="B231:B233 B202:B208">
    <cfRule type="expression" dxfId="7404" priority="177">
      <formula>B202&lt;=$B$6</formula>
    </cfRule>
    <cfRule type="expression" dxfId="7403" priority="178">
      <formula>AND(B202&gt;$B$6,B202&lt;=$B$7)</formula>
    </cfRule>
    <cfRule type="expression" dxfId="7402" priority="179">
      <formula>AND(B202&gt;$B$7,B202&lt;=$B$5)</formula>
    </cfRule>
    <cfRule type="expression" dxfId="7401" priority="180">
      <formula>B202&gt;$B$5</formula>
    </cfRule>
  </conditionalFormatting>
  <conditionalFormatting sqref="B209">
    <cfRule type="expression" dxfId="7400" priority="173">
      <formula>B209&lt;=$B$6</formula>
    </cfRule>
    <cfRule type="expression" dxfId="7399" priority="174">
      <formula>AND(B209&gt;$B$6,B209&lt;=$B$7)</formula>
    </cfRule>
    <cfRule type="expression" dxfId="7398" priority="175">
      <formula>AND(B209&gt;$B$7,B209&lt;=$B$5)</formula>
    </cfRule>
    <cfRule type="expression" dxfId="7397" priority="176">
      <formula>B209&gt;$B$5</formula>
    </cfRule>
  </conditionalFormatting>
  <conditionalFormatting sqref="B210">
    <cfRule type="expression" dxfId="7396" priority="169">
      <formula>B210&lt;=$B$6</formula>
    </cfRule>
    <cfRule type="expression" dxfId="7395" priority="170">
      <formula>AND(B210&gt;$B$6,B210&lt;=$B$7)</formula>
    </cfRule>
    <cfRule type="expression" dxfId="7394" priority="171">
      <formula>AND(B210&gt;$B$7,B210&lt;=$B$5)</formula>
    </cfRule>
    <cfRule type="expression" dxfId="7393" priority="172">
      <formula>B210&gt;$B$5</formula>
    </cfRule>
  </conditionalFormatting>
  <conditionalFormatting sqref="B211">
    <cfRule type="expression" dxfId="7392" priority="165">
      <formula>B211&lt;=$B$6</formula>
    </cfRule>
    <cfRule type="expression" dxfId="7391" priority="166">
      <formula>AND(B211&gt;$B$6,B211&lt;=$B$7)</formula>
    </cfRule>
    <cfRule type="expression" dxfId="7390" priority="167">
      <formula>AND(B211&gt;$B$7,B211&lt;=$B$5)</formula>
    </cfRule>
    <cfRule type="expression" dxfId="7389" priority="168">
      <formula>B211&gt;$B$5</formula>
    </cfRule>
  </conditionalFormatting>
  <conditionalFormatting sqref="B212">
    <cfRule type="expression" dxfId="7388" priority="161">
      <formula>B212&lt;=$B$6</formula>
    </cfRule>
    <cfRule type="expression" dxfId="7387" priority="162">
      <formula>AND(B212&gt;$B$6,B212&lt;=$B$7)</formula>
    </cfRule>
    <cfRule type="expression" dxfId="7386" priority="163">
      <formula>AND(B212&gt;$B$7,B212&lt;=$B$5)</formula>
    </cfRule>
    <cfRule type="expression" dxfId="7385" priority="164">
      <formula>B212&gt;$B$5</formula>
    </cfRule>
  </conditionalFormatting>
  <conditionalFormatting sqref="B213">
    <cfRule type="expression" dxfId="7384" priority="157">
      <formula>B213&lt;=$B$6</formula>
    </cfRule>
    <cfRule type="expression" dxfId="7383" priority="158">
      <formula>AND(B213&gt;$B$6,B213&lt;=$B$7)</formula>
    </cfRule>
    <cfRule type="expression" dxfId="7382" priority="159">
      <formula>AND(B213&gt;$B$7,B213&lt;=$B$5)</formula>
    </cfRule>
    <cfRule type="expression" dxfId="7381" priority="160">
      <formula>B213&gt;$B$5</formula>
    </cfRule>
  </conditionalFormatting>
  <conditionalFormatting sqref="B214:B216">
    <cfRule type="expression" dxfId="7380" priority="153">
      <formula>B214&lt;=$B$6</formula>
    </cfRule>
    <cfRule type="expression" dxfId="7379" priority="154">
      <formula>AND(B214&gt;$B$6,B214&lt;=$B$7)</formula>
    </cfRule>
    <cfRule type="expression" dxfId="7378" priority="155">
      <formula>AND(B214&gt;$B$7,B214&lt;=$B$5)</formula>
    </cfRule>
    <cfRule type="expression" dxfId="7377" priority="156">
      <formula>B214&gt;$B$5</formula>
    </cfRule>
  </conditionalFormatting>
  <conditionalFormatting sqref="B217">
    <cfRule type="expression" dxfId="7376" priority="149">
      <formula>B217&lt;=$B$6</formula>
    </cfRule>
    <cfRule type="expression" dxfId="7375" priority="150">
      <formula>AND(B217&gt;$B$6,B217&lt;=$B$7)</formula>
    </cfRule>
    <cfRule type="expression" dxfId="7374" priority="151">
      <formula>AND(B217&gt;$B$7,B217&lt;=$B$5)</formula>
    </cfRule>
    <cfRule type="expression" dxfId="7373" priority="152">
      <formula>B217&gt;$B$5</formula>
    </cfRule>
  </conditionalFormatting>
  <conditionalFormatting sqref="B218">
    <cfRule type="expression" dxfId="7372" priority="145">
      <formula>B218&lt;=$B$6</formula>
    </cfRule>
    <cfRule type="expression" dxfId="7371" priority="146">
      <formula>AND(B218&gt;$B$6,B218&lt;=$B$7)</formula>
    </cfRule>
    <cfRule type="expression" dxfId="7370" priority="147">
      <formula>AND(B218&gt;$B$7,B218&lt;=$B$5)</formula>
    </cfRule>
    <cfRule type="expression" dxfId="7369" priority="148">
      <formula>B218&gt;$B$5</formula>
    </cfRule>
  </conditionalFormatting>
  <conditionalFormatting sqref="B219">
    <cfRule type="expression" dxfId="7368" priority="141">
      <formula>B219&lt;=$B$6</formula>
    </cfRule>
    <cfRule type="expression" dxfId="7367" priority="142">
      <formula>AND(B219&gt;$B$6,B219&lt;=$B$7)</formula>
    </cfRule>
    <cfRule type="expression" dxfId="7366" priority="143">
      <formula>AND(B219&gt;$B$7,B219&lt;=$B$5)</formula>
    </cfRule>
    <cfRule type="expression" dxfId="7365" priority="144">
      <formula>B219&gt;$B$5</formula>
    </cfRule>
  </conditionalFormatting>
  <conditionalFormatting sqref="B220">
    <cfRule type="expression" dxfId="7364" priority="137">
      <formula>B220&lt;=$B$6</formula>
    </cfRule>
    <cfRule type="expression" dxfId="7363" priority="138">
      <formula>AND(B220&gt;$B$6,B220&lt;=$B$7)</formula>
    </cfRule>
    <cfRule type="expression" dxfId="7362" priority="139">
      <formula>AND(B220&gt;$B$7,B220&lt;=$B$5)</formula>
    </cfRule>
    <cfRule type="expression" dxfId="7361" priority="140">
      <formula>B220&gt;$B$5</formula>
    </cfRule>
  </conditionalFormatting>
  <conditionalFormatting sqref="B221">
    <cfRule type="expression" dxfId="7360" priority="133">
      <formula>B221&lt;=$B$6</formula>
    </cfRule>
    <cfRule type="expression" dxfId="7359" priority="134">
      <formula>AND(B221&gt;$B$6,B221&lt;=$B$7)</formula>
    </cfRule>
    <cfRule type="expression" dxfId="7358" priority="135">
      <formula>AND(B221&gt;$B$7,B221&lt;=$B$5)</formula>
    </cfRule>
    <cfRule type="expression" dxfId="7357" priority="136">
      <formula>B221&gt;$B$5</formula>
    </cfRule>
  </conditionalFormatting>
  <conditionalFormatting sqref="B222">
    <cfRule type="expression" dxfId="7356" priority="129">
      <formula>B222&lt;=$B$6</formula>
    </cfRule>
    <cfRule type="expression" dxfId="7355" priority="130">
      <formula>AND(B222&gt;$B$6,B222&lt;=$B$7)</formula>
    </cfRule>
    <cfRule type="expression" dxfId="7354" priority="131">
      <formula>AND(B222&gt;$B$7,B222&lt;=$B$5)</formula>
    </cfRule>
    <cfRule type="expression" dxfId="7353" priority="132">
      <formula>B222&gt;$B$5</formula>
    </cfRule>
  </conditionalFormatting>
  <conditionalFormatting sqref="B223">
    <cfRule type="expression" dxfId="7352" priority="125">
      <formula>B223&lt;=$B$6</formula>
    </cfRule>
    <cfRule type="expression" dxfId="7351" priority="126">
      <formula>AND(B223&gt;$B$6,B223&lt;=$B$7)</formula>
    </cfRule>
    <cfRule type="expression" dxfId="7350" priority="127">
      <formula>AND(B223&gt;$B$7,B223&lt;=$B$5)</formula>
    </cfRule>
    <cfRule type="expression" dxfId="7349" priority="128">
      <formula>B223&gt;$B$5</formula>
    </cfRule>
  </conditionalFormatting>
  <conditionalFormatting sqref="B224:B225">
    <cfRule type="expression" dxfId="7348" priority="121">
      <formula>B224&lt;=$B$6</formula>
    </cfRule>
    <cfRule type="expression" dxfId="7347" priority="122">
      <formula>AND(B224&gt;$B$6,B224&lt;=$B$7)</formula>
    </cfRule>
    <cfRule type="expression" dxfId="7346" priority="123">
      <formula>AND(B224&gt;$B$7,B224&lt;=$B$5)</formula>
    </cfRule>
    <cfRule type="expression" dxfId="7345" priority="124">
      <formula>B224&gt;$B$5</formula>
    </cfRule>
  </conditionalFormatting>
  <conditionalFormatting sqref="B226:B227">
    <cfRule type="expression" dxfId="7344" priority="117">
      <formula>B226&lt;=$B$6</formula>
    </cfRule>
    <cfRule type="expression" dxfId="7343" priority="118">
      <formula>AND(B226&gt;$B$6,B226&lt;=$B$7)</formula>
    </cfRule>
    <cfRule type="expression" dxfId="7342" priority="119">
      <formula>AND(B226&gt;$B$7,B226&lt;=$B$5)</formula>
    </cfRule>
    <cfRule type="expression" dxfId="7341" priority="120">
      <formula>B226&gt;$B$5</formula>
    </cfRule>
  </conditionalFormatting>
  <conditionalFormatting sqref="B228 B230">
    <cfRule type="expression" dxfId="7340" priority="113">
      <formula>B228&lt;=$B$6</formula>
    </cfRule>
    <cfRule type="expression" dxfId="7339" priority="114">
      <formula>AND(B228&gt;$B$6,B228&lt;=$B$7)</formula>
    </cfRule>
    <cfRule type="expression" dxfId="7338" priority="115">
      <formula>AND(B228&gt;$B$7,B228&lt;=$B$5)</formula>
    </cfRule>
    <cfRule type="expression" dxfId="7337" priority="116">
      <formula>B228&gt;$B$5</formula>
    </cfRule>
  </conditionalFormatting>
  <conditionalFormatting sqref="B229">
    <cfRule type="expression" dxfId="7336" priority="109">
      <formula>B229&lt;=$B$6</formula>
    </cfRule>
    <cfRule type="expression" dxfId="7335" priority="110">
      <formula>AND(B229&gt;$B$6,B229&lt;=$B$7)</formula>
    </cfRule>
    <cfRule type="expression" dxfId="7334" priority="111">
      <formula>AND(B229&gt;$B$7,B229&lt;=$B$5)</formula>
    </cfRule>
    <cfRule type="expression" dxfId="7333" priority="112">
      <formula>B229&gt;$B$5</formula>
    </cfRule>
  </conditionalFormatting>
  <conditionalFormatting sqref="C202">
    <cfRule type="expression" dxfId="7332" priority="97">
      <formula>C202&lt;=$B$6</formula>
    </cfRule>
    <cfRule type="expression" dxfId="7331" priority="98">
      <formula>AND(C202&gt;$B$6,C202&lt;=$B$7)</formula>
    </cfRule>
    <cfRule type="expression" dxfId="7330" priority="99">
      <formula>AND(C202&gt;$B$7,C202&lt;=$B$5)</formula>
    </cfRule>
    <cfRule type="expression" dxfId="7329" priority="100">
      <formula>C202&gt;$B$5</formula>
    </cfRule>
  </conditionalFormatting>
  <conditionalFormatting sqref="C203">
    <cfRule type="expression" dxfId="7328" priority="93">
      <formula>C203&lt;=$B$6</formula>
    </cfRule>
    <cfRule type="expression" dxfId="7327" priority="94">
      <formula>AND(C203&gt;$B$6,C203&lt;=$B$7)</formula>
    </cfRule>
    <cfRule type="expression" dxfId="7326" priority="95">
      <formula>AND(C203&gt;$B$7,C203&lt;=$B$5)</formula>
    </cfRule>
    <cfRule type="expression" dxfId="7325" priority="96">
      <formula>C203&gt;$B$5</formula>
    </cfRule>
  </conditionalFormatting>
  <conditionalFormatting sqref="C204">
    <cfRule type="expression" dxfId="7324" priority="89">
      <formula>C204&lt;=$B$6</formula>
    </cfRule>
    <cfRule type="expression" dxfId="7323" priority="90">
      <formula>AND(C204&gt;$B$6,C204&lt;=$B$7)</formula>
    </cfRule>
    <cfRule type="expression" dxfId="7322" priority="91">
      <formula>AND(C204&gt;$B$7,C204&lt;=$B$5)</formula>
    </cfRule>
    <cfRule type="expression" dxfId="7321" priority="92">
      <formula>C204&gt;$B$5</formula>
    </cfRule>
  </conditionalFormatting>
  <conditionalFormatting sqref="C205">
    <cfRule type="expression" dxfId="7320" priority="85">
      <formula>C205&lt;=$B$6</formula>
    </cfRule>
    <cfRule type="expression" dxfId="7319" priority="86">
      <formula>AND(C205&gt;$B$6,C205&lt;=$B$7)</formula>
    </cfRule>
    <cfRule type="expression" dxfId="7318" priority="87">
      <formula>AND(C205&gt;$B$7,C205&lt;=$B$5)</formula>
    </cfRule>
    <cfRule type="expression" dxfId="7317" priority="88">
      <formula>C205&gt;$B$5</formula>
    </cfRule>
  </conditionalFormatting>
  <conditionalFormatting sqref="C206">
    <cfRule type="expression" dxfId="7316" priority="81">
      <formula>C206&lt;=$B$6</formula>
    </cfRule>
    <cfRule type="expression" dxfId="7315" priority="82">
      <formula>AND(C206&gt;$B$6,C206&lt;=$B$7)</formula>
    </cfRule>
    <cfRule type="expression" dxfId="7314" priority="83">
      <formula>AND(C206&gt;$B$7,C206&lt;=$B$5)</formula>
    </cfRule>
    <cfRule type="expression" dxfId="7313" priority="84">
      <formula>C206&gt;$B$5</formula>
    </cfRule>
  </conditionalFormatting>
  <conditionalFormatting sqref="C207">
    <cfRule type="expression" dxfId="7312" priority="77">
      <formula>C207&lt;=$B$6</formula>
    </cfRule>
    <cfRule type="expression" dxfId="7311" priority="78">
      <formula>AND(C207&gt;$B$6,C207&lt;=$B$7)</formula>
    </cfRule>
    <cfRule type="expression" dxfId="7310" priority="79">
      <formula>AND(C207&gt;$B$7,C207&lt;=$B$5)</formula>
    </cfRule>
    <cfRule type="expression" dxfId="7309" priority="80">
      <formula>C207&gt;$B$5</formula>
    </cfRule>
  </conditionalFormatting>
  <conditionalFormatting sqref="C208">
    <cfRule type="expression" dxfId="7308" priority="73">
      <formula>C208&lt;=$B$6</formula>
    </cfRule>
    <cfRule type="expression" dxfId="7307" priority="74">
      <formula>AND(C208&gt;$B$6,C208&lt;=$B$7)</formula>
    </cfRule>
    <cfRule type="expression" dxfId="7306" priority="75">
      <formula>AND(C208&gt;$B$7,C208&lt;=$B$5)</formula>
    </cfRule>
    <cfRule type="expression" dxfId="7305" priority="76">
      <formula>C208&gt;$B$5</formula>
    </cfRule>
  </conditionalFormatting>
  <conditionalFormatting sqref="C209">
    <cfRule type="expression" dxfId="7304" priority="69">
      <formula>C209&lt;=$B$6</formula>
    </cfRule>
    <cfRule type="expression" dxfId="7303" priority="70">
      <formula>AND(C209&gt;$B$6,C209&lt;=$B$7)</formula>
    </cfRule>
    <cfRule type="expression" dxfId="7302" priority="71">
      <formula>AND(C209&gt;$B$7,C209&lt;=$B$5)</formula>
    </cfRule>
    <cfRule type="expression" dxfId="7301" priority="72">
      <formula>C209&gt;$B$5</formula>
    </cfRule>
  </conditionalFormatting>
  <conditionalFormatting sqref="C210">
    <cfRule type="expression" dxfId="7300" priority="65">
      <formula>C210&lt;=$B$6</formula>
    </cfRule>
    <cfRule type="expression" dxfId="7299" priority="66">
      <formula>AND(C210&gt;$B$6,C210&lt;=$B$7)</formula>
    </cfRule>
    <cfRule type="expression" dxfId="7298" priority="67">
      <formula>AND(C210&gt;$B$7,C210&lt;=$B$5)</formula>
    </cfRule>
    <cfRule type="expression" dxfId="7297" priority="68">
      <formula>C210&gt;$B$5</formula>
    </cfRule>
  </conditionalFormatting>
  <conditionalFormatting sqref="C211:C212">
    <cfRule type="expression" dxfId="7296" priority="61">
      <formula>C211&lt;=$B$6</formula>
    </cfRule>
    <cfRule type="expression" dxfId="7295" priority="62">
      <formula>AND(C211&gt;$B$6,C211&lt;=$B$7)</formula>
    </cfRule>
    <cfRule type="expression" dxfId="7294" priority="63">
      <formula>AND(C211&gt;$B$7,C211&lt;=$B$5)</formula>
    </cfRule>
    <cfRule type="expression" dxfId="7293" priority="64">
      <formula>C211&gt;$B$5</formula>
    </cfRule>
  </conditionalFormatting>
  <conditionalFormatting sqref="C213">
    <cfRule type="expression" dxfId="7292" priority="57">
      <formula>C213&lt;=$B$6</formula>
    </cfRule>
    <cfRule type="expression" dxfId="7291" priority="58">
      <formula>AND(C213&gt;$B$6,C213&lt;=$B$7)</formula>
    </cfRule>
    <cfRule type="expression" dxfId="7290" priority="59">
      <formula>AND(C213&gt;$B$7,C213&lt;=$B$5)</formula>
    </cfRule>
    <cfRule type="expression" dxfId="7289" priority="60">
      <formula>C213&gt;$B$5</formula>
    </cfRule>
  </conditionalFormatting>
  <conditionalFormatting sqref="C214:C215">
    <cfRule type="expression" dxfId="7288" priority="53">
      <formula>C214&lt;=$B$6</formula>
    </cfRule>
    <cfRule type="expression" dxfId="7287" priority="54">
      <formula>AND(C214&gt;$B$6,C214&lt;=$B$7)</formula>
    </cfRule>
    <cfRule type="expression" dxfId="7286" priority="55">
      <formula>AND(C214&gt;$B$7,C214&lt;=$B$5)</formula>
    </cfRule>
    <cfRule type="expression" dxfId="7285" priority="56">
      <formula>C214&gt;$B$5</formula>
    </cfRule>
  </conditionalFormatting>
  <conditionalFormatting sqref="C216">
    <cfRule type="expression" dxfId="7284" priority="49">
      <formula>C216&lt;=$B$6</formula>
    </cfRule>
    <cfRule type="expression" dxfId="7283" priority="50">
      <formula>AND(C216&gt;$B$6,C216&lt;=$B$7)</formula>
    </cfRule>
    <cfRule type="expression" dxfId="7282" priority="51">
      <formula>AND(C216&gt;$B$7,C216&lt;=$B$5)</formula>
    </cfRule>
    <cfRule type="expression" dxfId="7281" priority="52">
      <formula>C216&gt;$B$5</formula>
    </cfRule>
  </conditionalFormatting>
  <conditionalFormatting sqref="C217:C218">
    <cfRule type="expression" dxfId="7280" priority="45">
      <formula>C217&lt;=$B$6</formula>
    </cfRule>
    <cfRule type="expression" dxfId="7279" priority="46">
      <formula>AND(C217&gt;$B$6,C217&lt;=$B$7)</formula>
    </cfRule>
    <cfRule type="expression" dxfId="7278" priority="47">
      <formula>AND(C217&gt;$B$7,C217&lt;=$B$5)</formula>
    </cfRule>
    <cfRule type="expression" dxfId="7277" priority="48">
      <formula>C217&gt;$B$5</formula>
    </cfRule>
  </conditionalFormatting>
  <conditionalFormatting sqref="C219">
    <cfRule type="expression" dxfId="7276" priority="41">
      <formula>C219&lt;=$B$6</formula>
    </cfRule>
    <cfRule type="expression" dxfId="7275" priority="42">
      <formula>AND(C219&gt;$B$6,C219&lt;=$B$7)</formula>
    </cfRule>
    <cfRule type="expression" dxfId="7274" priority="43">
      <formula>AND(C219&gt;$B$7,C219&lt;=$B$5)</formula>
    </cfRule>
    <cfRule type="expression" dxfId="7273" priority="44">
      <formula>C219&gt;$B$5</formula>
    </cfRule>
  </conditionalFormatting>
  <conditionalFormatting sqref="C220:C221">
    <cfRule type="expression" dxfId="7272" priority="37">
      <formula>C220&lt;=$B$6</formula>
    </cfRule>
    <cfRule type="expression" dxfId="7271" priority="38">
      <formula>AND(C220&gt;$B$6,C220&lt;=$B$7)</formula>
    </cfRule>
    <cfRule type="expression" dxfId="7270" priority="39">
      <formula>AND(C220&gt;$B$7,C220&lt;=$B$5)</formula>
    </cfRule>
    <cfRule type="expression" dxfId="7269" priority="40">
      <formula>C220&gt;$B$5</formula>
    </cfRule>
  </conditionalFormatting>
  <conditionalFormatting sqref="C222">
    <cfRule type="expression" dxfId="7268" priority="33">
      <formula>C222&lt;=$B$6</formula>
    </cfRule>
    <cfRule type="expression" dxfId="7267" priority="34">
      <formula>AND(C222&gt;$B$6,C222&lt;=$B$7)</formula>
    </cfRule>
    <cfRule type="expression" dxfId="7266" priority="35">
      <formula>AND(C222&gt;$B$7,C222&lt;=$B$5)</formula>
    </cfRule>
    <cfRule type="expression" dxfId="7265" priority="36">
      <formula>C222&gt;$B$5</formula>
    </cfRule>
  </conditionalFormatting>
  <conditionalFormatting sqref="C223:C225">
    <cfRule type="expression" dxfId="7264" priority="29">
      <formula>C223&lt;=$B$6</formula>
    </cfRule>
    <cfRule type="expression" dxfId="7263" priority="30">
      <formula>AND(C223&gt;$B$6,C223&lt;=$B$7)</formula>
    </cfRule>
    <cfRule type="expression" dxfId="7262" priority="31">
      <formula>AND(C223&gt;$B$7,C223&lt;=$B$5)</formula>
    </cfRule>
    <cfRule type="expression" dxfId="7261" priority="32">
      <formula>C223&gt;$B$5</formula>
    </cfRule>
  </conditionalFormatting>
  <conditionalFormatting sqref="C226:C227">
    <cfRule type="expression" dxfId="7260" priority="21">
      <formula>C226&lt;=$B$6</formula>
    </cfRule>
    <cfRule type="expression" dxfId="7259" priority="22">
      <formula>AND(C226&gt;$B$6,C226&lt;=$B$7)</formula>
    </cfRule>
    <cfRule type="expression" dxfId="7258" priority="23">
      <formula>AND(C226&gt;$B$7,C226&lt;=$B$5)</formula>
    </cfRule>
    <cfRule type="expression" dxfId="7257" priority="24">
      <formula>C226&gt;$B$5</formula>
    </cfRule>
  </conditionalFormatting>
  <conditionalFormatting sqref="C228">
    <cfRule type="expression" dxfId="7256" priority="17">
      <formula>C228&lt;=$B$6</formula>
    </cfRule>
    <cfRule type="expression" dxfId="7255" priority="18">
      <formula>AND(C228&gt;$B$6,C228&lt;=$B$7)</formula>
    </cfRule>
    <cfRule type="expression" dxfId="7254" priority="19">
      <formula>AND(C228&gt;$B$7,C228&lt;=$B$5)</formula>
    </cfRule>
    <cfRule type="expression" dxfId="7253" priority="20">
      <formula>C228&gt;$B$5</formula>
    </cfRule>
  </conditionalFormatting>
  <conditionalFormatting sqref="C229:C230">
    <cfRule type="expression" dxfId="7252" priority="13">
      <formula>C229&lt;=$B$6</formula>
    </cfRule>
    <cfRule type="expression" dxfId="7251" priority="14">
      <formula>AND(C229&gt;$B$6,C229&lt;=$B$7)</formula>
    </cfRule>
    <cfRule type="expression" dxfId="7250" priority="15">
      <formula>AND(C229&gt;$B$7,C229&lt;=$B$5)</formula>
    </cfRule>
    <cfRule type="expression" dxfId="7249" priority="16">
      <formula>C229&gt;$B$5</formula>
    </cfRule>
  </conditionalFormatting>
  <conditionalFormatting sqref="C231">
    <cfRule type="expression" dxfId="7248" priority="9">
      <formula>C231&lt;=$B$6</formula>
    </cfRule>
    <cfRule type="expression" dxfId="7247" priority="10">
      <formula>AND(C231&gt;$B$6,C231&lt;=$B$7)</formula>
    </cfRule>
    <cfRule type="expression" dxfId="7246" priority="11">
      <formula>AND(C231&gt;$B$7,C231&lt;=$B$5)</formula>
    </cfRule>
    <cfRule type="expression" dxfId="7245" priority="12">
      <formula>C231&gt;$B$5</formula>
    </cfRule>
  </conditionalFormatting>
  <conditionalFormatting sqref="C232">
    <cfRule type="expression" dxfId="7244" priority="5">
      <formula>C232&lt;=$B$6</formula>
    </cfRule>
    <cfRule type="expression" dxfId="7243" priority="6">
      <formula>AND(C232&gt;$B$6,C232&lt;=$B$7)</formula>
    </cfRule>
    <cfRule type="expression" dxfId="7242" priority="7">
      <formula>AND(C232&gt;$B$7,C232&lt;=$B$5)</formula>
    </cfRule>
    <cfRule type="expression" dxfId="7241" priority="8">
      <formula>C232&gt;$B$5</formula>
    </cfRule>
  </conditionalFormatting>
  <conditionalFormatting sqref="C233">
    <cfRule type="expression" dxfId="7240" priority="1">
      <formula>C233&lt;=$B$6</formula>
    </cfRule>
    <cfRule type="expression" dxfId="7239" priority="2">
      <formula>AND(C233&gt;$B$6,C233&lt;=$B$7)</formula>
    </cfRule>
    <cfRule type="expression" dxfId="7238" priority="3">
      <formula>AND(C233&gt;$B$7,C233&lt;=$B$5)</formula>
    </cfRule>
    <cfRule type="expression" dxfId="7237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2"/>
  <sheetViews>
    <sheetView view="pageBreakPreview" topLeftCell="A240" zoomScaleNormal="100" zoomScaleSheetLayoutView="100" workbookViewId="0">
      <selection activeCell="A204" sqref="A204:XFD204"/>
    </sheetView>
  </sheetViews>
  <sheetFormatPr defaultColWidth="9.109375" defaultRowHeight="13.2" x14ac:dyDescent="0.25"/>
  <cols>
    <col min="1" max="1" width="6.5546875" style="16" customWidth="1"/>
    <col min="2" max="2" width="13.88671875" style="11" customWidth="1"/>
    <col min="3" max="3" width="10.109375" style="11" customWidth="1"/>
    <col min="4" max="4" width="10" style="11" customWidth="1"/>
    <col min="5" max="5" width="9.88671875" style="11" customWidth="1"/>
    <col min="6" max="8" width="9.6640625" style="11" customWidth="1"/>
    <col min="9" max="9" width="9.88671875" style="11" customWidth="1"/>
    <col min="10" max="11" width="10.109375" style="11" customWidth="1"/>
    <col min="12" max="14" width="6.6640625" style="14" customWidth="1"/>
    <col min="15" max="15" width="9.109375" style="11" customWidth="1"/>
    <col min="16" max="16" width="6.5546875" style="11" customWidth="1"/>
    <col min="17" max="17" width="6.33203125" style="11" customWidth="1"/>
    <col min="18" max="18" width="6.109375" style="11" customWidth="1"/>
    <col min="19" max="19" width="5.88671875" style="11" customWidth="1"/>
    <col min="20" max="20" width="6.33203125" style="11" customWidth="1"/>
    <col min="21" max="21" width="6.5546875" style="11" customWidth="1"/>
    <col min="22" max="22" width="6" style="11" customWidth="1"/>
    <col min="23" max="23" width="5.88671875" style="11" customWidth="1"/>
    <col min="24" max="24" width="4.88671875" style="11" customWidth="1"/>
    <col min="25" max="25" width="9.109375" style="11"/>
    <col min="26" max="33" width="7.33203125" style="11" customWidth="1"/>
    <col min="34" max="16384" width="9.109375" style="11"/>
  </cols>
  <sheetData>
    <row r="1" spans="1:33" s="3" customFormat="1" ht="33.75" customHeight="1" x14ac:dyDescent="0.25">
      <c r="A1" s="154" t="s">
        <v>0</v>
      </c>
      <c r="B1" s="154"/>
      <c r="C1" s="154"/>
      <c r="D1" s="154"/>
      <c r="E1" s="154"/>
      <c r="F1" s="154"/>
      <c r="G1" s="154"/>
      <c r="H1" s="154"/>
      <c r="I1" s="154"/>
      <c r="J1" s="154"/>
      <c r="K1" s="71"/>
      <c r="L1" s="23"/>
      <c r="M1" s="9"/>
      <c r="N1" s="9"/>
    </row>
    <row r="2" spans="1:33" s="3" customFormat="1" ht="30.75" customHeight="1" x14ac:dyDescent="0.25">
      <c r="A2" s="155" t="s">
        <v>144</v>
      </c>
      <c r="B2" s="155"/>
      <c r="C2" s="155"/>
      <c r="D2" s="155"/>
      <c r="E2" s="155"/>
      <c r="F2" s="155"/>
      <c r="G2" s="155"/>
      <c r="H2" s="155"/>
      <c r="I2" s="155"/>
      <c r="J2" s="155"/>
      <c r="K2" s="4"/>
      <c r="L2" s="24"/>
      <c r="M2" s="9"/>
      <c r="N2" s="9"/>
    </row>
    <row r="3" spans="1:33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29"/>
      <c r="K3" s="4"/>
      <c r="L3" s="24"/>
      <c r="M3" s="8"/>
      <c r="N3" s="9"/>
    </row>
    <row r="4" spans="1:33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59"/>
      <c r="G4" s="159"/>
      <c r="H4" s="159"/>
      <c r="I4" s="159"/>
      <c r="J4" s="159"/>
      <c r="K4" s="72"/>
      <c r="L4" s="17"/>
      <c r="M4" s="9"/>
      <c r="N4" s="9"/>
    </row>
    <row r="5" spans="1:33" s="3" customFormat="1" ht="27" customHeight="1" x14ac:dyDescent="0.25">
      <c r="A5" s="157" t="s">
        <v>4</v>
      </c>
      <c r="B5" s="158"/>
      <c r="C5" s="176" t="s">
        <v>27</v>
      </c>
      <c r="D5" s="177"/>
      <c r="E5" s="178"/>
      <c r="F5" s="162" t="s">
        <v>1</v>
      </c>
      <c r="G5" s="173"/>
      <c r="H5" s="163"/>
      <c r="I5" s="160" t="str">
        <f>'ORABS 1'!E5</f>
        <v>02/01/17-31/12/17</v>
      </c>
      <c r="J5" s="161"/>
      <c r="K5" s="73"/>
      <c r="L5" s="21"/>
      <c r="M5" s="9"/>
      <c r="N5" s="9"/>
    </row>
    <row r="6" spans="1:33" s="3" customFormat="1" ht="27" customHeight="1" x14ac:dyDescent="0.25">
      <c r="A6" s="157" t="s">
        <v>5</v>
      </c>
      <c r="B6" s="158"/>
      <c r="C6" s="162" t="s">
        <v>36</v>
      </c>
      <c r="D6" s="173"/>
      <c r="E6" s="163"/>
      <c r="F6" s="162" t="s">
        <v>8</v>
      </c>
      <c r="G6" s="173"/>
      <c r="H6" s="163"/>
      <c r="I6" s="162">
        <v>21173</v>
      </c>
      <c r="J6" s="163"/>
      <c r="K6" s="74"/>
      <c r="L6" s="8"/>
      <c r="M6" s="9"/>
      <c r="N6" s="9"/>
    </row>
    <row r="7" spans="1:33" s="3" customFormat="1" ht="51" customHeight="1" x14ac:dyDescent="0.25">
      <c r="A7" s="157" t="s">
        <v>6</v>
      </c>
      <c r="B7" s="158"/>
      <c r="C7" s="176" t="s">
        <v>24</v>
      </c>
      <c r="D7" s="177"/>
      <c r="E7" s="178"/>
      <c r="F7" s="162" t="s">
        <v>9</v>
      </c>
      <c r="G7" s="173"/>
      <c r="H7" s="163"/>
      <c r="I7" s="162" t="s">
        <v>141</v>
      </c>
      <c r="J7" s="163"/>
      <c r="K7" s="74"/>
      <c r="L7" s="8"/>
      <c r="M7" s="9"/>
      <c r="N7" s="9"/>
    </row>
    <row r="8" spans="1:33" s="3" customFormat="1" ht="27" customHeight="1" x14ac:dyDescent="0.25">
      <c r="A8" s="156" t="s">
        <v>7</v>
      </c>
      <c r="B8" s="156"/>
      <c r="C8" s="176" t="s">
        <v>47</v>
      </c>
      <c r="D8" s="177"/>
      <c r="E8" s="178"/>
      <c r="F8" s="162" t="s">
        <v>10</v>
      </c>
      <c r="G8" s="173"/>
      <c r="H8" s="163"/>
      <c r="I8" s="162">
        <v>8</v>
      </c>
      <c r="J8" s="163"/>
      <c r="K8" s="74"/>
      <c r="L8" s="8"/>
      <c r="M8" s="9"/>
      <c r="N8" s="9"/>
    </row>
    <row r="9" spans="1:33" s="3" customFormat="1" ht="27" customHeight="1" x14ac:dyDescent="0.25">
      <c r="A9" s="157" t="s">
        <v>21</v>
      </c>
      <c r="B9" s="158"/>
      <c r="C9" s="179" t="str">
        <f>'ORABS 1'!C9</f>
        <v>NA</v>
      </c>
      <c r="D9" s="180"/>
      <c r="E9" s="181"/>
      <c r="F9" s="162" t="s">
        <v>22</v>
      </c>
      <c r="G9" s="173"/>
      <c r="H9" s="163"/>
      <c r="I9" s="164">
        <f>'ORABS 1'!E9</f>
        <v>1</v>
      </c>
      <c r="J9" s="165"/>
      <c r="K9" s="75"/>
      <c r="L9" s="22"/>
      <c r="M9" s="9"/>
      <c r="N9" s="9"/>
    </row>
    <row r="10" spans="1:33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8"/>
      <c r="M10" s="9"/>
      <c r="N10" s="9"/>
    </row>
    <row r="11" spans="1:33" s="9" customFormat="1" ht="22.5" customHeight="1" x14ac:dyDescent="0.25">
      <c r="A11" s="8"/>
      <c r="B11" s="2"/>
      <c r="C11" s="1" t="s">
        <v>111</v>
      </c>
      <c r="D11" s="1" t="s">
        <v>112</v>
      </c>
      <c r="E11" s="1" t="s">
        <v>113</v>
      </c>
      <c r="F11" s="1" t="s">
        <v>114</v>
      </c>
      <c r="G11" s="1" t="s">
        <v>115</v>
      </c>
      <c r="H11" s="1" t="s">
        <v>116</v>
      </c>
      <c r="I11" s="1" t="s">
        <v>117</v>
      </c>
      <c r="J11" s="1" t="s">
        <v>118</v>
      </c>
      <c r="K11" s="17" t="s">
        <v>220</v>
      </c>
      <c r="L11" s="17"/>
    </row>
    <row r="12" spans="1:33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33" t="s">
        <v>18</v>
      </c>
      <c r="G12" s="33" t="s">
        <v>18</v>
      </c>
      <c r="H12" s="33" t="s">
        <v>18</v>
      </c>
      <c r="I12" s="33" t="s">
        <v>18</v>
      </c>
      <c r="J12" s="33" t="s">
        <v>18</v>
      </c>
      <c r="K12" s="18"/>
      <c r="L12" s="18"/>
      <c r="M12" s="14" t="s">
        <v>23</v>
      </c>
      <c r="N12" s="14" t="s">
        <v>221</v>
      </c>
      <c r="P12" s="1" t="s">
        <v>111</v>
      </c>
      <c r="Q12" s="1" t="s">
        <v>112</v>
      </c>
      <c r="R12" s="1" t="s">
        <v>113</v>
      </c>
      <c r="S12" s="1" t="s">
        <v>114</v>
      </c>
      <c r="T12" s="1" t="s">
        <v>115</v>
      </c>
      <c r="U12" s="1" t="s">
        <v>116</v>
      </c>
      <c r="V12" s="1" t="s">
        <v>117</v>
      </c>
      <c r="W12" s="1" t="s">
        <v>118</v>
      </c>
      <c r="X12" s="1"/>
      <c r="Z12" s="1" t="s">
        <v>111</v>
      </c>
      <c r="AA12" s="1" t="s">
        <v>112</v>
      </c>
      <c r="AB12" s="1" t="s">
        <v>113</v>
      </c>
      <c r="AC12" s="1" t="s">
        <v>114</v>
      </c>
      <c r="AD12" s="1" t="s">
        <v>115</v>
      </c>
      <c r="AE12" s="1" t="s">
        <v>116</v>
      </c>
      <c r="AF12" s="1" t="s">
        <v>117</v>
      </c>
      <c r="AG12" s="1" t="s">
        <v>118</v>
      </c>
    </row>
    <row r="13" spans="1:33" ht="17.100000000000001" customHeight="1" x14ac:dyDescent="0.25">
      <c r="A13" s="12">
        <v>1</v>
      </c>
      <c r="B13" s="62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/>
      <c r="J13" s="58">
        <v>0</v>
      </c>
      <c r="K13" s="19"/>
      <c r="L13" s="25"/>
      <c r="M13" s="26" t="s">
        <v>17</v>
      </c>
      <c r="N13" s="26">
        <v>0</v>
      </c>
      <c r="P13" s="19"/>
      <c r="Q13" s="19"/>
      <c r="R13" s="19"/>
      <c r="S13" s="19"/>
      <c r="T13" s="19"/>
      <c r="U13" s="19"/>
      <c r="V13" s="19"/>
      <c r="W13" s="19"/>
      <c r="X13" s="19"/>
      <c r="Z13" s="19"/>
      <c r="AA13" s="19"/>
      <c r="AB13" s="19"/>
      <c r="AC13" s="19"/>
      <c r="AD13" s="19"/>
      <c r="AE13" s="19"/>
      <c r="AF13" s="19"/>
      <c r="AG13" s="19"/>
    </row>
    <row r="14" spans="1:33" ht="17.100000000000001" customHeight="1" x14ac:dyDescent="0.25">
      <c r="A14" s="12"/>
      <c r="B14" s="62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19"/>
      <c r="L14" s="25"/>
      <c r="M14" s="26" t="s">
        <v>17</v>
      </c>
      <c r="N14" s="26">
        <v>0</v>
      </c>
      <c r="P14" s="19"/>
      <c r="Q14" s="19"/>
      <c r="R14" s="19"/>
      <c r="S14" s="19"/>
      <c r="T14" s="19"/>
      <c r="U14" s="19"/>
      <c r="V14" s="19"/>
      <c r="W14" s="19"/>
      <c r="X14" s="19"/>
      <c r="Z14" s="19"/>
      <c r="AA14" s="19"/>
      <c r="AB14" s="19"/>
      <c r="AC14" s="19"/>
      <c r="AD14" s="19"/>
      <c r="AE14" s="19"/>
      <c r="AF14" s="19"/>
      <c r="AG14" s="19"/>
    </row>
    <row r="15" spans="1:33" ht="17.100000000000001" customHeight="1" x14ac:dyDescent="0.25">
      <c r="A15" s="12"/>
      <c r="B15" s="62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19"/>
      <c r="L15" s="25"/>
      <c r="M15" s="26" t="s">
        <v>17</v>
      </c>
      <c r="N15" s="26">
        <v>0</v>
      </c>
      <c r="P15" s="19"/>
      <c r="Q15" s="19"/>
      <c r="R15" s="19"/>
      <c r="S15" s="19"/>
      <c r="T15" s="19"/>
      <c r="U15" s="19"/>
      <c r="V15" s="19"/>
      <c r="W15" s="19"/>
      <c r="X15" s="19"/>
      <c r="Z15" s="19"/>
      <c r="AA15" s="19"/>
      <c r="AB15" s="19"/>
      <c r="AC15" s="19"/>
      <c r="AD15" s="19"/>
      <c r="AE15" s="19"/>
      <c r="AF15" s="19"/>
      <c r="AG15" s="19"/>
    </row>
    <row r="16" spans="1:33" ht="17.100000000000001" customHeight="1" x14ac:dyDescent="0.25">
      <c r="A16" s="12"/>
      <c r="B16" s="62">
        <v>43126</v>
      </c>
      <c r="C16" s="58"/>
      <c r="D16" s="58"/>
      <c r="E16" s="58"/>
      <c r="F16" s="58">
        <v>0</v>
      </c>
      <c r="G16" s="58"/>
      <c r="H16" s="58"/>
      <c r="I16" s="58">
        <v>0</v>
      </c>
      <c r="J16" s="58">
        <v>0</v>
      </c>
      <c r="K16" s="19"/>
      <c r="L16" s="25"/>
      <c r="M16" s="26" t="s">
        <v>17</v>
      </c>
      <c r="N16" s="26">
        <v>0</v>
      </c>
      <c r="P16" s="19"/>
      <c r="Q16" s="19"/>
      <c r="R16" s="19"/>
      <c r="S16" s="19"/>
      <c r="T16" s="19"/>
      <c r="U16" s="19"/>
      <c r="V16" s="19"/>
      <c r="W16" s="19"/>
      <c r="X16" s="19"/>
      <c r="Z16" s="19"/>
      <c r="AA16" s="19"/>
      <c r="AB16" s="19"/>
      <c r="AC16" s="19"/>
      <c r="AD16" s="19"/>
      <c r="AE16" s="19"/>
      <c r="AF16" s="19"/>
      <c r="AG16" s="19"/>
    </row>
    <row r="17" spans="1:33" ht="17.100000000000001" customHeight="1" x14ac:dyDescent="0.25">
      <c r="A17" s="12"/>
      <c r="B17" s="62">
        <v>43130</v>
      </c>
      <c r="C17" s="58"/>
      <c r="D17" s="58"/>
      <c r="E17" s="58"/>
      <c r="F17" s="58">
        <v>0</v>
      </c>
      <c r="G17" s="58"/>
      <c r="H17" s="58"/>
      <c r="I17" s="58">
        <v>0</v>
      </c>
      <c r="J17" s="58">
        <v>0</v>
      </c>
      <c r="K17" s="19"/>
      <c r="L17" s="25"/>
      <c r="M17" s="26" t="s">
        <v>17</v>
      </c>
      <c r="N17" s="26">
        <v>0</v>
      </c>
      <c r="P17" s="19"/>
      <c r="Q17" s="19"/>
      <c r="R17" s="19"/>
      <c r="S17" s="19"/>
      <c r="T17" s="19"/>
      <c r="U17" s="19"/>
      <c r="V17" s="19"/>
      <c r="W17" s="19"/>
      <c r="X17" s="19"/>
      <c r="Z17" s="19"/>
      <c r="AA17" s="19"/>
      <c r="AB17" s="19"/>
      <c r="AC17" s="19"/>
      <c r="AD17" s="19"/>
      <c r="AE17" s="19"/>
      <c r="AF17" s="19"/>
      <c r="AG17" s="19"/>
    </row>
    <row r="18" spans="1:33" ht="17.100000000000001" customHeight="1" x14ac:dyDescent="0.25">
      <c r="A18" s="12"/>
      <c r="B18" s="62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58">
        <v>0</v>
      </c>
      <c r="K18" s="19"/>
      <c r="L18" s="25"/>
      <c r="M18" s="26" t="s">
        <v>17</v>
      </c>
      <c r="N18" s="26">
        <v>0</v>
      </c>
      <c r="P18" s="19"/>
      <c r="Q18" s="19"/>
      <c r="R18" s="19"/>
      <c r="S18" s="19"/>
      <c r="T18" s="19"/>
      <c r="U18" s="19"/>
      <c r="V18" s="19"/>
      <c r="W18" s="19"/>
      <c r="X18" s="19"/>
      <c r="Z18" s="19"/>
      <c r="AA18" s="19"/>
      <c r="AB18" s="19"/>
      <c r="AC18" s="19"/>
      <c r="AD18" s="19"/>
      <c r="AE18" s="19"/>
      <c r="AF18" s="19"/>
      <c r="AG18" s="19"/>
    </row>
    <row r="19" spans="1:33" ht="17.100000000000001" customHeight="1" x14ac:dyDescent="0.25">
      <c r="A19" s="12"/>
      <c r="B19" s="62">
        <v>43143</v>
      </c>
      <c r="C19" s="58"/>
      <c r="D19" s="58"/>
      <c r="E19" s="58"/>
      <c r="F19" s="58">
        <v>0</v>
      </c>
      <c r="G19" s="58"/>
      <c r="H19" s="58"/>
      <c r="I19" s="58">
        <v>0</v>
      </c>
      <c r="J19" s="58">
        <v>0</v>
      </c>
      <c r="K19" s="19"/>
      <c r="L19" s="25"/>
      <c r="M19" s="26" t="s">
        <v>17</v>
      </c>
      <c r="N19" s="26">
        <v>0</v>
      </c>
      <c r="P19" s="19"/>
      <c r="Q19" s="19"/>
      <c r="R19" s="19"/>
      <c r="S19" s="19"/>
      <c r="T19" s="19"/>
      <c r="U19" s="19"/>
      <c r="V19" s="19"/>
      <c r="W19" s="19"/>
      <c r="X19" s="19"/>
      <c r="Z19" s="19"/>
      <c r="AA19" s="19"/>
      <c r="AB19" s="19"/>
      <c r="AC19" s="19"/>
      <c r="AD19" s="19"/>
      <c r="AE19" s="19"/>
      <c r="AF19" s="19"/>
      <c r="AG19" s="19"/>
    </row>
    <row r="20" spans="1:33" ht="17.100000000000001" customHeight="1" x14ac:dyDescent="0.25">
      <c r="A20" s="12"/>
      <c r="B20" s="62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/>
      <c r="J20" s="58">
        <v>0</v>
      </c>
      <c r="K20" s="19"/>
      <c r="L20" s="25"/>
      <c r="M20" s="26" t="s">
        <v>17</v>
      </c>
      <c r="N20" s="26">
        <v>0</v>
      </c>
      <c r="P20" s="19"/>
      <c r="Q20" s="19"/>
      <c r="R20" s="19"/>
      <c r="S20" s="19"/>
      <c r="T20" s="19"/>
      <c r="U20" s="19"/>
      <c r="V20" s="19"/>
      <c r="W20" s="19"/>
      <c r="X20" s="19"/>
      <c r="Z20" s="19"/>
      <c r="AA20" s="19"/>
      <c r="AB20" s="19"/>
      <c r="AC20" s="19"/>
      <c r="AD20" s="19"/>
      <c r="AE20" s="19"/>
      <c r="AF20" s="19"/>
      <c r="AG20" s="19"/>
    </row>
    <row r="21" spans="1:33" ht="17.100000000000001" customHeight="1" x14ac:dyDescent="0.25">
      <c r="A21" s="12"/>
      <c r="B21" s="62">
        <v>43159</v>
      </c>
      <c r="C21" s="58"/>
      <c r="D21" s="58"/>
      <c r="E21" s="58"/>
      <c r="F21" s="58">
        <v>0</v>
      </c>
      <c r="G21" s="58"/>
      <c r="H21" s="58"/>
      <c r="I21" s="58">
        <v>0</v>
      </c>
      <c r="J21" s="58">
        <v>0</v>
      </c>
      <c r="K21" s="19"/>
      <c r="L21" s="25"/>
      <c r="M21" s="26" t="s">
        <v>17</v>
      </c>
      <c r="N21" s="26">
        <v>0</v>
      </c>
      <c r="P21" s="19"/>
      <c r="Q21" s="19"/>
      <c r="R21" s="19"/>
      <c r="S21" s="19"/>
      <c r="T21" s="19"/>
      <c r="U21" s="19"/>
      <c r="V21" s="19"/>
      <c r="W21" s="19"/>
      <c r="X21" s="19"/>
      <c r="Z21" s="19"/>
      <c r="AA21" s="19"/>
      <c r="AB21" s="19"/>
      <c r="AC21" s="19"/>
      <c r="AD21" s="19"/>
      <c r="AE21" s="19"/>
      <c r="AF21" s="19"/>
      <c r="AG21" s="19"/>
    </row>
    <row r="22" spans="1:33" ht="17.100000000000001" customHeight="1" x14ac:dyDescent="0.25">
      <c r="A22" s="12"/>
      <c r="B22" s="62">
        <v>43167</v>
      </c>
      <c r="C22" s="58"/>
      <c r="D22" s="58"/>
      <c r="E22" s="58"/>
      <c r="F22" s="58">
        <v>0</v>
      </c>
      <c r="G22" s="58"/>
      <c r="H22" s="58"/>
      <c r="I22" s="58">
        <v>0</v>
      </c>
      <c r="J22" s="58">
        <v>0</v>
      </c>
      <c r="K22" s="19"/>
      <c r="L22" s="25"/>
      <c r="M22" s="26" t="s">
        <v>17</v>
      </c>
      <c r="N22" s="26">
        <v>0</v>
      </c>
      <c r="P22" s="19"/>
      <c r="Q22" s="19"/>
      <c r="R22" s="19"/>
      <c r="S22" s="19"/>
      <c r="T22" s="19"/>
      <c r="U22" s="19"/>
      <c r="V22" s="19"/>
      <c r="W22" s="19"/>
      <c r="X22" s="19"/>
      <c r="Z22" s="19"/>
      <c r="AA22" s="19"/>
      <c r="AB22" s="19"/>
      <c r="AC22" s="19"/>
      <c r="AD22" s="19"/>
      <c r="AE22" s="19"/>
      <c r="AF22" s="19"/>
      <c r="AG22" s="19"/>
    </row>
    <row r="23" spans="1:33" ht="17.100000000000001" customHeight="1" x14ac:dyDescent="0.25">
      <c r="A23" s="12"/>
      <c r="B23" s="62">
        <v>43169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19"/>
      <c r="L23" s="25"/>
      <c r="M23" s="26" t="s">
        <v>17</v>
      </c>
      <c r="N23" s="26">
        <v>0</v>
      </c>
      <c r="P23" s="19"/>
      <c r="Q23" s="19"/>
      <c r="R23" s="19"/>
      <c r="S23" s="19"/>
      <c r="T23" s="19"/>
      <c r="U23" s="19"/>
      <c r="V23" s="19"/>
      <c r="W23" s="19"/>
      <c r="X23" s="19"/>
      <c r="Z23" s="19"/>
      <c r="AA23" s="19"/>
      <c r="AB23" s="19"/>
      <c r="AC23" s="19"/>
      <c r="AD23" s="19"/>
      <c r="AE23" s="19"/>
      <c r="AF23" s="19"/>
      <c r="AG23" s="19"/>
    </row>
    <row r="24" spans="1:33" ht="17.100000000000001" customHeight="1" x14ac:dyDescent="0.25">
      <c r="A24" s="12"/>
      <c r="B24" s="62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/>
      <c r="J24" s="58">
        <v>0</v>
      </c>
      <c r="K24" s="19"/>
      <c r="L24" s="25"/>
      <c r="M24" s="26" t="s">
        <v>17</v>
      </c>
      <c r="N24" s="26">
        <v>0</v>
      </c>
      <c r="P24" s="19"/>
      <c r="Q24" s="19"/>
      <c r="R24" s="19"/>
      <c r="S24" s="19"/>
      <c r="T24" s="19"/>
      <c r="U24" s="19"/>
      <c r="V24" s="19"/>
      <c r="W24" s="19"/>
      <c r="X24" s="19"/>
      <c r="Z24" s="19"/>
      <c r="AA24" s="19"/>
      <c r="AB24" s="19"/>
      <c r="AC24" s="19"/>
      <c r="AD24" s="19"/>
      <c r="AE24" s="19"/>
      <c r="AF24" s="19"/>
      <c r="AG24" s="19"/>
    </row>
    <row r="25" spans="1:33" ht="17.100000000000001" customHeight="1" x14ac:dyDescent="0.25">
      <c r="A25" s="12"/>
      <c r="B25" s="62">
        <v>43173</v>
      </c>
      <c r="C25" s="58"/>
      <c r="D25" s="58"/>
      <c r="E25" s="58"/>
      <c r="F25" s="58">
        <v>0</v>
      </c>
      <c r="G25" s="58"/>
      <c r="H25" s="58"/>
      <c r="I25" s="58">
        <v>0</v>
      </c>
      <c r="J25" s="58">
        <v>0</v>
      </c>
      <c r="K25" s="19"/>
      <c r="L25" s="25"/>
      <c r="M25" s="26" t="s">
        <v>17</v>
      </c>
      <c r="N25" s="26">
        <v>0</v>
      </c>
      <c r="P25" s="19"/>
      <c r="Q25" s="19"/>
      <c r="R25" s="19"/>
      <c r="S25" s="19"/>
      <c r="T25" s="19"/>
      <c r="U25" s="19"/>
      <c r="V25" s="19"/>
      <c r="W25" s="19"/>
      <c r="X25" s="19"/>
      <c r="Z25" s="19"/>
      <c r="AA25" s="19"/>
      <c r="AB25" s="19"/>
      <c r="AC25" s="19"/>
      <c r="AD25" s="19"/>
      <c r="AE25" s="19"/>
      <c r="AF25" s="19"/>
      <c r="AG25" s="19"/>
    </row>
    <row r="26" spans="1:33" ht="17.100000000000001" customHeight="1" x14ac:dyDescent="0.25">
      <c r="A26" s="12"/>
      <c r="B26" s="62">
        <v>43175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19"/>
      <c r="L26" s="25"/>
      <c r="M26" s="26" t="s">
        <v>17</v>
      </c>
      <c r="N26" s="26">
        <v>0</v>
      </c>
      <c r="P26" s="19"/>
      <c r="Q26" s="19"/>
      <c r="R26" s="19"/>
      <c r="S26" s="19"/>
      <c r="T26" s="19"/>
      <c r="U26" s="19"/>
      <c r="V26" s="19"/>
      <c r="W26" s="19"/>
      <c r="X26" s="19"/>
      <c r="Z26" s="19"/>
      <c r="AA26" s="19"/>
      <c r="AB26" s="19"/>
      <c r="AC26" s="19"/>
      <c r="AD26" s="19"/>
      <c r="AE26" s="19"/>
      <c r="AF26" s="19"/>
      <c r="AG26" s="19"/>
    </row>
    <row r="27" spans="1:33" ht="17.100000000000001" customHeight="1" x14ac:dyDescent="0.25">
      <c r="A27" s="12"/>
      <c r="B27" s="62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/>
      <c r="J27" s="58">
        <v>0</v>
      </c>
      <c r="K27" s="19"/>
      <c r="L27" s="25"/>
      <c r="M27" s="26" t="s">
        <v>17</v>
      </c>
      <c r="N27" s="26">
        <v>0</v>
      </c>
      <c r="P27" s="19"/>
      <c r="Q27" s="19"/>
      <c r="R27" s="19"/>
      <c r="S27" s="19"/>
      <c r="T27" s="19"/>
      <c r="U27" s="19"/>
      <c r="V27" s="19"/>
      <c r="W27" s="19"/>
      <c r="X27" s="19"/>
      <c r="Z27" s="19"/>
      <c r="AA27" s="19"/>
      <c r="AB27" s="19"/>
      <c r="AC27" s="19"/>
      <c r="AD27" s="19"/>
      <c r="AE27" s="19"/>
      <c r="AF27" s="19"/>
      <c r="AG27" s="19"/>
    </row>
    <row r="28" spans="1:33" ht="17.100000000000001" customHeight="1" x14ac:dyDescent="0.25">
      <c r="A28" s="12"/>
      <c r="B28" s="62">
        <v>43181</v>
      </c>
      <c r="C28" s="58">
        <v>0</v>
      </c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19"/>
      <c r="L28" s="25"/>
      <c r="M28" s="26" t="s">
        <v>17</v>
      </c>
      <c r="N28" s="26">
        <v>0</v>
      </c>
      <c r="P28" s="19"/>
      <c r="Q28" s="19"/>
      <c r="R28" s="19"/>
      <c r="S28" s="19"/>
      <c r="T28" s="19"/>
      <c r="U28" s="19"/>
      <c r="V28" s="19"/>
      <c r="W28" s="19"/>
      <c r="X28" s="19"/>
      <c r="Z28" s="19"/>
      <c r="AA28" s="19"/>
      <c r="AB28" s="19"/>
      <c r="AC28" s="19"/>
      <c r="AD28" s="19"/>
      <c r="AE28" s="19"/>
      <c r="AF28" s="19"/>
      <c r="AG28" s="19"/>
    </row>
    <row r="29" spans="1:33" ht="17.100000000000001" customHeight="1" x14ac:dyDescent="0.25">
      <c r="A29" s="12"/>
      <c r="B29" s="62">
        <v>43188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/>
      <c r="J29" s="58">
        <v>0</v>
      </c>
      <c r="K29" s="19"/>
      <c r="L29" s="25"/>
      <c r="M29" s="26" t="s">
        <v>17</v>
      </c>
      <c r="N29" s="26">
        <v>0</v>
      </c>
      <c r="P29" s="19"/>
      <c r="Q29" s="19"/>
      <c r="R29" s="19"/>
      <c r="S29" s="19"/>
      <c r="T29" s="19"/>
      <c r="U29" s="19"/>
      <c r="V29" s="19"/>
      <c r="W29" s="19"/>
      <c r="X29" s="19"/>
      <c r="Z29" s="19"/>
      <c r="AA29" s="19"/>
      <c r="AB29" s="19"/>
      <c r="AC29" s="19"/>
      <c r="AD29" s="19"/>
      <c r="AE29" s="19"/>
      <c r="AF29" s="19"/>
      <c r="AG29" s="19"/>
    </row>
    <row r="30" spans="1:33" ht="17.100000000000001" customHeight="1" x14ac:dyDescent="0.25">
      <c r="A30" s="12"/>
      <c r="B30" s="62">
        <v>43196</v>
      </c>
      <c r="C30" s="58">
        <v>0</v>
      </c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58">
        <v>0</v>
      </c>
      <c r="K30" s="19"/>
      <c r="L30" s="25"/>
      <c r="M30" s="26" t="s">
        <v>17</v>
      </c>
      <c r="N30" s="26">
        <v>0</v>
      </c>
      <c r="P30" s="19"/>
      <c r="Q30" s="19"/>
      <c r="R30" s="19"/>
      <c r="S30" s="19"/>
      <c r="T30" s="19"/>
      <c r="U30" s="19"/>
      <c r="V30" s="19"/>
      <c r="W30" s="19"/>
      <c r="X30" s="19"/>
      <c r="Z30" s="19"/>
      <c r="AA30" s="19"/>
      <c r="AB30" s="19"/>
      <c r="AC30" s="19"/>
      <c r="AD30" s="19"/>
      <c r="AE30" s="19"/>
      <c r="AF30" s="19"/>
      <c r="AG30" s="19"/>
    </row>
    <row r="31" spans="1:33" ht="17.100000000000001" customHeight="1" x14ac:dyDescent="0.25">
      <c r="A31" s="12"/>
      <c r="B31" s="62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/>
      <c r="J31" s="58">
        <v>0</v>
      </c>
      <c r="K31" s="19"/>
      <c r="L31" s="25"/>
      <c r="M31" s="26" t="s">
        <v>17</v>
      </c>
      <c r="N31" s="26">
        <v>0</v>
      </c>
      <c r="P31" s="19"/>
      <c r="Q31" s="19"/>
      <c r="R31" s="19"/>
      <c r="S31" s="19"/>
      <c r="T31" s="19"/>
      <c r="U31" s="19"/>
      <c r="V31" s="19"/>
      <c r="W31" s="19"/>
      <c r="X31" s="19"/>
      <c r="Z31" s="19"/>
      <c r="AA31" s="19"/>
      <c r="AB31" s="19"/>
      <c r="AC31" s="19"/>
      <c r="AD31" s="19"/>
      <c r="AE31" s="19"/>
      <c r="AF31" s="19"/>
      <c r="AG31" s="19"/>
    </row>
    <row r="32" spans="1:33" ht="17.100000000000001" customHeight="1" x14ac:dyDescent="0.25">
      <c r="A32" s="12"/>
      <c r="B32" s="62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/>
      <c r="J32" s="58">
        <v>0</v>
      </c>
      <c r="K32" s="19"/>
      <c r="L32" s="25"/>
      <c r="M32" s="26" t="s">
        <v>17</v>
      </c>
      <c r="N32" s="26">
        <v>0</v>
      </c>
      <c r="P32" s="19"/>
      <c r="Q32" s="19"/>
      <c r="R32" s="19"/>
      <c r="S32" s="19"/>
      <c r="T32" s="19"/>
      <c r="U32" s="19"/>
      <c r="V32" s="19"/>
      <c r="W32" s="19"/>
      <c r="X32" s="19"/>
      <c r="Z32" s="19"/>
      <c r="AA32" s="19"/>
      <c r="AB32" s="19"/>
      <c r="AC32" s="19"/>
      <c r="AD32" s="19"/>
      <c r="AE32" s="19"/>
      <c r="AF32" s="19"/>
      <c r="AG32" s="19"/>
    </row>
    <row r="33" spans="1:33" ht="17.100000000000001" customHeight="1" x14ac:dyDescent="0.25">
      <c r="A33" s="12"/>
      <c r="B33" s="62">
        <v>43217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58">
        <v>0</v>
      </c>
      <c r="K33" s="19"/>
      <c r="L33" s="25"/>
      <c r="M33" s="26" t="s">
        <v>17</v>
      </c>
      <c r="N33" s="26">
        <v>0</v>
      </c>
      <c r="P33" s="19"/>
      <c r="Q33" s="19"/>
      <c r="R33" s="19"/>
      <c r="S33" s="19"/>
      <c r="T33" s="19"/>
      <c r="U33" s="19"/>
      <c r="V33" s="19"/>
      <c r="W33" s="19"/>
      <c r="X33" s="19"/>
      <c r="Z33" s="19"/>
      <c r="AA33" s="19"/>
      <c r="AB33" s="19"/>
      <c r="AC33" s="19"/>
      <c r="AD33" s="19"/>
      <c r="AE33" s="19"/>
      <c r="AF33" s="19"/>
      <c r="AG33" s="19"/>
    </row>
    <row r="34" spans="1:33" ht="17.100000000000001" customHeight="1" x14ac:dyDescent="0.25">
      <c r="A34" s="12"/>
      <c r="B34" s="62">
        <v>43224</v>
      </c>
      <c r="C34" s="58">
        <v>0</v>
      </c>
      <c r="D34" s="58">
        <v>0</v>
      </c>
      <c r="E34" s="58">
        <v>0</v>
      </c>
      <c r="F34" s="58">
        <v>0</v>
      </c>
      <c r="G34" s="58">
        <v>0</v>
      </c>
      <c r="H34" s="58">
        <v>0</v>
      </c>
      <c r="I34" s="58"/>
      <c r="J34" s="58">
        <v>0</v>
      </c>
      <c r="K34" s="19"/>
      <c r="L34" s="25"/>
      <c r="M34" s="26" t="s">
        <v>17</v>
      </c>
      <c r="N34" s="26">
        <v>0</v>
      </c>
      <c r="P34" s="19"/>
      <c r="Q34" s="19"/>
      <c r="R34" s="19"/>
      <c r="S34" s="19"/>
      <c r="T34" s="19"/>
      <c r="U34" s="19"/>
      <c r="V34" s="19"/>
      <c r="W34" s="19"/>
      <c r="X34" s="19"/>
      <c r="Z34" s="19"/>
      <c r="AA34" s="19"/>
      <c r="AB34" s="19"/>
      <c r="AC34" s="19"/>
      <c r="AD34" s="19"/>
      <c r="AE34" s="19"/>
      <c r="AF34" s="19"/>
      <c r="AG34" s="19"/>
    </row>
    <row r="35" spans="1:33" ht="17.100000000000001" customHeight="1" x14ac:dyDescent="0.25">
      <c r="A35" s="12"/>
      <c r="B35" s="62">
        <v>43231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/>
      <c r="J35" s="58">
        <v>0</v>
      </c>
      <c r="K35" s="19"/>
      <c r="L35" s="25"/>
      <c r="M35" s="26" t="s">
        <v>17</v>
      </c>
      <c r="N35" s="26">
        <v>0</v>
      </c>
      <c r="P35" s="19"/>
      <c r="Q35" s="19"/>
      <c r="R35" s="19"/>
      <c r="S35" s="19"/>
      <c r="T35" s="19"/>
      <c r="U35" s="19"/>
      <c r="V35" s="19"/>
      <c r="W35" s="19"/>
      <c r="X35" s="19"/>
      <c r="Z35" s="19"/>
      <c r="AA35" s="19"/>
      <c r="AB35" s="19"/>
      <c r="AC35" s="19"/>
      <c r="AD35" s="19"/>
      <c r="AE35" s="19"/>
      <c r="AF35" s="19"/>
      <c r="AG35" s="19"/>
    </row>
    <row r="36" spans="1:33" ht="17.100000000000001" customHeight="1" x14ac:dyDescent="0.25">
      <c r="A36" s="12"/>
      <c r="B36" s="62">
        <v>43237</v>
      </c>
      <c r="C36" s="58"/>
      <c r="D36" s="58"/>
      <c r="E36" s="58"/>
      <c r="F36" s="58">
        <v>0</v>
      </c>
      <c r="G36" s="58"/>
      <c r="H36" s="58"/>
      <c r="I36" s="58">
        <v>0</v>
      </c>
      <c r="J36" s="58">
        <v>0</v>
      </c>
      <c r="K36" s="19"/>
      <c r="L36" s="25"/>
      <c r="M36" s="26" t="s">
        <v>17</v>
      </c>
      <c r="N36" s="26">
        <v>0</v>
      </c>
      <c r="P36" s="19"/>
      <c r="Q36" s="19"/>
      <c r="R36" s="19"/>
      <c r="S36" s="19"/>
      <c r="T36" s="19"/>
      <c r="U36" s="19"/>
      <c r="V36" s="19"/>
      <c r="W36" s="19"/>
      <c r="X36" s="19"/>
      <c r="Z36" s="19"/>
      <c r="AA36" s="19"/>
      <c r="AB36" s="19"/>
      <c r="AC36" s="19"/>
      <c r="AD36" s="19"/>
      <c r="AE36" s="19"/>
      <c r="AF36" s="19"/>
      <c r="AG36" s="19"/>
    </row>
    <row r="37" spans="1:33" ht="17.100000000000001" customHeight="1" x14ac:dyDescent="0.25">
      <c r="A37" s="12"/>
      <c r="B37" s="62">
        <v>43239</v>
      </c>
      <c r="C37" s="58"/>
      <c r="D37" s="58"/>
      <c r="E37" s="58"/>
      <c r="F37" s="58">
        <v>0</v>
      </c>
      <c r="G37" s="58"/>
      <c r="H37" s="58"/>
      <c r="I37" s="58">
        <v>0</v>
      </c>
      <c r="J37" s="58">
        <v>0</v>
      </c>
      <c r="K37" s="19"/>
      <c r="L37" s="25"/>
      <c r="M37" s="26" t="s">
        <v>17</v>
      </c>
      <c r="N37" s="26">
        <v>0</v>
      </c>
      <c r="P37" s="19"/>
      <c r="Q37" s="19"/>
      <c r="R37" s="19"/>
      <c r="S37" s="19"/>
      <c r="T37" s="19"/>
      <c r="U37" s="19"/>
      <c r="V37" s="19"/>
      <c r="W37" s="19"/>
      <c r="X37" s="19"/>
      <c r="Z37" s="19"/>
      <c r="AA37" s="19"/>
      <c r="AB37" s="19"/>
      <c r="AC37" s="19"/>
      <c r="AD37" s="19"/>
      <c r="AE37" s="19"/>
      <c r="AF37" s="19"/>
      <c r="AG37" s="19"/>
    </row>
    <row r="38" spans="1:33" ht="17.100000000000001" customHeight="1" x14ac:dyDescent="0.25">
      <c r="A38" s="12"/>
      <c r="B38" s="62">
        <v>43242</v>
      </c>
      <c r="C38" s="58">
        <v>0</v>
      </c>
      <c r="D38" s="58">
        <v>0</v>
      </c>
      <c r="E38" s="58">
        <v>0</v>
      </c>
      <c r="F38" s="58">
        <v>0</v>
      </c>
      <c r="G38" s="58">
        <v>0</v>
      </c>
      <c r="H38" s="58">
        <v>0</v>
      </c>
      <c r="I38" s="58">
        <v>0</v>
      </c>
      <c r="J38" s="58">
        <v>0</v>
      </c>
      <c r="K38" s="19"/>
      <c r="L38" s="25"/>
      <c r="M38" s="26" t="s">
        <v>17</v>
      </c>
      <c r="N38" s="26">
        <v>0</v>
      </c>
      <c r="P38" s="19"/>
      <c r="Q38" s="19"/>
      <c r="R38" s="19"/>
      <c r="S38" s="19"/>
      <c r="T38" s="19"/>
      <c r="U38" s="19"/>
      <c r="V38" s="19"/>
      <c r="W38" s="19"/>
      <c r="X38" s="19"/>
      <c r="Z38" s="19"/>
      <c r="AA38" s="19"/>
      <c r="AB38" s="19"/>
      <c r="AC38" s="19"/>
      <c r="AD38" s="19"/>
      <c r="AE38" s="19"/>
      <c r="AF38" s="19"/>
      <c r="AG38" s="19"/>
    </row>
    <row r="39" spans="1:33" ht="17.100000000000001" customHeight="1" x14ac:dyDescent="0.25">
      <c r="A39" s="12"/>
      <c r="B39" s="62">
        <v>43244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/>
      <c r="J39" s="58">
        <v>0</v>
      </c>
      <c r="K39" s="19"/>
      <c r="L39" s="25"/>
      <c r="M39" s="26" t="s">
        <v>17</v>
      </c>
      <c r="N39" s="26">
        <v>0</v>
      </c>
      <c r="P39" s="19"/>
      <c r="Q39" s="19"/>
      <c r="R39" s="19"/>
      <c r="S39" s="19"/>
      <c r="T39" s="19"/>
      <c r="U39" s="19"/>
      <c r="V39" s="19"/>
      <c r="W39" s="19"/>
      <c r="X39" s="19"/>
      <c r="Z39" s="19"/>
      <c r="AA39" s="19"/>
      <c r="AB39" s="19"/>
      <c r="AC39" s="19"/>
      <c r="AD39" s="19"/>
      <c r="AE39" s="19"/>
      <c r="AF39" s="19"/>
      <c r="AG39" s="19"/>
    </row>
    <row r="40" spans="1:33" ht="17.100000000000001" customHeight="1" x14ac:dyDescent="0.25">
      <c r="A40" s="12"/>
      <c r="B40" s="62">
        <v>43251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  <c r="K40" s="19"/>
      <c r="L40" s="25"/>
      <c r="M40" s="26" t="s">
        <v>17</v>
      </c>
      <c r="N40" s="26">
        <v>0</v>
      </c>
      <c r="P40" s="19"/>
      <c r="Q40" s="19"/>
      <c r="R40" s="19"/>
      <c r="S40" s="19"/>
      <c r="T40" s="19"/>
      <c r="U40" s="19"/>
      <c r="V40" s="19"/>
      <c r="W40" s="19"/>
      <c r="X40" s="19"/>
      <c r="Z40" s="19"/>
      <c r="AA40" s="19"/>
      <c r="AB40" s="19"/>
      <c r="AC40" s="19"/>
      <c r="AD40" s="19"/>
      <c r="AE40" s="19"/>
      <c r="AF40" s="19"/>
      <c r="AG40" s="19"/>
    </row>
    <row r="41" spans="1:33" ht="17.100000000000001" customHeight="1" x14ac:dyDescent="0.25">
      <c r="A41" s="12"/>
      <c r="B41" s="62">
        <v>43256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/>
      <c r="J41" s="58">
        <v>0</v>
      </c>
      <c r="K41" s="19"/>
      <c r="L41" s="25"/>
      <c r="M41" s="26" t="s">
        <v>17</v>
      </c>
      <c r="N41" s="26">
        <v>0</v>
      </c>
      <c r="P41" s="19"/>
      <c r="Q41" s="19"/>
      <c r="R41" s="19"/>
      <c r="S41" s="19"/>
      <c r="T41" s="19"/>
      <c r="U41" s="19"/>
      <c r="V41" s="19"/>
      <c r="W41" s="19"/>
      <c r="X41" s="19"/>
      <c r="Z41" s="19"/>
      <c r="AA41" s="19"/>
      <c r="AB41" s="19"/>
      <c r="AC41" s="19"/>
      <c r="AD41" s="19"/>
      <c r="AE41" s="19"/>
      <c r="AF41" s="19"/>
      <c r="AG41" s="19"/>
    </row>
    <row r="42" spans="1:33" ht="17.100000000000001" customHeight="1" x14ac:dyDescent="0.25">
      <c r="A42" s="12"/>
      <c r="B42" s="62">
        <v>43258</v>
      </c>
      <c r="C42" s="58"/>
      <c r="D42" s="58"/>
      <c r="E42" s="58"/>
      <c r="F42" s="58">
        <v>0</v>
      </c>
      <c r="G42" s="58"/>
      <c r="H42" s="58"/>
      <c r="I42" s="58">
        <v>0</v>
      </c>
      <c r="J42" s="58">
        <v>0</v>
      </c>
      <c r="K42" s="19"/>
      <c r="L42" s="25"/>
      <c r="M42" s="26" t="s">
        <v>17</v>
      </c>
      <c r="N42" s="26">
        <v>0</v>
      </c>
      <c r="P42" s="19"/>
      <c r="Q42" s="19"/>
      <c r="R42" s="19"/>
      <c r="S42" s="19"/>
      <c r="T42" s="19"/>
      <c r="U42" s="19"/>
      <c r="V42" s="19"/>
      <c r="W42" s="19"/>
      <c r="X42" s="19"/>
      <c r="Z42" s="19"/>
      <c r="AA42" s="19"/>
      <c r="AB42" s="19"/>
      <c r="AC42" s="19"/>
      <c r="AD42" s="19"/>
      <c r="AE42" s="19"/>
      <c r="AF42" s="19"/>
      <c r="AG42" s="19"/>
    </row>
    <row r="43" spans="1:33" ht="17.100000000000001" customHeight="1" x14ac:dyDescent="0.25">
      <c r="A43" s="12"/>
      <c r="B43" s="62">
        <v>43263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19"/>
      <c r="L43" s="25"/>
      <c r="M43" s="26" t="s">
        <v>17</v>
      </c>
      <c r="N43" s="26">
        <v>0</v>
      </c>
      <c r="P43" s="19"/>
      <c r="Q43" s="19"/>
      <c r="R43" s="19"/>
      <c r="S43" s="19"/>
      <c r="T43" s="19"/>
      <c r="U43" s="19"/>
      <c r="V43" s="19"/>
      <c r="W43" s="19"/>
      <c r="X43" s="19"/>
      <c r="Z43" s="19"/>
      <c r="AA43" s="19"/>
      <c r="AB43" s="19"/>
      <c r="AC43" s="19"/>
      <c r="AD43" s="19"/>
      <c r="AE43" s="19"/>
      <c r="AF43" s="19"/>
      <c r="AG43" s="19"/>
    </row>
    <row r="44" spans="1:33" ht="17.100000000000001" customHeight="1" x14ac:dyDescent="0.25">
      <c r="A44" s="12"/>
      <c r="B44" s="62">
        <v>43265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19"/>
      <c r="L44" s="25"/>
      <c r="M44" s="26" t="s">
        <v>17</v>
      </c>
      <c r="N44" s="26">
        <v>0</v>
      </c>
      <c r="P44" s="19"/>
      <c r="Q44" s="19"/>
      <c r="R44" s="19"/>
      <c r="S44" s="19"/>
      <c r="T44" s="19"/>
      <c r="U44" s="19"/>
      <c r="V44" s="19"/>
      <c r="W44" s="19"/>
      <c r="X44" s="19"/>
      <c r="Z44" s="19"/>
      <c r="AA44" s="19"/>
      <c r="AB44" s="19"/>
      <c r="AC44" s="19"/>
      <c r="AD44" s="19"/>
      <c r="AE44" s="19"/>
      <c r="AF44" s="19"/>
      <c r="AG44" s="19"/>
    </row>
    <row r="45" spans="1:33" ht="17.100000000000001" customHeight="1" x14ac:dyDescent="0.25">
      <c r="A45" s="12"/>
      <c r="B45" s="62">
        <v>43272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/>
      <c r="J45" s="58">
        <v>0</v>
      </c>
      <c r="K45" s="19"/>
      <c r="L45" s="25"/>
      <c r="M45" s="26" t="s">
        <v>17</v>
      </c>
      <c r="N45" s="26">
        <v>0</v>
      </c>
      <c r="P45" s="19"/>
      <c r="Q45" s="19"/>
      <c r="R45" s="19"/>
      <c r="S45" s="19"/>
      <c r="T45" s="19"/>
      <c r="U45" s="19"/>
      <c r="V45" s="19"/>
      <c r="W45" s="19"/>
      <c r="X45" s="19"/>
      <c r="Z45" s="19"/>
      <c r="AA45" s="19"/>
      <c r="AB45" s="19"/>
      <c r="AC45" s="19"/>
      <c r="AD45" s="19"/>
      <c r="AE45" s="19"/>
      <c r="AF45" s="19"/>
      <c r="AG45" s="19"/>
    </row>
    <row r="46" spans="1:33" ht="17.100000000000001" customHeight="1" x14ac:dyDescent="0.25">
      <c r="A46" s="12"/>
      <c r="B46" s="62">
        <v>43276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19"/>
      <c r="L46" s="25"/>
      <c r="M46" s="26" t="s">
        <v>17</v>
      </c>
      <c r="N46" s="26">
        <v>0</v>
      </c>
      <c r="P46" s="19"/>
      <c r="Q46" s="19"/>
      <c r="R46" s="19"/>
      <c r="S46" s="19"/>
      <c r="T46" s="19"/>
      <c r="U46" s="19"/>
      <c r="V46" s="19"/>
      <c r="W46" s="19"/>
      <c r="X46" s="19"/>
      <c r="Z46" s="19"/>
      <c r="AA46" s="19"/>
      <c r="AB46" s="19"/>
      <c r="AC46" s="19"/>
      <c r="AD46" s="19"/>
      <c r="AE46" s="19"/>
      <c r="AF46" s="19"/>
      <c r="AG46" s="19"/>
    </row>
    <row r="47" spans="1:33" ht="17.100000000000001" customHeight="1" x14ac:dyDescent="0.25">
      <c r="A47" s="12"/>
      <c r="B47" s="62">
        <v>43278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58"/>
      <c r="J47" s="58">
        <v>0</v>
      </c>
      <c r="K47" s="19"/>
      <c r="L47" s="25"/>
      <c r="M47" s="26" t="s">
        <v>17</v>
      </c>
      <c r="N47" s="26">
        <v>0</v>
      </c>
      <c r="P47" s="19"/>
      <c r="Q47" s="19"/>
      <c r="R47" s="19"/>
      <c r="S47" s="19"/>
      <c r="T47" s="19"/>
      <c r="U47" s="19"/>
      <c r="V47" s="19"/>
      <c r="W47" s="19"/>
      <c r="X47" s="19"/>
      <c r="Z47" s="19"/>
      <c r="AA47" s="19"/>
      <c r="AB47" s="19"/>
      <c r="AC47" s="19"/>
      <c r="AD47" s="19"/>
      <c r="AE47" s="19"/>
      <c r="AF47" s="19"/>
      <c r="AG47" s="19"/>
    </row>
    <row r="48" spans="1:33" ht="17.100000000000001" customHeight="1" x14ac:dyDescent="0.25">
      <c r="A48" s="12"/>
      <c r="B48" s="89">
        <v>43280</v>
      </c>
      <c r="C48" s="58">
        <v>0</v>
      </c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19"/>
      <c r="L48" s="25"/>
      <c r="M48" s="26" t="s">
        <v>17</v>
      </c>
      <c r="N48" s="26">
        <v>0</v>
      </c>
      <c r="P48" s="19"/>
      <c r="Q48" s="19"/>
      <c r="R48" s="19"/>
      <c r="S48" s="19"/>
      <c r="T48" s="19"/>
      <c r="U48" s="19"/>
      <c r="V48" s="19"/>
      <c r="W48" s="19"/>
      <c r="X48" s="19"/>
      <c r="Z48" s="19"/>
      <c r="AA48" s="19"/>
      <c r="AB48" s="19"/>
      <c r="AC48" s="19"/>
      <c r="AD48" s="19"/>
      <c r="AE48" s="19"/>
      <c r="AF48" s="19"/>
      <c r="AG48" s="19"/>
    </row>
    <row r="49" spans="1:33" ht="17.100000000000001" customHeight="1" x14ac:dyDescent="0.25">
      <c r="A49" s="12"/>
      <c r="B49" s="62">
        <v>43283</v>
      </c>
      <c r="C49" s="58">
        <v>0</v>
      </c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58"/>
      <c r="J49" s="58">
        <v>0</v>
      </c>
      <c r="K49" s="19"/>
      <c r="L49" s="25"/>
      <c r="M49" s="26" t="s">
        <v>17</v>
      </c>
      <c r="N49" s="26">
        <v>0</v>
      </c>
      <c r="P49" s="19"/>
      <c r="Q49" s="19"/>
      <c r="R49" s="19"/>
      <c r="S49" s="19"/>
      <c r="T49" s="19"/>
      <c r="U49" s="19"/>
      <c r="V49" s="19"/>
      <c r="W49" s="19"/>
      <c r="X49" s="19"/>
      <c r="Z49" s="19"/>
      <c r="AA49" s="19"/>
      <c r="AB49" s="19"/>
      <c r="AC49" s="19"/>
      <c r="AD49" s="19"/>
      <c r="AE49" s="19"/>
      <c r="AF49" s="19"/>
      <c r="AG49" s="19"/>
    </row>
    <row r="50" spans="1:33" ht="17.100000000000001" customHeight="1" x14ac:dyDescent="0.25">
      <c r="A50" s="12">
        <v>2</v>
      </c>
      <c r="B50" s="62">
        <v>43285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19"/>
      <c r="L50" s="25"/>
      <c r="M50" s="26" t="s">
        <v>17</v>
      </c>
      <c r="N50" s="26">
        <v>0</v>
      </c>
      <c r="P50" s="19"/>
      <c r="Q50" s="19"/>
      <c r="R50" s="19"/>
      <c r="S50" s="19"/>
      <c r="T50" s="19"/>
      <c r="U50" s="19"/>
      <c r="V50" s="19"/>
      <c r="W50" s="19"/>
      <c r="X50" s="19"/>
      <c r="Z50" s="19"/>
      <c r="AA50" s="19"/>
      <c r="AB50" s="19"/>
      <c r="AC50" s="19"/>
      <c r="AD50" s="19"/>
      <c r="AE50" s="19"/>
      <c r="AF50" s="19"/>
      <c r="AG50" s="19"/>
    </row>
    <row r="51" spans="1:33" ht="17.100000000000001" customHeight="1" x14ac:dyDescent="0.25">
      <c r="A51" s="12">
        <v>3</v>
      </c>
      <c r="B51" s="62">
        <v>43287</v>
      </c>
      <c r="C51" s="58">
        <v>0</v>
      </c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58"/>
      <c r="J51" s="58">
        <v>0</v>
      </c>
      <c r="K51" s="19"/>
      <c r="L51" s="25"/>
      <c r="M51" s="26" t="s">
        <v>17</v>
      </c>
      <c r="N51" s="26">
        <v>0</v>
      </c>
      <c r="P51" s="19"/>
      <c r="Q51" s="19"/>
      <c r="R51" s="19"/>
      <c r="S51" s="19"/>
      <c r="T51" s="19"/>
      <c r="U51" s="19"/>
      <c r="V51" s="19"/>
      <c r="W51" s="19"/>
      <c r="X51" s="19"/>
      <c r="Z51" s="19"/>
      <c r="AA51" s="19"/>
      <c r="AB51" s="19"/>
      <c r="AC51" s="19"/>
      <c r="AD51" s="19"/>
      <c r="AE51" s="19"/>
      <c r="AF51" s="19"/>
      <c r="AG51" s="19"/>
    </row>
    <row r="52" spans="1:33" ht="17.100000000000001" customHeight="1" x14ac:dyDescent="0.25">
      <c r="A52" s="12">
        <v>4</v>
      </c>
      <c r="B52" s="62">
        <v>43293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19"/>
      <c r="L52" s="25"/>
      <c r="M52" s="26" t="s">
        <v>17</v>
      </c>
      <c r="N52" s="26">
        <v>0</v>
      </c>
      <c r="P52" s="19"/>
      <c r="Q52" s="19"/>
      <c r="R52" s="19"/>
      <c r="S52" s="19"/>
      <c r="T52" s="19"/>
      <c r="U52" s="19"/>
      <c r="V52" s="19"/>
      <c r="W52" s="19"/>
      <c r="X52" s="19"/>
      <c r="Z52" s="19"/>
      <c r="AA52" s="19"/>
      <c r="AB52" s="19"/>
      <c r="AC52" s="19"/>
      <c r="AD52" s="19"/>
      <c r="AE52" s="19"/>
      <c r="AF52" s="19"/>
      <c r="AG52" s="19"/>
    </row>
    <row r="53" spans="1:33" ht="17.100000000000001" customHeight="1" x14ac:dyDescent="0.25">
      <c r="A53" s="12">
        <v>5</v>
      </c>
      <c r="B53" s="62">
        <v>43298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/>
      <c r="J53" s="58">
        <v>0</v>
      </c>
      <c r="K53" s="19"/>
      <c r="L53" s="25"/>
      <c r="M53" s="26" t="s">
        <v>17</v>
      </c>
      <c r="N53" s="26">
        <v>0</v>
      </c>
      <c r="P53" s="19"/>
      <c r="Q53" s="19"/>
      <c r="R53" s="19"/>
      <c r="S53" s="19"/>
      <c r="T53" s="19"/>
      <c r="U53" s="19"/>
      <c r="V53" s="19"/>
      <c r="W53" s="19"/>
      <c r="X53" s="19"/>
      <c r="Z53" s="19"/>
      <c r="AA53" s="19"/>
      <c r="AB53" s="19"/>
      <c r="AC53" s="19"/>
      <c r="AD53" s="19"/>
      <c r="AE53" s="19"/>
      <c r="AF53" s="19"/>
      <c r="AG53" s="19"/>
    </row>
    <row r="54" spans="1:33" ht="17.100000000000001" customHeight="1" x14ac:dyDescent="0.25">
      <c r="A54" s="12">
        <v>6</v>
      </c>
      <c r="B54" s="62">
        <v>43300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19"/>
      <c r="L54" s="25"/>
      <c r="M54" s="26" t="s">
        <v>17</v>
      </c>
      <c r="N54" s="26">
        <v>0</v>
      </c>
      <c r="P54" s="19"/>
      <c r="Q54" s="19"/>
      <c r="R54" s="19"/>
      <c r="S54" s="19"/>
      <c r="T54" s="19"/>
      <c r="U54" s="19"/>
      <c r="V54" s="19"/>
      <c r="W54" s="19"/>
      <c r="X54" s="19"/>
      <c r="Z54" s="19"/>
      <c r="AA54" s="19"/>
      <c r="AB54" s="19"/>
      <c r="AC54" s="19"/>
      <c r="AD54" s="19"/>
      <c r="AE54" s="19"/>
      <c r="AF54" s="19"/>
      <c r="AG54" s="19"/>
    </row>
    <row r="55" spans="1:33" ht="17.100000000000001" customHeight="1" x14ac:dyDescent="0.25">
      <c r="A55" s="12">
        <v>7</v>
      </c>
      <c r="B55" s="62">
        <v>43305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/>
      <c r="J55" s="58">
        <v>0</v>
      </c>
      <c r="K55" s="19"/>
      <c r="L55" s="25"/>
      <c r="M55" s="26" t="s">
        <v>17</v>
      </c>
      <c r="N55" s="26">
        <v>0</v>
      </c>
      <c r="P55" s="19"/>
      <c r="Q55" s="19"/>
      <c r="R55" s="19"/>
      <c r="S55" s="19"/>
      <c r="T55" s="19"/>
      <c r="U55" s="19"/>
      <c r="V55" s="19"/>
      <c r="W55" s="19"/>
      <c r="X55" s="19"/>
      <c r="Z55" s="19"/>
      <c r="AA55" s="19"/>
      <c r="AB55" s="19"/>
      <c r="AC55" s="19"/>
      <c r="AD55" s="19"/>
      <c r="AE55" s="19"/>
      <c r="AF55" s="19"/>
      <c r="AG55" s="19"/>
    </row>
    <row r="56" spans="1:33" ht="17.100000000000001" customHeight="1" x14ac:dyDescent="0.25">
      <c r="A56" s="12">
        <v>8</v>
      </c>
      <c r="B56" s="62">
        <v>43314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/>
      <c r="J56" s="58">
        <v>0</v>
      </c>
      <c r="K56" s="19"/>
      <c r="L56" s="25"/>
      <c r="M56" s="26" t="s">
        <v>17</v>
      </c>
      <c r="N56" s="26">
        <v>0</v>
      </c>
      <c r="P56" s="19"/>
      <c r="Q56" s="19"/>
      <c r="R56" s="19"/>
      <c r="S56" s="19"/>
      <c r="T56" s="19"/>
      <c r="U56" s="19"/>
      <c r="V56" s="19"/>
      <c r="W56" s="19"/>
      <c r="X56" s="19"/>
      <c r="Z56" s="19"/>
      <c r="AA56" s="19"/>
      <c r="AB56" s="19"/>
      <c r="AC56" s="19"/>
      <c r="AD56" s="19"/>
      <c r="AE56" s="19"/>
      <c r="AF56" s="19"/>
      <c r="AG56" s="19"/>
    </row>
    <row r="57" spans="1:33" ht="17.100000000000001" customHeight="1" x14ac:dyDescent="0.25">
      <c r="A57" s="70">
        <v>1</v>
      </c>
      <c r="B57" s="62">
        <v>43321</v>
      </c>
      <c r="C57" s="58"/>
      <c r="D57" s="58"/>
      <c r="E57" s="58"/>
      <c r="F57" s="58">
        <v>0</v>
      </c>
      <c r="G57" s="58"/>
      <c r="H57" s="58"/>
      <c r="I57" s="58">
        <v>0</v>
      </c>
      <c r="J57" s="58">
        <v>0</v>
      </c>
      <c r="K57" s="19"/>
      <c r="L57" s="25"/>
      <c r="M57" s="26" t="s">
        <v>17</v>
      </c>
      <c r="N57" s="26">
        <v>0</v>
      </c>
      <c r="P57" s="19"/>
      <c r="Q57" s="19"/>
      <c r="R57" s="19"/>
      <c r="S57" s="19"/>
      <c r="T57" s="19"/>
      <c r="U57" s="19"/>
      <c r="V57" s="19"/>
      <c r="W57" s="19"/>
      <c r="X57" s="19"/>
      <c r="Z57" s="19"/>
      <c r="AA57" s="19"/>
      <c r="AB57" s="19"/>
      <c r="AC57" s="19"/>
      <c r="AD57" s="19"/>
      <c r="AE57" s="19"/>
      <c r="AF57" s="19"/>
      <c r="AG57" s="19"/>
    </row>
    <row r="58" spans="1:33" ht="17.100000000000001" customHeight="1" x14ac:dyDescent="0.25">
      <c r="A58" s="12">
        <v>2</v>
      </c>
      <c r="B58" s="62">
        <v>43325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19"/>
      <c r="L58" s="25"/>
      <c r="M58" s="26" t="s">
        <v>17</v>
      </c>
      <c r="N58" s="26">
        <v>0</v>
      </c>
      <c r="P58" s="19"/>
      <c r="Q58" s="19"/>
      <c r="R58" s="19"/>
      <c r="S58" s="19"/>
      <c r="T58" s="19"/>
      <c r="U58" s="19"/>
      <c r="V58" s="19"/>
      <c r="W58" s="19"/>
      <c r="X58" s="19"/>
      <c r="Z58" s="19"/>
      <c r="AA58" s="19"/>
      <c r="AB58" s="19"/>
      <c r="AC58" s="19"/>
      <c r="AD58" s="19"/>
      <c r="AE58" s="19"/>
      <c r="AF58" s="19"/>
      <c r="AG58" s="19"/>
    </row>
    <row r="59" spans="1:33" ht="17.100000000000001" customHeight="1" x14ac:dyDescent="0.25">
      <c r="A59" s="12">
        <v>3</v>
      </c>
      <c r="B59" s="62">
        <v>43329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58">
        <v>0</v>
      </c>
      <c r="K59" s="19"/>
      <c r="L59" s="25"/>
      <c r="M59" s="26" t="s">
        <v>17</v>
      </c>
      <c r="N59" s="26">
        <v>0</v>
      </c>
      <c r="P59" s="19"/>
      <c r="Q59" s="19"/>
      <c r="R59" s="19"/>
      <c r="S59" s="19"/>
      <c r="T59" s="19"/>
      <c r="U59" s="19"/>
      <c r="V59" s="19"/>
      <c r="W59" s="19"/>
      <c r="X59" s="19"/>
      <c r="Z59" s="19"/>
      <c r="AA59" s="19"/>
      <c r="AB59" s="19"/>
      <c r="AC59" s="19"/>
      <c r="AD59" s="19"/>
      <c r="AE59" s="19"/>
      <c r="AF59" s="19"/>
      <c r="AG59" s="19"/>
    </row>
    <row r="60" spans="1:33" ht="17.100000000000001" customHeight="1" x14ac:dyDescent="0.25">
      <c r="A60" s="12">
        <v>4</v>
      </c>
      <c r="B60" s="62">
        <v>43333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19"/>
      <c r="L60" s="25"/>
      <c r="M60" s="26" t="s">
        <v>17</v>
      </c>
      <c r="N60" s="26">
        <v>0</v>
      </c>
      <c r="P60" s="19"/>
      <c r="Q60" s="19"/>
      <c r="R60" s="19"/>
      <c r="S60" s="19"/>
      <c r="T60" s="19"/>
      <c r="U60" s="19"/>
      <c r="V60" s="19"/>
      <c r="W60" s="19"/>
      <c r="X60" s="19"/>
      <c r="Z60" s="19"/>
      <c r="AA60" s="19"/>
      <c r="AB60" s="19"/>
      <c r="AC60" s="19"/>
      <c r="AD60" s="19"/>
      <c r="AE60" s="19"/>
      <c r="AF60" s="19"/>
      <c r="AG60" s="19"/>
    </row>
    <row r="61" spans="1:33" ht="17.100000000000001" customHeight="1" x14ac:dyDescent="0.25">
      <c r="A61" s="12">
        <v>5</v>
      </c>
      <c r="B61" s="62">
        <v>43335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19"/>
      <c r="L61" s="25"/>
      <c r="M61" s="26" t="s">
        <v>17</v>
      </c>
      <c r="N61" s="26">
        <v>0</v>
      </c>
      <c r="P61" s="19"/>
      <c r="Q61" s="19"/>
      <c r="R61" s="19"/>
      <c r="S61" s="19"/>
      <c r="T61" s="19"/>
      <c r="U61" s="19"/>
      <c r="V61" s="19"/>
      <c r="W61" s="19"/>
      <c r="X61" s="19"/>
      <c r="Z61" s="19"/>
      <c r="AA61" s="19"/>
      <c r="AB61" s="19"/>
      <c r="AC61" s="19"/>
      <c r="AD61" s="19"/>
      <c r="AE61" s="19"/>
      <c r="AF61" s="19"/>
      <c r="AG61" s="19"/>
    </row>
    <row r="62" spans="1:33" ht="17.100000000000001" customHeight="1" x14ac:dyDescent="0.25">
      <c r="A62" s="12">
        <v>6</v>
      </c>
      <c r="B62" s="62">
        <v>43341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/>
      <c r="J62" s="58">
        <v>0</v>
      </c>
      <c r="K62" s="19"/>
      <c r="L62" s="25"/>
      <c r="M62" s="26" t="s">
        <v>17</v>
      </c>
      <c r="N62" s="26">
        <v>0</v>
      </c>
      <c r="P62" s="19"/>
      <c r="Q62" s="19"/>
      <c r="R62" s="19"/>
      <c r="S62" s="19"/>
      <c r="T62" s="19"/>
      <c r="U62" s="19"/>
      <c r="V62" s="19"/>
      <c r="W62" s="19"/>
      <c r="X62" s="19"/>
      <c r="Z62" s="19"/>
      <c r="AA62" s="19"/>
      <c r="AB62" s="19"/>
      <c r="AC62" s="19"/>
      <c r="AD62" s="19"/>
      <c r="AE62" s="19"/>
      <c r="AF62" s="19"/>
      <c r="AG62" s="19"/>
    </row>
    <row r="63" spans="1:33" ht="17.100000000000001" customHeight="1" x14ac:dyDescent="0.25">
      <c r="A63" s="12">
        <v>7</v>
      </c>
      <c r="B63" s="62">
        <v>43343</v>
      </c>
      <c r="C63" s="58">
        <v>0</v>
      </c>
      <c r="D63" s="58">
        <v>0</v>
      </c>
      <c r="E63" s="58">
        <v>0</v>
      </c>
      <c r="F63" s="58">
        <v>0</v>
      </c>
      <c r="G63" s="58"/>
      <c r="H63" s="58"/>
      <c r="I63" s="58">
        <v>0</v>
      </c>
      <c r="J63" s="58">
        <v>0</v>
      </c>
      <c r="K63" s="19"/>
      <c r="L63" s="25"/>
      <c r="M63" s="26" t="s">
        <v>17</v>
      </c>
      <c r="N63" s="26">
        <v>0</v>
      </c>
      <c r="P63" s="19"/>
      <c r="Q63" s="19"/>
      <c r="R63" s="19"/>
      <c r="S63" s="19"/>
      <c r="T63" s="19"/>
      <c r="U63" s="19"/>
      <c r="V63" s="19"/>
      <c r="W63" s="19"/>
      <c r="X63" s="19"/>
      <c r="Z63" s="19"/>
      <c r="AA63" s="19"/>
      <c r="AB63" s="19"/>
      <c r="AC63" s="19"/>
      <c r="AD63" s="19"/>
      <c r="AE63" s="19"/>
      <c r="AF63" s="19"/>
      <c r="AG63" s="19"/>
    </row>
    <row r="64" spans="1:33" ht="17.100000000000001" customHeight="1" x14ac:dyDescent="0.25">
      <c r="A64" s="12">
        <v>8</v>
      </c>
      <c r="B64" s="62">
        <v>43349</v>
      </c>
      <c r="C64" s="34">
        <v>0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19"/>
      <c r="L64" s="25"/>
      <c r="M64" s="26" t="s">
        <v>17</v>
      </c>
      <c r="N64" s="26">
        <v>0</v>
      </c>
      <c r="P64" s="19"/>
      <c r="Q64" s="19"/>
      <c r="R64" s="19"/>
      <c r="S64" s="19"/>
      <c r="T64" s="19"/>
      <c r="U64" s="19"/>
      <c r="V64" s="19"/>
      <c r="W64" s="19"/>
      <c r="X64" s="19"/>
      <c r="Z64" s="19"/>
      <c r="AA64" s="19"/>
      <c r="AB64" s="19"/>
      <c r="AC64" s="19"/>
      <c r="AD64" s="19"/>
      <c r="AE64" s="19"/>
      <c r="AF64" s="19"/>
      <c r="AG64" s="19"/>
    </row>
    <row r="65" spans="1:33" ht="17.100000000000001" customHeight="1" x14ac:dyDescent="0.25">
      <c r="A65" s="12">
        <v>9</v>
      </c>
      <c r="B65" s="62">
        <v>43356</v>
      </c>
      <c r="C65" s="79">
        <v>0</v>
      </c>
      <c r="D65" s="79">
        <v>0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19"/>
      <c r="L65" s="25"/>
      <c r="M65" s="26" t="s">
        <v>17</v>
      </c>
      <c r="N65" s="26">
        <v>0</v>
      </c>
      <c r="P65" s="19"/>
      <c r="Q65" s="19"/>
      <c r="R65" s="19"/>
      <c r="S65" s="19"/>
      <c r="T65" s="19"/>
      <c r="U65" s="19"/>
      <c r="V65" s="19"/>
      <c r="W65" s="19"/>
      <c r="X65" s="19"/>
      <c r="Z65" s="19"/>
      <c r="AA65" s="19"/>
      <c r="AB65" s="19"/>
      <c r="AC65" s="19"/>
      <c r="AD65" s="19"/>
      <c r="AE65" s="19"/>
      <c r="AF65" s="19"/>
      <c r="AG65" s="19"/>
    </row>
    <row r="66" spans="1:33" ht="17.100000000000001" customHeight="1" x14ac:dyDescent="0.25">
      <c r="A66" s="12">
        <v>10</v>
      </c>
      <c r="B66" s="62">
        <v>43360</v>
      </c>
      <c r="C66" s="34">
        <v>0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19"/>
      <c r="L66" s="25"/>
      <c r="M66" s="26" t="s">
        <v>17</v>
      </c>
      <c r="N66" s="26">
        <v>0</v>
      </c>
      <c r="P66" s="19"/>
      <c r="Q66" s="19"/>
      <c r="R66" s="19"/>
      <c r="S66" s="19"/>
      <c r="T66" s="19"/>
      <c r="U66" s="19"/>
      <c r="V66" s="19"/>
      <c r="W66" s="19"/>
      <c r="X66" s="19"/>
      <c r="Z66" s="19"/>
      <c r="AA66" s="19"/>
      <c r="AB66" s="19"/>
      <c r="AC66" s="19"/>
      <c r="AD66" s="19"/>
      <c r="AE66" s="19"/>
      <c r="AF66" s="19"/>
      <c r="AG66" s="19"/>
    </row>
    <row r="67" spans="1:33" ht="17.100000000000001" customHeight="1" x14ac:dyDescent="0.25">
      <c r="A67" s="12">
        <v>11</v>
      </c>
      <c r="B67" s="62">
        <v>43372</v>
      </c>
      <c r="C67" s="34">
        <v>0</v>
      </c>
      <c r="D67" s="34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19"/>
      <c r="L67" s="25"/>
      <c r="M67" s="26" t="s">
        <v>17</v>
      </c>
      <c r="N67" s="26">
        <v>0</v>
      </c>
      <c r="P67" s="19"/>
      <c r="Q67" s="19"/>
      <c r="R67" s="19"/>
      <c r="S67" s="19"/>
      <c r="T67" s="19"/>
      <c r="U67" s="19"/>
      <c r="V67" s="19"/>
      <c r="W67" s="19"/>
      <c r="X67" s="19"/>
      <c r="Z67" s="19"/>
      <c r="AA67" s="19"/>
      <c r="AB67" s="19"/>
      <c r="AC67" s="19"/>
      <c r="AD67" s="19"/>
      <c r="AE67" s="19"/>
      <c r="AF67" s="19"/>
      <c r="AG67" s="19"/>
    </row>
    <row r="68" spans="1:33" ht="17.100000000000001" customHeight="1" thickBot="1" x14ac:dyDescent="0.3">
      <c r="A68" s="12">
        <v>12</v>
      </c>
      <c r="B68" s="91">
        <v>43375</v>
      </c>
      <c r="C68" s="34">
        <v>0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19"/>
      <c r="L68" s="25"/>
      <c r="M68" s="26" t="s">
        <v>17</v>
      </c>
      <c r="N68" s="26">
        <v>0</v>
      </c>
      <c r="P68" s="19"/>
      <c r="Q68" s="19"/>
      <c r="R68" s="19"/>
      <c r="S68" s="19"/>
      <c r="T68" s="19"/>
      <c r="U68" s="19"/>
      <c r="V68" s="19"/>
      <c r="W68" s="19"/>
      <c r="X68" s="19"/>
      <c r="Z68" s="19"/>
      <c r="AA68" s="19"/>
      <c r="AB68" s="19"/>
      <c r="AC68" s="19"/>
      <c r="AD68" s="19"/>
      <c r="AE68" s="19"/>
      <c r="AF68" s="19"/>
      <c r="AG68" s="19"/>
    </row>
    <row r="69" spans="1:33" ht="17.100000000000001" customHeight="1" thickBot="1" x14ac:dyDescent="0.3">
      <c r="A69" s="12">
        <v>13</v>
      </c>
      <c r="B69" s="91">
        <v>43377</v>
      </c>
      <c r="C69" s="34">
        <v>0</v>
      </c>
      <c r="D69" s="34">
        <v>0</v>
      </c>
      <c r="E69" s="34">
        <v>0</v>
      </c>
      <c r="F69" s="34">
        <v>0</v>
      </c>
      <c r="G69" s="34">
        <v>0</v>
      </c>
      <c r="H69" s="34">
        <v>0</v>
      </c>
      <c r="I69" s="34">
        <v>0</v>
      </c>
      <c r="J69" s="34">
        <v>0</v>
      </c>
      <c r="K69" s="19"/>
      <c r="L69" s="25"/>
      <c r="M69" s="26" t="s">
        <v>17</v>
      </c>
      <c r="N69" s="26">
        <v>0</v>
      </c>
      <c r="P69" s="19"/>
      <c r="Q69" s="19"/>
      <c r="R69" s="19"/>
      <c r="S69" s="19"/>
      <c r="T69" s="19"/>
      <c r="U69" s="19"/>
      <c r="V69" s="19"/>
      <c r="W69" s="19"/>
      <c r="X69" s="19"/>
      <c r="Z69" s="19"/>
      <c r="AA69" s="19"/>
      <c r="AB69" s="19"/>
      <c r="AC69" s="19"/>
      <c r="AD69" s="19"/>
      <c r="AE69" s="19"/>
      <c r="AF69" s="19"/>
      <c r="AG69" s="19"/>
    </row>
    <row r="70" spans="1:33" ht="17.100000000000001" customHeight="1" thickBot="1" x14ac:dyDescent="0.3">
      <c r="A70" s="12">
        <v>14</v>
      </c>
      <c r="B70" s="91">
        <v>43379</v>
      </c>
      <c r="C70" s="34">
        <v>0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/>
      <c r="J70" s="34">
        <v>0</v>
      </c>
      <c r="K70" s="19"/>
      <c r="L70" s="25"/>
      <c r="M70" s="26" t="s">
        <v>17</v>
      </c>
      <c r="N70" s="26">
        <v>0</v>
      </c>
      <c r="P70" s="19"/>
      <c r="Q70" s="19"/>
      <c r="R70" s="19"/>
      <c r="S70" s="19"/>
      <c r="T70" s="19"/>
      <c r="U70" s="19"/>
      <c r="V70" s="19"/>
      <c r="W70" s="19"/>
      <c r="X70" s="19"/>
      <c r="Z70" s="19"/>
      <c r="AA70" s="19"/>
      <c r="AB70" s="19"/>
      <c r="AC70" s="19"/>
      <c r="AD70" s="19"/>
      <c r="AE70" s="19"/>
      <c r="AF70" s="19"/>
      <c r="AG70" s="19"/>
    </row>
    <row r="71" spans="1:33" ht="17.100000000000001" customHeight="1" thickBot="1" x14ac:dyDescent="0.3">
      <c r="A71" s="12">
        <v>15</v>
      </c>
      <c r="B71" s="91">
        <v>43382</v>
      </c>
      <c r="C71" s="34">
        <v>0</v>
      </c>
      <c r="D71" s="34">
        <v>0</v>
      </c>
      <c r="E71" s="34">
        <v>0</v>
      </c>
      <c r="F71" s="34">
        <v>0</v>
      </c>
      <c r="G71" s="34">
        <v>0</v>
      </c>
      <c r="H71" s="34">
        <v>0</v>
      </c>
      <c r="I71" s="34">
        <v>0</v>
      </c>
      <c r="J71" s="34">
        <v>0</v>
      </c>
      <c r="K71" s="19"/>
      <c r="L71" s="25"/>
      <c r="M71" s="26" t="s">
        <v>17</v>
      </c>
      <c r="N71" s="26">
        <v>0</v>
      </c>
      <c r="P71" s="19"/>
      <c r="Q71" s="19"/>
      <c r="R71" s="19"/>
      <c r="S71" s="19"/>
      <c r="T71" s="19"/>
      <c r="U71" s="19"/>
      <c r="V71" s="19"/>
      <c r="W71" s="19"/>
      <c r="X71" s="19"/>
      <c r="Z71" s="19"/>
      <c r="AA71" s="19"/>
      <c r="AB71" s="19"/>
      <c r="AC71" s="19"/>
      <c r="AD71" s="19"/>
      <c r="AE71" s="19"/>
      <c r="AF71" s="19"/>
      <c r="AG71" s="19"/>
    </row>
    <row r="72" spans="1:33" ht="17.100000000000001" customHeight="1" thickBot="1" x14ac:dyDescent="0.3">
      <c r="A72" s="12">
        <v>16</v>
      </c>
      <c r="B72" s="91">
        <v>43384</v>
      </c>
      <c r="C72" s="34">
        <v>0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/>
      <c r="J72" s="34">
        <v>0</v>
      </c>
      <c r="K72" s="19"/>
      <c r="L72" s="25"/>
      <c r="M72" s="26" t="s">
        <v>17</v>
      </c>
      <c r="N72" s="26">
        <v>0</v>
      </c>
      <c r="P72" s="19"/>
      <c r="Q72" s="19"/>
      <c r="R72" s="19"/>
      <c r="S72" s="19"/>
      <c r="T72" s="19"/>
      <c r="U72" s="19"/>
      <c r="V72" s="19"/>
      <c r="W72" s="19"/>
      <c r="X72" s="19"/>
      <c r="Z72" s="19"/>
      <c r="AA72" s="19"/>
      <c r="AB72" s="19"/>
      <c r="AC72" s="19"/>
      <c r="AD72" s="19"/>
      <c r="AE72" s="19"/>
      <c r="AF72" s="19"/>
      <c r="AG72" s="19"/>
    </row>
    <row r="73" spans="1:33" ht="17.100000000000001" customHeight="1" thickBot="1" x14ac:dyDescent="0.3">
      <c r="A73" s="12">
        <v>17</v>
      </c>
      <c r="B73" s="91">
        <v>43388</v>
      </c>
      <c r="C73" s="64"/>
      <c r="D73" s="64"/>
      <c r="E73" s="64"/>
      <c r="F73" s="34">
        <v>0</v>
      </c>
      <c r="G73" s="64"/>
      <c r="H73" s="64"/>
      <c r="I73" s="34">
        <v>0</v>
      </c>
      <c r="J73" s="34">
        <v>0</v>
      </c>
      <c r="K73" s="19"/>
      <c r="L73" s="25"/>
      <c r="M73" s="26" t="s">
        <v>17</v>
      </c>
      <c r="N73" s="26">
        <v>0</v>
      </c>
      <c r="P73" s="19"/>
      <c r="Q73" s="19"/>
      <c r="R73" s="19"/>
      <c r="S73" s="19"/>
      <c r="T73" s="19"/>
      <c r="U73" s="19"/>
      <c r="V73" s="19"/>
      <c r="W73" s="19"/>
      <c r="X73" s="19"/>
      <c r="Z73" s="19"/>
      <c r="AA73" s="19"/>
      <c r="AB73" s="19"/>
      <c r="AC73" s="19"/>
      <c r="AD73" s="19"/>
      <c r="AE73" s="19"/>
      <c r="AF73" s="19"/>
      <c r="AG73" s="19"/>
    </row>
    <row r="74" spans="1:33" ht="17.100000000000001" customHeight="1" thickBot="1" x14ac:dyDescent="0.3">
      <c r="A74" s="12">
        <v>18</v>
      </c>
      <c r="B74" s="91">
        <v>43390</v>
      </c>
      <c r="C74" s="34">
        <v>0</v>
      </c>
      <c r="D74" s="34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19"/>
      <c r="L74" s="25"/>
      <c r="M74" s="26" t="s">
        <v>17</v>
      </c>
      <c r="N74" s="26">
        <v>0</v>
      </c>
      <c r="P74" s="19"/>
      <c r="Q74" s="19"/>
      <c r="R74" s="19"/>
      <c r="S74" s="19"/>
      <c r="T74" s="19"/>
      <c r="U74" s="19"/>
      <c r="V74" s="19"/>
      <c r="W74" s="19"/>
      <c r="X74" s="19"/>
      <c r="Z74" s="19"/>
      <c r="AA74" s="19"/>
      <c r="AB74" s="19"/>
      <c r="AC74" s="19"/>
      <c r="AD74" s="19"/>
      <c r="AE74" s="19"/>
      <c r="AF74" s="19"/>
      <c r="AG74" s="19"/>
    </row>
    <row r="75" spans="1:33" ht="17.100000000000001" customHeight="1" thickBot="1" x14ac:dyDescent="0.3">
      <c r="A75" s="12">
        <v>19</v>
      </c>
      <c r="B75" s="91">
        <v>43392</v>
      </c>
      <c r="C75" s="34">
        <v>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19"/>
      <c r="L75" s="25"/>
      <c r="M75" s="26" t="s">
        <v>17</v>
      </c>
      <c r="N75" s="26">
        <v>0</v>
      </c>
      <c r="P75" s="19"/>
      <c r="Q75" s="19"/>
      <c r="R75" s="19"/>
      <c r="S75" s="19"/>
      <c r="T75" s="19"/>
      <c r="U75" s="19"/>
      <c r="V75" s="19"/>
      <c r="W75" s="19"/>
      <c r="X75" s="19"/>
      <c r="Z75" s="19"/>
      <c r="AA75" s="19"/>
      <c r="AB75" s="19"/>
      <c r="AC75" s="19"/>
      <c r="AD75" s="19"/>
      <c r="AE75" s="19"/>
      <c r="AF75" s="19"/>
      <c r="AG75" s="19"/>
    </row>
    <row r="76" spans="1:33" ht="17.100000000000001" customHeight="1" thickBot="1" x14ac:dyDescent="0.3">
      <c r="A76" s="12">
        <v>20</v>
      </c>
      <c r="B76" s="91">
        <v>43395</v>
      </c>
      <c r="C76" s="34">
        <v>0</v>
      </c>
      <c r="D76" s="34">
        <v>0</v>
      </c>
      <c r="E76" s="34">
        <v>0</v>
      </c>
      <c r="F76" s="34">
        <v>0</v>
      </c>
      <c r="G76" s="34">
        <v>0</v>
      </c>
      <c r="H76" s="34">
        <v>0</v>
      </c>
      <c r="I76" s="34">
        <v>0</v>
      </c>
      <c r="J76" s="34">
        <v>0</v>
      </c>
      <c r="K76" s="19"/>
      <c r="L76" s="25"/>
      <c r="M76" s="26" t="s">
        <v>17</v>
      </c>
      <c r="N76" s="26">
        <v>0</v>
      </c>
      <c r="P76" s="19"/>
      <c r="Q76" s="19"/>
      <c r="R76" s="19"/>
      <c r="S76" s="19"/>
      <c r="T76" s="19"/>
      <c r="U76" s="19"/>
      <c r="V76" s="19"/>
      <c r="W76" s="19"/>
      <c r="X76" s="19"/>
      <c r="Z76" s="19"/>
      <c r="AA76" s="19"/>
      <c r="AB76" s="19"/>
      <c r="AC76" s="19"/>
      <c r="AD76" s="19"/>
      <c r="AE76" s="19"/>
      <c r="AF76" s="19"/>
      <c r="AG76" s="19"/>
    </row>
    <row r="77" spans="1:33" ht="17.100000000000001" customHeight="1" thickBot="1" x14ac:dyDescent="0.3">
      <c r="A77" s="12">
        <v>21</v>
      </c>
      <c r="B77" s="91">
        <v>43397</v>
      </c>
      <c r="C77" s="34">
        <v>0</v>
      </c>
      <c r="D77" s="34">
        <v>0</v>
      </c>
      <c r="E77" s="34">
        <v>0</v>
      </c>
      <c r="F77" s="34">
        <v>0</v>
      </c>
      <c r="G77" s="34">
        <v>0</v>
      </c>
      <c r="H77" s="34">
        <v>0</v>
      </c>
      <c r="I77" s="63"/>
      <c r="J77" s="34">
        <v>0</v>
      </c>
      <c r="K77" s="19"/>
      <c r="L77" s="25"/>
      <c r="M77" s="26" t="s">
        <v>17</v>
      </c>
      <c r="N77" s="26">
        <v>0</v>
      </c>
      <c r="P77" s="19"/>
      <c r="Q77" s="19"/>
      <c r="R77" s="19"/>
      <c r="S77" s="19"/>
      <c r="T77" s="19"/>
      <c r="U77" s="19"/>
      <c r="V77" s="19"/>
      <c r="W77" s="19"/>
      <c r="X77" s="19"/>
      <c r="Z77" s="19"/>
      <c r="AA77" s="19"/>
      <c r="AB77" s="19"/>
      <c r="AC77" s="19"/>
      <c r="AD77" s="19"/>
      <c r="AE77" s="19"/>
      <c r="AF77" s="19"/>
      <c r="AG77" s="19"/>
    </row>
    <row r="78" spans="1:33" ht="17.100000000000001" customHeight="1" thickBot="1" x14ac:dyDescent="0.3">
      <c r="A78" s="12">
        <v>22</v>
      </c>
      <c r="B78" s="91">
        <v>43399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19"/>
      <c r="L78" s="25"/>
      <c r="M78" s="26" t="s">
        <v>17</v>
      </c>
      <c r="N78" s="26">
        <v>0</v>
      </c>
      <c r="P78" s="19"/>
      <c r="Q78" s="19"/>
      <c r="R78" s="19"/>
      <c r="S78" s="19"/>
      <c r="T78" s="19"/>
      <c r="U78" s="19"/>
      <c r="V78" s="19"/>
      <c r="W78" s="19"/>
      <c r="X78" s="19"/>
      <c r="Z78" s="19"/>
      <c r="AA78" s="19"/>
      <c r="AB78" s="19"/>
      <c r="AC78" s="19"/>
      <c r="AD78" s="19"/>
      <c r="AE78" s="19"/>
      <c r="AF78" s="19"/>
      <c r="AG78" s="19"/>
    </row>
    <row r="79" spans="1:33" ht="17.100000000000001" customHeight="1" thickBot="1" x14ac:dyDescent="0.3">
      <c r="A79" s="70">
        <v>1</v>
      </c>
      <c r="B79" s="92">
        <v>43407</v>
      </c>
      <c r="C79" s="34">
        <v>0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19"/>
      <c r="L79" s="25"/>
      <c r="M79" s="26" t="s">
        <v>17</v>
      </c>
      <c r="N79" s="26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/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</row>
    <row r="80" spans="1:33" ht="17.100000000000001" customHeight="1" thickBot="1" x14ac:dyDescent="0.3">
      <c r="A80" s="12">
        <v>2</v>
      </c>
      <c r="B80" s="92">
        <v>43410</v>
      </c>
      <c r="C80" s="34">
        <v>0</v>
      </c>
      <c r="D80" s="34">
        <v>0</v>
      </c>
      <c r="E80" s="34">
        <v>0</v>
      </c>
      <c r="F80" s="34">
        <v>0</v>
      </c>
      <c r="G80" s="34">
        <v>0</v>
      </c>
      <c r="H80" s="34">
        <v>0</v>
      </c>
      <c r="I80" s="34">
        <v>0</v>
      </c>
      <c r="J80" s="34">
        <v>0</v>
      </c>
      <c r="K80" s="19"/>
      <c r="L80" s="25"/>
      <c r="M80" s="26" t="s">
        <v>17</v>
      </c>
      <c r="N80" s="26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/>
      <c r="W80" s="19">
        <v>0</v>
      </c>
      <c r="X80" s="19"/>
      <c r="Z80" s="19">
        <v>0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</row>
    <row r="81" spans="1:33" ht="17.100000000000001" customHeight="1" thickBot="1" x14ac:dyDescent="0.3">
      <c r="A81" s="12">
        <v>3</v>
      </c>
      <c r="B81" s="92">
        <v>43413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19"/>
      <c r="L81" s="25"/>
      <c r="M81" s="26" t="s">
        <v>17</v>
      </c>
      <c r="N81" s="26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/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</row>
    <row r="82" spans="1:33" ht="17.100000000000001" customHeight="1" thickBot="1" x14ac:dyDescent="0.3">
      <c r="A82" s="12">
        <v>4</v>
      </c>
      <c r="B82" s="92">
        <v>43416</v>
      </c>
      <c r="C82" s="34">
        <v>0</v>
      </c>
      <c r="D82" s="34">
        <v>0</v>
      </c>
      <c r="E82" s="34">
        <v>0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19"/>
      <c r="L82" s="25"/>
      <c r="M82" s="26" t="s">
        <v>17</v>
      </c>
      <c r="N82" s="26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/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</row>
    <row r="83" spans="1:33" ht="17.100000000000001" customHeight="1" thickBot="1" x14ac:dyDescent="0.3">
      <c r="A83" s="12">
        <v>5</v>
      </c>
      <c r="B83" s="92">
        <v>43418</v>
      </c>
      <c r="C83" s="34">
        <v>0</v>
      </c>
      <c r="D83" s="34">
        <v>0</v>
      </c>
      <c r="E83" s="34">
        <v>0</v>
      </c>
      <c r="F83" s="34">
        <v>0</v>
      </c>
      <c r="G83" s="34">
        <v>0</v>
      </c>
      <c r="H83" s="34">
        <v>0</v>
      </c>
      <c r="I83" s="34"/>
      <c r="J83" s="34">
        <v>0</v>
      </c>
      <c r="K83" s="19"/>
      <c r="L83" s="25"/>
      <c r="M83" s="26" t="s">
        <v>17</v>
      </c>
      <c r="N83" s="26">
        <v>0</v>
      </c>
      <c r="P83" s="19"/>
      <c r="Q83" s="19"/>
      <c r="R83" s="19"/>
      <c r="S83" s="19">
        <v>0</v>
      </c>
      <c r="T83" s="19"/>
      <c r="U83" s="19"/>
      <c r="V83" s="19">
        <v>0</v>
      </c>
      <c r="W83" s="19">
        <v>0</v>
      </c>
      <c r="X83" s="19"/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</row>
    <row r="84" spans="1:33" ht="17.100000000000001" customHeight="1" thickBot="1" x14ac:dyDescent="0.3">
      <c r="A84" s="12">
        <v>6</v>
      </c>
      <c r="B84" s="92">
        <v>43420</v>
      </c>
      <c r="C84" s="34">
        <v>0</v>
      </c>
      <c r="D84" s="34">
        <v>0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</v>
      </c>
      <c r="K84" s="19"/>
      <c r="L84" s="25"/>
      <c r="M84" s="26" t="s">
        <v>17</v>
      </c>
      <c r="N84" s="26">
        <v>0</v>
      </c>
      <c r="P84" s="19"/>
      <c r="Q84" s="19"/>
      <c r="R84" s="19"/>
      <c r="S84" s="19">
        <v>0</v>
      </c>
      <c r="T84" s="19"/>
      <c r="U84" s="19"/>
      <c r="V84" s="19">
        <v>0</v>
      </c>
      <c r="W84" s="19">
        <v>0</v>
      </c>
      <c r="X84" s="19"/>
      <c r="Z84" s="19"/>
      <c r="AA84" s="19"/>
      <c r="AB84" s="19"/>
      <c r="AC84" s="19">
        <v>0</v>
      </c>
      <c r="AD84" s="19"/>
      <c r="AE84" s="19"/>
      <c r="AF84" s="19">
        <v>0</v>
      </c>
      <c r="AG84" s="19">
        <v>0</v>
      </c>
    </row>
    <row r="85" spans="1:33" ht="17.100000000000001" customHeight="1" thickBot="1" x14ac:dyDescent="0.3">
      <c r="A85" s="12">
        <v>7</v>
      </c>
      <c r="B85" s="92">
        <v>43423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/>
      <c r="J85" s="34">
        <v>0</v>
      </c>
      <c r="K85" s="19"/>
      <c r="L85" s="25"/>
      <c r="M85" s="26" t="s">
        <v>17</v>
      </c>
      <c r="N85" s="26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/>
      <c r="Z85" s="19"/>
      <c r="AA85" s="19"/>
      <c r="AB85" s="19"/>
      <c r="AC85" s="19">
        <v>0</v>
      </c>
      <c r="AD85" s="19"/>
      <c r="AE85" s="19"/>
      <c r="AF85" s="19">
        <v>0</v>
      </c>
      <c r="AG85" s="19">
        <v>0</v>
      </c>
    </row>
    <row r="86" spans="1:33" ht="17.100000000000001" customHeight="1" thickBot="1" x14ac:dyDescent="0.3">
      <c r="A86" s="12">
        <v>8</v>
      </c>
      <c r="B86" s="92">
        <v>43425</v>
      </c>
      <c r="C86" s="64"/>
      <c r="D86" s="64"/>
      <c r="E86" s="64"/>
      <c r="F86" s="34">
        <v>0</v>
      </c>
      <c r="G86" s="64"/>
      <c r="H86" s="64"/>
      <c r="I86" s="34">
        <v>0</v>
      </c>
      <c r="J86" s="34">
        <v>0</v>
      </c>
      <c r="K86" s="19"/>
      <c r="L86" s="25"/>
      <c r="M86" s="26" t="s">
        <v>17</v>
      </c>
      <c r="N86" s="26">
        <v>0</v>
      </c>
      <c r="P86" s="19"/>
      <c r="Q86" s="19"/>
      <c r="R86" s="19"/>
      <c r="S86" s="19">
        <v>0</v>
      </c>
      <c r="T86" s="19"/>
      <c r="U86" s="19"/>
      <c r="V86" s="19">
        <v>0</v>
      </c>
      <c r="W86" s="19">
        <v>0</v>
      </c>
      <c r="X86" s="19"/>
      <c r="Z86" s="19"/>
      <c r="AA86" s="19"/>
      <c r="AB86" s="19"/>
      <c r="AC86" s="19">
        <v>0</v>
      </c>
      <c r="AD86" s="19"/>
      <c r="AE86" s="19"/>
      <c r="AF86" s="19">
        <v>0</v>
      </c>
      <c r="AG86" s="19">
        <v>0</v>
      </c>
    </row>
    <row r="87" spans="1:33" ht="17.100000000000001" customHeight="1" thickBot="1" x14ac:dyDescent="0.3">
      <c r="A87" s="12">
        <v>9</v>
      </c>
      <c r="B87" s="92">
        <v>43431</v>
      </c>
      <c r="C87" s="34">
        <v>0</v>
      </c>
      <c r="D87" s="34">
        <v>0</v>
      </c>
      <c r="E87" s="34">
        <v>0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19"/>
      <c r="L87" s="25"/>
      <c r="M87" s="26" t="s">
        <v>17</v>
      </c>
      <c r="N87" s="26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/>
      <c r="W87" s="19">
        <v>0</v>
      </c>
      <c r="X87" s="19"/>
      <c r="Z87" s="19"/>
      <c r="AA87" s="19"/>
      <c r="AB87" s="19"/>
      <c r="AC87" s="19">
        <v>0</v>
      </c>
      <c r="AD87" s="19"/>
      <c r="AE87" s="19"/>
      <c r="AF87" s="19">
        <v>0</v>
      </c>
      <c r="AG87" s="19">
        <v>0</v>
      </c>
    </row>
    <row r="88" spans="1:33" ht="17.100000000000001" customHeight="1" thickBot="1" x14ac:dyDescent="0.3">
      <c r="A88" s="12">
        <v>10</v>
      </c>
      <c r="B88" s="92">
        <v>43439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19"/>
      <c r="L88" s="25"/>
      <c r="M88" s="26" t="s">
        <v>17</v>
      </c>
      <c r="N88" s="26">
        <v>0</v>
      </c>
      <c r="P88" s="19"/>
      <c r="Q88" s="19"/>
      <c r="R88" s="19"/>
      <c r="S88" s="19">
        <v>0</v>
      </c>
      <c r="T88" s="19"/>
      <c r="U88" s="19"/>
      <c r="V88" s="19">
        <v>0</v>
      </c>
      <c r="W88" s="19">
        <v>0</v>
      </c>
      <c r="X88" s="19"/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</row>
    <row r="89" spans="1:33" ht="17.100000000000001" customHeight="1" thickBot="1" x14ac:dyDescent="0.3">
      <c r="A89" s="12">
        <v>11</v>
      </c>
      <c r="B89" s="92">
        <v>43441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19"/>
      <c r="L89" s="25"/>
      <c r="M89" s="26" t="s">
        <v>17</v>
      </c>
      <c r="N89" s="26">
        <v>0</v>
      </c>
      <c r="P89" s="19"/>
      <c r="Q89" s="19"/>
      <c r="R89" s="19"/>
      <c r="S89" s="19">
        <v>0</v>
      </c>
      <c r="T89" s="19"/>
      <c r="U89" s="19"/>
      <c r="V89" s="19">
        <v>0</v>
      </c>
      <c r="W89" s="19">
        <v>0</v>
      </c>
      <c r="X89" s="19"/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</row>
    <row r="90" spans="1:33" ht="17.100000000000001" customHeight="1" thickBot="1" x14ac:dyDescent="0.3">
      <c r="A90" s="12">
        <v>12</v>
      </c>
      <c r="B90" s="92">
        <v>43446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63"/>
      <c r="J90" s="34">
        <v>0</v>
      </c>
      <c r="K90" s="19"/>
      <c r="L90" s="25"/>
      <c r="M90" s="26" t="s">
        <v>17</v>
      </c>
      <c r="N90" s="26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/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</row>
    <row r="91" spans="1:33" ht="17.100000000000001" customHeight="1" thickBot="1" x14ac:dyDescent="0.3">
      <c r="A91" s="12">
        <v>13</v>
      </c>
      <c r="B91" s="92">
        <v>43448</v>
      </c>
      <c r="C91" s="34">
        <v>0</v>
      </c>
      <c r="D91" s="34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19"/>
      <c r="L91" s="25"/>
      <c r="M91" s="26" t="s">
        <v>17</v>
      </c>
      <c r="N91" s="26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/>
      <c r="W91" s="19">
        <v>0</v>
      </c>
      <c r="X91" s="19"/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</row>
    <row r="92" spans="1:33" ht="17.100000000000001" customHeight="1" thickBot="1" x14ac:dyDescent="0.3">
      <c r="A92" s="12">
        <v>14</v>
      </c>
      <c r="B92" s="92">
        <v>43451</v>
      </c>
      <c r="C92" s="34">
        <v>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19"/>
      <c r="L92" s="25"/>
      <c r="M92" s="26" t="s">
        <v>17</v>
      </c>
      <c r="N92" s="26">
        <v>0</v>
      </c>
      <c r="P92" s="19"/>
      <c r="Q92" s="19"/>
      <c r="R92" s="19"/>
      <c r="S92" s="19">
        <v>0</v>
      </c>
      <c r="T92" s="19"/>
      <c r="U92" s="19"/>
      <c r="V92" s="19">
        <v>0</v>
      </c>
      <c r="W92" s="19">
        <v>0</v>
      </c>
      <c r="X92" s="19"/>
      <c r="Z92" s="19"/>
      <c r="AA92" s="19"/>
      <c r="AB92" s="19"/>
      <c r="AC92" s="19"/>
      <c r="AD92" s="19"/>
      <c r="AE92" s="19"/>
      <c r="AF92" s="19"/>
      <c r="AG92" s="19"/>
    </row>
    <row r="93" spans="1:33" ht="17.100000000000001" customHeight="1" thickBot="1" x14ac:dyDescent="0.3">
      <c r="A93" s="12">
        <v>15</v>
      </c>
      <c r="B93" s="92">
        <v>43453</v>
      </c>
      <c r="C93" s="34">
        <v>0</v>
      </c>
      <c r="D93" s="34">
        <v>0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19"/>
      <c r="L93" s="25"/>
      <c r="M93" s="26" t="s">
        <v>17</v>
      </c>
      <c r="N93" s="26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/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</row>
    <row r="94" spans="1:33" ht="17.100000000000001" customHeight="1" thickBot="1" x14ac:dyDescent="0.3">
      <c r="A94" s="12">
        <v>16</v>
      </c>
      <c r="B94" s="92">
        <v>43455</v>
      </c>
      <c r="C94" s="34">
        <v>0</v>
      </c>
      <c r="D94" s="34">
        <v>0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19"/>
      <c r="L94" s="25"/>
      <c r="M94" s="26" t="s">
        <v>17</v>
      </c>
      <c r="N94" s="26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/>
      <c r="W94" s="19">
        <v>0</v>
      </c>
      <c r="X94" s="19"/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G94" s="19">
        <v>0</v>
      </c>
    </row>
    <row r="95" spans="1:33" ht="17.100000000000001" customHeight="1" thickBot="1" x14ac:dyDescent="0.3">
      <c r="A95" s="12">
        <v>17</v>
      </c>
      <c r="B95" s="92">
        <v>43458</v>
      </c>
      <c r="C95" s="34">
        <v>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</v>
      </c>
      <c r="K95" s="19"/>
      <c r="L95" s="25"/>
      <c r="M95" s="26" t="s">
        <v>17</v>
      </c>
      <c r="N95" s="26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/>
      <c r="Z95" s="19"/>
      <c r="AA95" s="19"/>
      <c r="AB95" s="19"/>
      <c r="AC95" s="19">
        <v>0</v>
      </c>
      <c r="AD95" s="19"/>
      <c r="AE95" s="19"/>
      <c r="AF95" s="11">
        <v>0</v>
      </c>
      <c r="AG95" s="19">
        <v>0</v>
      </c>
    </row>
    <row r="96" spans="1:33" s="104" customFormat="1" ht="17.100000000000001" customHeight="1" thickBot="1" x14ac:dyDescent="0.3">
      <c r="A96" s="101">
        <v>18</v>
      </c>
      <c r="B96" s="121">
        <v>43461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/>
      <c r="J96" s="64">
        <v>0</v>
      </c>
      <c r="K96" s="105">
        <v>1.5</v>
      </c>
      <c r="L96" s="103"/>
      <c r="M96" s="26" t="s">
        <v>17</v>
      </c>
      <c r="N96" s="26">
        <v>0</v>
      </c>
      <c r="P96" s="105">
        <v>0</v>
      </c>
      <c r="Q96" s="105">
        <v>0</v>
      </c>
      <c r="R96" s="105">
        <v>0</v>
      </c>
      <c r="S96" s="105">
        <v>0</v>
      </c>
      <c r="T96" s="105">
        <v>0</v>
      </c>
      <c r="U96" s="105">
        <v>0</v>
      </c>
      <c r="V96" s="105"/>
      <c r="W96" s="105">
        <v>0</v>
      </c>
      <c r="X96" s="105"/>
      <c r="Z96" s="105"/>
      <c r="AA96" s="105"/>
      <c r="AB96" s="105"/>
      <c r="AC96" s="105">
        <v>0</v>
      </c>
      <c r="AD96" s="105"/>
      <c r="AE96" s="105"/>
      <c r="AF96" s="104">
        <v>0</v>
      </c>
      <c r="AG96" s="105">
        <v>0</v>
      </c>
    </row>
    <row r="97" spans="1:33" ht="17.100000000000001" customHeight="1" x14ac:dyDescent="0.25">
      <c r="A97" s="12">
        <v>19</v>
      </c>
      <c r="B97" s="107">
        <v>43468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9"/>
      <c r="L97" s="25"/>
      <c r="M97" s="26" t="s">
        <v>17</v>
      </c>
      <c r="N97" s="26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/>
      <c r="Z97" s="19"/>
      <c r="AA97" s="19"/>
      <c r="AB97" s="19"/>
      <c r="AC97" s="19"/>
      <c r="AD97" s="19"/>
      <c r="AE97" s="19"/>
      <c r="AG97" s="19"/>
    </row>
    <row r="98" spans="1:33" ht="17.100000000000001" customHeight="1" x14ac:dyDescent="0.25">
      <c r="A98" s="12">
        <v>20</v>
      </c>
      <c r="B98" s="107">
        <v>43470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58"/>
      <c r="J98" s="127">
        <v>0</v>
      </c>
      <c r="K98" s="19"/>
      <c r="L98" s="25"/>
      <c r="M98" s="26" t="s">
        <v>17</v>
      </c>
      <c r="N98" s="26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/>
      <c r="W98" s="19">
        <v>0</v>
      </c>
      <c r="X98" s="19"/>
      <c r="Z98" s="19"/>
      <c r="AA98" s="19"/>
      <c r="AB98" s="19"/>
      <c r="AC98" s="19"/>
      <c r="AD98" s="19"/>
      <c r="AE98" s="19"/>
      <c r="AG98" s="19"/>
    </row>
    <row r="99" spans="1:33" ht="17.100000000000001" customHeight="1" x14ac:dyDescent="0.25">
      <c r="A99" s="12">
        <v>21</v>
      </c>
      <c r="B99" s="107">
        <v>43473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9"/>
      <c r="L99" s="25"/>
      <c r="M99" s="26" t="s">
        <v>17</v>
      </c>
      <c r="N99" s="26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/>
      <c r="W99" s="19">
        <v>0</v>
      </c>
      <c r="X99" s="19"/>
      <c r="Z99" s="19"/>
      <c r="AA99" s="19"/>
      <c r="AB99" s="19"/>
      <c r="AC99" s="19"/>
      <c r="AD99" s="19"/>
      <c r="AE99" s="19"/>
      <c r="AG99" s="19"/>
    </row>
    <row r="100" spans="1:33" ht="17.100000000000001" customHeight="1" x14ac:dyDescent="0.25">
      <c r="A100" s="12">
        <v>22</v>
      </c>
      <c r="B100" s="107">
        <v>43475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58"/>
      <c r="J100" s="127">
        <v>0</v>
      </c>
      <c r="K100" s="19"/>
      <c r="L100" s="25"/>
      <c r="M100" s="26" t="s">
        <v>17</v>
      </c>
      <c r="N100" s="26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/>
      <c r="Z100" s="19"/>
      <c r="AA100" s="19"/>
      <c r="AB100" s="19"/>
      <c r="AC100" s="19"/>
      <c r="AD100" s="19"/>
      <c r="AE100" s="19"/>
      <c r="AG100" s="19"/>
    </row>
    <row r="101" spans="1:33" ht="17.100000000000001" customHeight="1" x14ac:dyDescent="0.25">
      <c r="A101" s="12">
        <v>23</v>
      </c>
      <c r="B101" s="107">
        <v>43480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9"/>
      <c r="L101" s="25"/>
      <c r="M101" s="26" t="s">
        <v>17</v>
      </c>
      <c r="N101" s="26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/>
      <c r="W101" s="19">
        <v>0</v>
      </c>
      <c r="X101" s="19"/>
      <c r="Z101" s="19"/>
      <c r="AA101" s="19"/>
      <c r="AB101" s="19"/>
      <c r="AC101" s="19"/>
      <c r="AD101" s="19"/>
      <c r="AE101" s="19"/>
      <c r="AG101" s="19"/>
    </row>
    <row r="102" spans="1:33" ht="17.100000000000001" customHeight="1" x14ac:dyDescent="0.25">
      <c r="A102" s="12">
        <v>24</v>
      </c>
      <c r="B102" s="107">
        <v>43482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58"/>
      <c r="J102" s="127">
        <v>0</v>
      </c>
      <c r="K102" s="19"/>
      <c r="L102" s="25"/>
      <c r="M102" s="26" t="s">
        <v>17</v>
      </c>
      <c r="N102" s="26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/>
      <c r="W102" s="19">
        <v>0</v>
      </c>
      <c r="X102" s="19"/>
      <c r="Z102" s="19"/>
      <c r="AA102" s="19"/>
      <c r="AB102" s="19"/>
      <c r="AC102" s="19"/>
      <c r="AD102" s="19"/>
      <c r="AE102" s="19"/>
      <c r="AG102" s="19"/>
    </row>
    <row r="103" spans="1:33" ht="17.100000000000001" customHeight="1" x14ac:dyDescent="0.25">
      <c r="A103" s="12">
        <v>25</v>
      </c>
      <c r="B103" s="107">
        <v>43484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58"/>
      <c r="J103" s="127">
        <v>0</v>
      </c>
      <c r="K103" s="19"/>
      <c r="L103" s="25"/>
      <c r="M103" s="26" t="s">
        <v>17</v>
      </c>
      <c r="N103" s="26">
        <v>0</v>
      </c>
      <c r="P103" s="19"/>
      <c r="Q103" s="19"/>
      <c r="R103" s="19"/>
      <c r="S103" s="19">
        <v>0</v>
      </c>
      <c r="T103" s="19"/>
      <c r="U103" s="19"/>
      <c r="V103" s="19">
        <v>0</v>
      </c>
      <c r="W103" s="19">
        <v>0</v>
      </c>
      <c r="X103" s="19"/>
      <c r="Z103" s="19"/>
      <c r="AA103" s="19"/>
      <c r="AB103" s="19"/>
      <c r="AC103" s="19"/>
      <c r="AD103" s="19"/>
      <c r="AE103" s="19"/>
      <c r="AG103" s="19"/>
    </row>
    <row r="104" spans="1:33" ht="17.100000000000001" customHeight="1" x14ac:dyDescent="0.25">
      <c r="A104" s="12">
        <v>26</v>
      </c>
      <c r="B104" s="107">
        <v>43490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9"/>
      <c r="L104" s="25"/>
      <c r="M104" s="26" t="s">
        <v>17</v>
      </c>
      <c r="N104" s="26">
        <v>0</v>
      </c>
      <c r="P104" s="19"/>
      <c r="Q104" s="19"/>
      <c r="R104" s="19"/>
      <c r="S104" s="19">
        <v>0</v>
      </c>
      <c r="T104" s="19"/>
      <c r="U104" s="19"/>
      <c r="V104" s="19">
        <v>0</v>
      </c>
      <c r="W104" s="19">
        <v>0</v>
      </c>
      <c r="X104" s="19"/>
      <c r="Z104" s="19"/>
      <c r="AA104" s="19"/>
      <c r="AB104" s="19"/>
      <c r="AC104" s="19"/>
      <c r="AD104" s="19"/>
      <c r="AE104" s="19"/>
      <c r="AG104" s="19"/>
    </row>
    <row r="105" spans="1:33" ht="17.100000000000001" customHeight="1" x14ac:dyDescent="0.25">
      <c r="A105" s="12">
        <v>27</v>
      </c>
      <c r="B105" s="107">
        <v>43492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58"/>
      <c r="J105" s="127">
        <v>0</v>
      </c>
      <c r="K105" s="19"/>
      <c r="L105" s="25"/>
      <c r="M105" s="26" t="s">
        <v>17</v>
      </c>
      <c r="N105" s="26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/>
      <c r="Z105" s="19"/>
      <c r="AA105" s="19"/>
      <c r="AB105" s="19"/>
      <c r="AC105" s="19"/>
      <c r="AD105" s="19"/>
      <c r="AE105" s="19"/>
      <c r="AG105" s="19"/>
    </row>
    <row r="106" spans="1:33" ht="17.100000000000001" customHeight="1" x14ac:dyDescent="0.25">
      <c r="A106" s="12">
        <v>28</v>
      </c>
      <c r="B106" s="107">
        <v>43494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9"/>
      <c r="L106" s="25"/>
      <c r="M106" s="26" t="s">
        <v>17</v>
      </c>
      <c r="N106" s="26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/>
      <c r="W106" s="19">
        <v>0</v>
      </c>
      <c r="X106" s="19"/>
      <c r="Z106" s="19"/>
      <c r="AA106" s="19"/>
      <c r="AB106" s="19"/>
      <c r="AC106" s="19"/>
      <c r="AD106" s="19"/>
      <c r="AE106" s="19"/>
      <c r="AG106" s="19"/>
    </row>
    <row r="107" spans="1:33" ht="17.100000000000001" customHeight="1" x14ac:dyDescent="0.25">
      <c r="A107" s="12">
        <v>29</v>
      </c>
      <c r="B107" s="107">
        <v>43496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58"/>
      <c r="J107" s="127">
        <v>0</v>
      </c>
      <c r="K107" s="19"/>
      <c r="L107" s="25"/>
      <c r="M107" s="26" t="s">
        <v>17</v>
      </c>
      <c r="N107" s="26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/>
      <c r="Z107" s="19"/>
      <c r="AA107" s="19"/>
      <c r="AB107" s="19"/>
      <c r="AC107" s="19"/>
      <c r="AD107" s="19"/>
      <c r="AE107" s="19"/>
      <c r="AG107" s="19"/>
    </row>
    <row r="108" spans="1:33" ht="17.100000000000001" customHeight="1" x14ac:dyDescent="0.25">
      <c r="A108" s="12">
        <v>30</v>
      </c>
      <c r="B108" s="107">
        <v>43498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58"/>
      <c r="J108" s="127">
        <v>0</v>
      </c>
      <c r="K108" s="19"/>
      <c r="L108" s="25"/>
      <c r="M108" s="26" t="s">
        <v>17</v>
      </c>
      <c r="N108" s="26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/>
      <c r="W108" s="19">
        <v>0</v>
      </c>
      <c r="X108" s="19"/>
      <c r="Z108" s="19"/>
      <c r="AA108" s="19"/>
      <c r="AB108" s="19"/>
      <c r="AC108" s="19"/>
      <c r="AD108" s="19"/>
      <c r="AE108" s="19"/>
      <c r="AG108" s="19"/>
    </row>
    <row r="109" spans="1:33" ht="17.100000000000001" customHeight="1" x14ac:dyDescent="0.25">
      <c r="A109" s="12"/>
      <c r="B109" s="107">
        <v>43504</v>
      </c>
      <c r="C109" s="127"/>
      <c r="D109" s="127"/>
      <c r="E109" s="127"/>
      <c r="F109" s="127">
        <v>0</v>
      </c>
      <c r="G109" s="127"/>
      <c r="H109" s="127"/>
      <c r="I109" s="58">
        <v>0</v>
      </c>
      <c r="J109" s="127">
        <v>0</v>
      </c>
      <c r="K109" s="19"/>
      <c r="L109" s="25"/>
      <c r="M109" s="26" t="s">
        <v>17</v>
      </c>
      <c r="N109" s="26">
        <v>0</v>
      </c>
      <c r="P109" s="19"/>
      <c r="Q109" s="19"/>
      <c r="R109" s="19"/>
      <c r="S109" s="19"/>
      <c r="T109" s="19"/>
      <c r="U109" s="19"/>
      <c r="V109" s="19"/>
      <c r="W109" s="19"/>
      <c r="X109" s="19"/>
      <c r="Z109" s="19"/>
      <c r="AA109" s="19"/>
      <c r="AB109" s="19"/>
      <c r="AC109" s="19"/>
      <c r="AD109" s="19"/>
      <c r="AE109" s="19"/>
      <c r="AG109" s="19"/>
    </row>
    <row r="110" spans="1:33" ht="17.100000000000001" customHeight="1" x14ac:dyDescent="0.25">
      <c r="A110" s="12">
        <v>31</v>
      </c>
      <c r="B110" s="107">
        <v>43506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58"/>
      <c r="J110" s="127">
        <v>0</v>
      </c>
      <c r="K110" s="19"/>
      <c r="L110" s="25"/>
      <c r="M110" s="26" t="s">
        <v>17</v>
      </c>
      <c r="N110" s="26">
        <v>0</v>
      </c>
      <c r="P110" s="19"/>
      <c r="Q110" s="19"/>
      <c r="R110" s="19"/>
      <c r="S110" s="19">
        <v>0</v>
      </c>
      <c r="T110" s="19"/>
      <c r="U110" s="19"/>
      <c r="V110" s="19">
        <v>0</v>
      </c>
      <c r="W110" s="19">
        <v>0</v>
      </c>
      <c r="X110" s="19"/>
      <c r="Z110" s="19"/>
      <c r="AA110" s="19"/>
      <c r="AB110" s="19"/>
      <c r="AC110" s="19"/>
      <c r="AD110" s="19"/>
      <c r="AE110" s="19"/>
      <c r="AG110" s="19"/>
    </row>
    <row r="111" spans="1:33" ht="17.100000000000001" customHeight="1" x14ac:dyDescent="0.25">
      <c r="A111" s="12">
        <v>32</v>
      </c>
      <c r="B111" s="107">
        <v>43510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58">
        <v>0</v>
      </c>
      <c r="J111" s="127">
        <v>0</v>
      </c>
      <c r="K111" s="19"/>
      <c r="L111" s="25"/>
      <c r="M111" s="26" t="s">
        <v>17</v>
      </c>
      <c r="N111" s="26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/>
      <c r="Z111" s="19"/>
      <c r="AA111" s="19"/>
      <c r="AB111" s="19"/>
      <c r="AC111" s="19"/>
      <c r="AD111" s="19"/>
      <c r="AE111" s="19"/>
      <c r="AG111" s="19"/>
    </row>
    <row r="112" spans="1:33" ht="17.100000000000001" customHeight="1" x14ac:dyDescent="0.25">
      <c r="A112" s="12">
        <v>33</v>
      </c>
      <c r="B112" s="107">
        <v>43512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58"/>
      <c r="J112" s="127">
        <v>0</v>
      </c>
      <c r="K112" s="19"/>
      <c r="L112" s="25"/>
      <c r="M112" s="26" t="s">
        <v>17</v>
      </c>
      <c r="N112" s="26">
        <v>0</v>
      </c>
      <c r="P112" s="19"/>
      <c r="Q112" s="19"/>
      <c r="R112" s="19"/>
      <c r="S112" s="19">
        <v>0</v>
      </c>
      <c r="T112" s="19"/>
      <c r="U112" s="19"/>
      <c r="V112" s="19">
        <v>0</v>
      </c>
      <c r="W112" s="19">
        <v>0</v>
      </c>
      <c r="X112" s="19"/>
      <c r="Z112" s="19"/>
      <c r="AA112" s="19"/>
      <c r="AB112" s="19"/>
      <c r="AC112" s="19"/>
      <c r="AD112" s="19"/>
      <c r="AE112" s="19"/>
      <c r="AG112" s="19"/>
    </row>
    <row r="113" spans="1:33" ht="17.100000000000001" customHeight="1" x14ac:dyDescent="0.25">
      <c r="A113" s="12">
        <v>34</v>
      </c>
      <c r="B113" s="107">
        <v>43514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58">
        <v>0</v>
      </c>
      <c r="J113" s="127">
        <v>0</v>
      </c>
      <c r="K113" s="19"/>
      <c r="L113" s="25"/>
      <c r="M113" s="26" t="s">
        <v>17</v>
      </c>
      <c r="N113" s="26">
        <v>0</v>
      </c>
      <c r="P113" s="19"/>
      <c r="Q113" s="19"/>
      <c r="R113" s="19"/>
      <c r="S113" s="19">
        <v>0</v>
      </c>
      <c r="T113" s="19"/>
      <c r="U113" s="19"/>
      <c r="V113" s="19">
        <v>0</v>
      </c>
      <c r="W113" s="19">
        <v>0</v>
      </c>
      <c r="X113" s="19"/>
      <c r="Z113" s="19"/>
      <c r="AA113" s="19"/>
      <c r="AB113" s="19"/>
      <c r="AC113" s="19"/>
      <c r="AD113" s="19"/>
      <c r="AE113" s="19"/>
      <c r="AG113" s="19"/>
    </row>
    <row r="114" spans="1:33" ht="17.100000000000001" customHeight="1" x14ac:dyDescent="0.25">
      <c r="A114" s="12">
        <v>35</v>
      </c>
      <c r="B114" s="107">
        <v>43516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58"/>
      <c r="J114" s="127">
        <v>0</v>
      </c>
      <c r="K114" s="19"/>
      <c r="L114" s="25"/>
      <c r="M114" s="26" t="s">
        <v>17</v>
      </c>
      <c r="N114" s="26">
        <v>0</v>
      </c>
      <c r="P114" s="19"/>
      <c r="Q114" s="19"/>
      <c r="R114" s="19"/>
      <c r="S114" s="19">
        <v>0</v>
      </c>
      <c r="T114" s="19"/>
      <c r="U114" s="19"/>
      <c r="V114" s="19">
        <v>0</v>
      </c>
      <c r="W114" s="19">
        <v>0</v>
      </c>
      <c r="X114" s="19"/>
      <c r="Z114" s="19"/>
      <c r="AA114" s="19"/>
      <c r="AB114" s="19"/>
      <c r="AC114" s="19"/>
      <c r="AD114" s="19"/>
      <c r="AE114" s="19"/>
      <c r="AG114" s="19"/>
    </row>
    <row r="115" spans="1:33" ht="17.100000000000001" customHeight="1" x14ac:dyDescent="0.25">
      <c r="A115" s="12">
        <v>36</v>
      </c>
      <c r="B115" s="107">
        <v>43518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58"/>
      <c r="J115" s="127">
        <v>0</v>
      </c>
      <c r="K115" s="19"/>
      <c r="L115" s="25"/>
      <c r="M115" s="26" t="s">
        <v>17</v>
      </c>
      <c r="N115" s="26">
        <v>0</v>
      </c>
      <c r="P115" s="19"/>
      <c r="Q115" s="19"/>
      <c r="R115" s="19"/>
      <c r="S115" s="19">
        <v>0</v>
      </c>
      <c r="T115" s="19"/>
      <c r="U115" s="19"/>
      <c r="V115" s="19">
        <v>0</v>
      </c>
      <c r="W115" s="19">
        <v>0</v>
      </c>
      <c r="X115" s="19"/>
      <c r="Z115" s="19"/>
      <c r="AA115" s="19"/>
      <c r="AB115" s="19"/>
      <c r="AC115" s="19"/>
      <c r="AD115" s="19"/>
      <c r="AE115" s="19"/>
      <c r="AG115" s="19"/>
    </row>
    <row r="116" spans="1:33" ht="17.100000000000001" customHeight="1" x14ac:dyDescent="0.25">
      <c r="A116" s="12">
        <v>37</v>
      </c>
      <c r="B116" s="107">
        <v>43520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58"/>
      <c r="J116" s="127">
        <v>0</v>
      </c>
      <c r="K116" s="19"/>
      <c r="L116" s="25"/>
      <c r="M116" s="26" t="s">
        <v>17</v>
      </c>
      <c r="N116" s="26">
        <v>0</v>
      </c>
      <c r="P116" s="19"/>
      <c r="Q116" s="19"/>
      <c r="R116" s="19"/>
      <c r="S116" s="19">
        <v>0</v>
      </c>
      <c r="T116" s="19"/>
      <c r="U116" s="19"/>
      <c r="V116" s="19">
        <v>0</v>
      </c>
      <c r="W116" s="19">
        <v>0</v>
      </c>
      <c r="X116" s="19"/>
      <c r="Z116" s="19"/>
      <c r="AA116" s="19"/>
      <c r="AB116" s="19"/>
      <c r="AC116" s="19"/>
      <c r="AD116" s="19"/>
      <c r="AE116" s="19"/>
      <c r="AG116" s="19"/>
    </row>
    <row r="117" spans="1:33" ht="17.100000000000001" customHeight="1" x14ac:dyDescent="0.25">
      <c r="A117" s="12">
        <v>38</v>
      </c>
      <c r="B117" s="107">
        <v>43522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58">
        <v>0</v>
      </c>
      <c r="J117" s="127">
        <v>0</v>
      </c>
      <c r="K117" s="19"/>
      <c r="L117" s="25"/>
      <c r="M117" s="26" t="s">
        <v>17</v>
      </c>
      <c r="N117" s="26">
        <v>0</v>
      </c>
      <c r="P117" s="19"/>
      <c r="Q117" s="19"/>
      <c r="R117" s="19"/>
      <c r="S117" s="19">
        <v>0</v>
      </c>
      <c r="T117" s="19"/>
      <c r="U117" s="19"/>
      <c r="V117" s="19">
        <v>0</v>
      </c>
      <c r="W117" s="19">
        <v>0</v>
      </c>
      <c r="X117" s="19"/>
      <c r="Z117" s="19"/>
      <c r="AA117" s="19"/>
      <c r="AB117" s="19"/>
      <c r="AC117" s="19"/>
      <c r="AD117" s="19"/>
      <c r="AE117" s="19"/>
      <c r="AG117" s="19"/>
    </row>
    <row r="118" spans="1:33" ht="17.100000000000001" customHeight="1" x14ac:dyDescent="0.25">
      <c r="A118" s="12">
        <v>39</v>
      </c>
      <c r="B118" s="107">
        <v>43524</v>
      </c>
      <c r="C118" s="127">
        <v>0</v>
      </c>
      <c r="D118" s="127">
        <v>0</v>
      </c>
      <c r="E118" s="127">
        <v>0</v>
      </c>
      <c r="F118" s="127">
        <v>0</v>
      </c>
      <c r="G118" s="58">
        <v>0</v>
      </c>
      <c r="H118" s="58">
        <v>0</v>
      </c>
      <c r="I118" s="58"/>
      <c r="J118" s="127">
        <v>0</v>
      </c>
      <c r="K118" s="19"/>
      <c r="L118" s="25"/>
      <c r="M118" s="26" t="s">
        <v>17</v>
      </c>
      <c r="N118" s="26">
        <v>0</v>
      </c>
      <c r="P118" s="19"/>
      <c r="Q118" s="19"/>
      <c r="R118" s="19"/>
      <c r="S118" s="19">
        <v>0</v>
      </c>
      <c r="T118" s="19"/>
      <c r="U118" s="19"/>
      <c r="V118" s="19">
        <v>0</v>
      </c>
      <c r="W118" s="19">
        <v>0</v>
      </c>
      <c r="X118" s="19"/>
      <c r="Z118" s="19"/>
      <c r="AA118" s="19"/>
      <c r="AB118" s="19"/>
      <c r="AC118" s="19"/>
      <c r="AD118" s="19"/>
      <c r="AE118" s="19"/>
      <c r="AG118" s="19"/>
    </row>
    <row r="119" spans="1:33" ht="17.100000000000001" customHeight="1" thickBot="1" x14ac:dyDescent="0.3">
      <c r="A119" s="12">
        <v>40</v>
      </c>
      <c r="B119" s="130">
        <v>43526</v>
      </c>
      <c r="C119" s="131">
        <v>0</v>
      </c>
      <c r="D119" s="132">
        <v>0</v>
      </c>
      <c r="E119" s="132">
        <v>0</v>
      </c>
      <c r="F119" s="132">
        <v>0</v>
      </c>
      <c r="G119" s="132">
        <v>0</v>
      </c>
      <c r="H119" s="132">
        <v>0</v>
      </c>
      <c r="I119" s="133"/>
      <c r="J119" s="132">
        <v>0</v>
      </c>
      <c r="K119" s="19"/>
      <c r="L119" s="25"/>
      <c r="M119" s="26" t="s">
        <v>17</v>
      </c>
      <c r="N119" s="26">
        <v>0</v>
      </c>
      <c r="P119" s="19"/>
      <c r="Q119" s="19"/>
      <c r="R119" s="19"/>
      <c r="S119" s="19">
        <v>0</v>
      </c>
      <c r="T119" s="19"/>
      <c r="U119" s="19"/>
      <c r="V119" s="19">
        <v>0</v>
      </c>
      <c r="W119" s="19">
        <v>0</v>
      </c>
      <c r="X119" s="19"/>
      <c r="Z119" s="19"/>
      <c r="AA119" s="19"/>
      <c r="AB119" s="19"/>
      <c r="AC119" s="19"/>
      <c r="AD119" s="19"/>
      <c r="AE119" s="19"/>
      <c r="AG119" s="19"/>
    </row>
    <row r="120" spans="1:33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132">
        <v>0</v>
      </c>
      <c r="F120" s="132">
        <v>0</v>
      </c>
      <c r="G120" s="132">
        <v>0</v>
      </c>
      <c r="H120" s="132">
        <v>0</v>
      </c>
      <c r="I120" s="131">
        <v>0</v>
      </c>
      <c r="J120" s="132">
        <v>0</v>
      </c>
      <c r="K120" s="19"/>
      <c r="L120" s="25"/>
      <c r="M120" s="26" t="s">
        <v>17</v>
      </c>
      <c r="N120" s="26">
        <v>0</v>
      </c>
      <c r="P120" s="19"/>
      <c r="Q120" s="19"/>
      <c r="R120" s="19"/>
      <c r="S120" s="19"/>
      <c r="T120" s="19"/>
      <c r="U120" s="19"/>
      <c r="V120" s="19"/>
      <c r="W120" s="19"/>
      <c r="X120" s="19"/>
      <c r="Z120" s="19"/>
      <c r="AA120" s="19"/>
      <c r="AB120" s="19"/>
      <c r="AC120" s="19"/>
      <c r="AD120" s="19"/>
      <c r="AE120" s="19"/>
      <c r="AG120" s="19"/>
    </row>
    <row r="121" spans="1:33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132">
        <v>0</v>
      </c>
      <c r="F121" s="132">
        <v>0</v>
      </c>
      <c r="G121" s="132">
        <v>0</v>
      </c>
      <c r="H121" s="132">
        <v>0</v>
      </c>
      <c r="I121" s="133"/>
      <c r="J121" s="132">
        <v>0</v>
      </c>
      <c r="K121" s="19"/>
      <c r="L121" s="25"/>
      <c r="M121" s="26" t="s">
        <v>17</v>
      </c>
      <c r="N121" s="26">
        <v>0</v>
      </c>
      <c r="P121" s="19"/>
      <c r="Q121" s="19"/>
      <c r="R121" s="19"/>
      <c r="S121" s="19"/>
      <c r="T121" s="19"/>
      <c r="U121" s="19"/>
      <c r="V121" s="19"/>
      <c r="W121" s="19"/>
      <c r="X121" s="19"/>
      <c r="Z121" s="19"/>
      <c r="AA121" s="19"/>
      <c r="AB121" s="19"/>
      <c r="AC121" s="19"/>
      <c r="AD121" s="19"/>
      <c r="AE121" s="19"/>
      <c r="AG121" s="19"/>
    </row>
    <row r="122" spans="1:33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132">
        <v>0</v>
      </c>
      <c r="F122" s="132">
        <v>0</v>
      </c>
      <c r="G122" s="132">
        <v>0</v>
      </c>
      <c r="H122" s="132">
        <v>0</v>
      </c>
      <c r="I122" s="133"/>
      <c r="J122" s="132">
        <v>0</v>
      </c>
      <c r="K122" s="19"/>
      <c r="L122" s="25"/>
      <c r="M122" s="26" t="s">
        <v>17</v>
      </c>
      <c r="N122" s="26">
        <v>0</v>
      </c>
      <c r="P122" s="19"/>
      <c r="Q122" s="19"/>
      <c r="R122" s="19"/>
      <c r="S122" s="19"/>
      <c r="T122" s="19"/>
      <c r="U122" s="19"/>
      <c r="V122" s="19"/>
      <c r="W122" s="19"/>
      <c r="X122" s="19"/>
      <c r="Z122" s="19"/>
      <c r="AA122" s="19"/>
      <c r="AB122" s="19"/>
      <c r="AC122" s="19"/>
      <c r="AD122" s="19"/>
      <c r="AE122" s="19"/>
      <c r="AG122" s="19"/>
    </row>
    <row r="123" spans="1:33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132">
        <v>0</v>
      </c>
      <c r="F123" s="132">
        <v>0</v>
      </c>
      <c r="G123" s="132">
        <v>0</v>
      </c>
      <c r="H123" s="132">
        <v>0</v>
      </c>
      <c r="I123" s="131">
        <v>0</v>
      </c>
      <c r="J123" s="132">
        <v>0</v>
      </c>
      <c r="K123" s="19"/>
      <c r="L123" s="25"/>
      <c r="M123" s="26" t="s">
        <v>17</v>
      </c>
      <c r="N123" s="26">
        <v>0</v>
      </c>
      <c r="P123" s="19"/>
      <c r="Q123" s="19"/>
      <c r="R123" s="19"/>
      <c r="S123" s="19"/>
      <c r="T123" s="19"/>
      <c r="U123" s="19"/>
      <c r="V123" s="19"/>
      <c r="W123" s="19"/>
      <c r="X123" s="19"/>
      <c r="Z123" s="19"/>
      <c r="AA123" s="19"/>
      <c r="AB123" s="19"/>
      <c r="AC123" s="19"/>
      <c r="AD123" s="19"/>
      <c r="AE123" s="19"/>
      <c r="AG123" s="19"/>
    </row>
    <row r="124" spans="1:33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132">
        <v>0</v>
      </c>
      <c r="F124" s="132">
        <v>0</v>
      </c>
      <c r="G124" s="132">
        <v>0</v>
      </c>
      <c r="H124" s="132">
        <v>0</v>
      </c>
      <c r="I124" s="131">
        <v>0</v>
      </c>
      <c r="J124" s="132">
        <v>0</v>
      </c>
      <c r="K124" s="19"/>
      <c r="L124" s="25"/>
      <c r="M124" s="26" t="s">
        <v>17</v>
      </c>
      <c r="N124" s="26">
        <v>0</v>
      </c>
      <c r="P124" s="19"/>
      <c r="Q124" s="19"/>
      <c r="R124" s="19"/>
      <c r="S124" s="19"/>
      <c r="T124" s="19"/>
      <c r="U124" s="19"/>
      <c r="V124" s="19"/>
      <c r="W124" s="19"/>
      <c r="X124" s="19"/>
      <c r="Z124" s="19"/>
      <c r="AA124" s="19"/>
      <c r="AB124" s="19"/>
      <c r="AC124" s="19"/>
      <c r="AD124" s="19"/>
      <c r="AE124" s="19"/>
      <c r="AG124" s="19"/>
    </row>
    <row r="125" spans="1:33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132">
        <v>0</v>
      </c>
      <c r="F125" s="132">
        <v>0</v>
      </c>
      <c r="G125" s="132">
        <v>0</v>
      </c>
      <c r="H125" s="132">
        <v>0</v>
      </c>
      <c r="I125" s="133"/>
      <c r="J125" s="132">
        <v>0</v>
      </c>
      <c r="K125" s="19"/>
      <c r="L125" s="25"/>
      <c r="M125" s="26" t="s">
        <v>17</v>
      </c>
      <c r="N125" s="26">
        <v>0</v>
      </c>
      <c r="P125" s="19"/>
      <c r="Q125" s="19"/>
      <c r="R125" s="19"/>
      <c r="S125" s="19"/>
      <c r="T125" s="19"/>
      <c r="U125" s="19"/>
      <c r="V125" s="19"/>
      <c r="W125" s="19"/>
      <c r="X125" s="19"/>
      <c r="Z125" s="19"/>
      <c r="AA125" s="19"/>
      <c r="AB125" s="19"/>
      <c r="AC125" s="19"/>
      <c r="AD125" s="19"/>
      <c r="AE125" s="19"/>
      <c r="AG125" s="19"/>
    </row>
    <row r="126" spans="1:33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132">
        <v>0</v>
      </c>
      <c r="F126" s="132">
        <v>0</v>
      </c>
      <c r="G126" s="132">
        <v>0</v>
      </c>
      <c r="H126" s="132">
        <v>0</v>
      </c>
      <c r="I126" s="134"/>
      <c r="J126" s="132">
        <v>0</v>
      </c>
      <c r="K126" s="19"/>
      <c r="L126" s="25"/>
      <c r="M126" s="26" t="s">
        <v>17</v>
      </c>
      <c r="N126" s="26">
        <v>0</v>
      </c>
      <c r="P126" s="19"/>
      <c r="Q126" s="19"/>
      <c r="R126" s="19"/>
      <c r="S126" s="19"/>
      <c r="T126" s="19"/>
      <c r="U126" s="19"/>
      <c r="V126" s="19"/>
      <c r="W126" s="19"/>
      <c r="X126" s="19"/>
      <c r="Z126" s="19"/>
      <c r="AA126" s="19"/>
      <c r="AB126" s="19"/>
      <c r="AC126" s="19"/>
      <c r="AD126" s="19"/>
      <c r="AE126" s="19"/>
      <c r="AG126" s="19"/>
    </row>
    <row r="127" spans="1:33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132">
        <v>0</v>
      </c>
      <c r="F127" s="132">
        <v>0</v>
      </c>
      <c r="G127" s="132">
        <v>0</v>
      </c>
      <c r="H127" s="132">
        <v>0</v>
      </c>
      <c r="I127" s="131">
        <v>0</v>
      </c>
      <c r="J127" s="132">
        <v>0</v>
      </c>
      <c r="K127" s="19"/>
      <c r="L127" s="25"/>
      <c r="M127" s="26" t="s">
        <v>17</v>
      </c>
      <c r="N127" s="26">
        <v>0</v>
      </c>
      <c r="P127" s="19"/>
      <c r="Q127" s="19"/>
      <c r="R127" s="19"/>
      <c r="S127" s="19"/>
      <c r="T127" s="19"/>
      <c r="U127" s="19"/>
      <c r="V127" s="19"/>
      <c r="W127" s="19"/>
      <c r="X127" s="19"/>
      <c r="Z127" s="19"/>
      <c r="AA127" s="19"/>
      <c r="AB127" s="19"/>
      <c r="AC127" s="19"/>
      <c r="AD127" s="19"/>
      <c r="AE127" s="19"/>
      <c r="AG127" s="19"/>
    </row>
    <row r="128" spans="1:33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132">
        <v>0</v>
      </c>
      <c r="F128" s="132">
        <v>0</v>
      </c>
      <c r="G128" s="132">
        <v>0</v>
      </c>
      <c r="H128" s="132">
        <v>0</v>
      </c>
      <c r="I128" s="134"/>
      <c r="J128" s="132">
        <v>0</v>
      </c>
      <c r="K128" s="19"/>
      <c r="L128" s="25"/>
      <c r="M128" s="26" t="s">
        <v>17</v>
      </c>
      <c r="N128" s="26">
        <v>0</v>
      </c>
      <c r="P128" s="19"/>
      <c r="Q128" s="19"/>
      <c r="R128" s="19"/>
      <c r="S128" s="19"/>
      <c r="T128" s="19"/>
      <c r="U128" s="19"/>
      <c r="V128" s="19"/>
      <c r="W128" s="19"/>
      <c r="X128" s="19"/>
      <c r="Z128" s="19"/>
      <c r="AA128" s="19"/>
      <c r="AB128" s="19"/>
      <c r="AC128" s="19"/>
      <c r="AD128" s="19"/>
      <c r="AE128" s="19"/>
      <c r="AG128" s="19"/>
    </row>
    <row r="129" spans="1:33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132">
        <v>0</v>
      </c>
      <c r="F129" s="132">
        <v>0</v>
      </c>
      <c r="G129" s="132">
        <v>0</v>
      </c>
      <c r="H129" s="132">
        <v>0</v>
      </c>
      <c r="I129" s="134"/>
      <c r="J129" s="132">
        <v>0</v>
      </c>
      <c r="K129" s="19"/>
      <c r="L129" s="25"/>
      <c r="M129" s="26" t="s">
        <v>17</v>
      </c>
      <c r="N129" s="26">
        <v>0</v>
      </c>
      <c r="P129" s="19"/>
      <c r="Q129" s="19"/>
      <c r="R129" s="19"/>
      <c r="S129" s="19"/>
      <c r="T129" s="19"/>
      <c r="U129" s="19"/>
      <c r="V129" s="19"/>
      <c r="W129" s="19"/>
      <c r="X129" s="19"/>
      <c r="Z129" s="19"/>
      <c r="AA129" s="19"/>
      <c r="AB129" s="19"/>
      <c r="AC129" s="19"/>
      <c r="AD129" s="19"/>
      <c r="AE129" s="19"/>
      <c r="AG129" s="19"/>
    </row>
    <row r="130" spans="1:33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132">
        <v>0</v>
      </c>
      <c r="F130" s="132">
        <v>0</v>
      </c>
      <c r="G130" s="132">
        <v>0</v>
      </c>
      <c r="H130" s="132">
        <v>0</v>
      </c>
      <c r="I130" s="134"/>
      <c r="J130" s="132">
        <v>0</v>
      </c>
      <c r="K130" s="19"/>
      <c r="L130" s="25"/>
      <c r="M130" s="26" t="s">
        <v>17</v>
      </c>
      <c r="N130" s="26">
        <v>0</v>
      </c>
      <c r="P130" s="19"/>
      <c r="Q130" s="19"/>
      <c r="R130" s="19"/>
      <c r="S130" s="19"/>
      <c r="T130" s="19"/>
      <c r="U130" s="19"/>
      <c r="V130" s="19"/>
      <c r="W130" s="19"/>
      <c r="X130" s="19"/>
      <c r="Z130" s="19"/>
      <c r="AA130" s="19"/>
      <c r="AB130" s="19"/>
      <c r="AC130" s="19"/>
      <c r="AD130" s="19"/>
      <c r="AE130" s="19"/>
      <c r="AG130" s="19"/>
    </row>
    <row r="131" spans="1:33" ht="17.100000000000001" customHeight="1" thickBot="1" x14ac:dyDescent="0.3">
      <c r="A131" s="12"/>
      <c r="B131" s="107">
        <v>43557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35">
        <v>0</v>
      </c>
      <c r="J131" s="127">
        <v>0</v>
      </c>
      <c r="K131" s="19"/>
      <c r="L131" s="25"/>
      <c r="M131" s="26" t="s">
        <v>17</v>
      </c>
      <c r="N131" s="26">
        <v>0</v>
      </c>
      <c r="P131" s="19"/>
      <c r="Q131" s="19"/>
      <c r="R131" s="19"/>
      <c r="S131" s="19"/>
      <c r="T131" s="19"/>
      <c r="U131" s="19"/>
      <c r="V131" s="19"/>
      <c r="W131" s="19"/>
      <c r="X131" s="19"/>
      <c r="Z131" s="19"/>
      <c r="AA131" s="19"/>
      <c r="AB131" s="19"/>
      <c r="AC131" s="19"/>
      <c r="AD131" s="19"/>
      <c r="AE131" s="19"/>
      <c r="AG131" s="19"/>
    </row>
    <row r="132" spans="1:33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6"/>
      <c r="J132" s="127">
        <v>0</v>
      </c>
      <c r="K132" s="19"/>
      <c r="L132" s="25"/>
      <c r="M132" s="26" t="s">
        <v>17</v>
      </c>
      <c r="N132" s="26">
        <v>0</v>
      </c>
      <c r="P132" s="19"/>
      <c r="Q132" s="19"/>
      <c r="R132" s="19"/>
      <c r="S132" s="19"/>
      <c r="T132" s="19"/>
      <c r="U132" s="19"/>
      <c r="V132" s="19"/>
      <c r="W132" s="19"/>
      <c r="X132" s="19"/>
      <c r="Z132" s="19"/>
      <c r="AA132" s="19"/>
      <c r="AB132" s="19"/>
      <c r="AC132" s="19"/>
      <c r="AD132" s="19"/>
      <c r="AE132" s="19"/>
      <c r="AG132" s="19"/>
    </row>
    <row r="133" spans="1:33" ht="17.100000000000001" customHeight="1" thickBot="1" x14ac:dyDescent="0.3">
      <c r="A133" s="12"/>
      <c r="B133" s="107">
        <v>43561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31"/>
      <c r="J133" s="127">
        <v>0</v>
      </c>
      <c r="K133" s="19"/>
      <c r="L133" s="25"/>
      <c r="M133" s="26" t="s">
        <v>17</v>
      </c>
      <c r="N133" s="26">
        <v>0</v>
      </c>
      <c r="P133" s="19"/>
      <c r="Q133" s="19"/>
      <c r="R133" s="19"/>
      <c r="S133" s="19"/>
      <c r="T133" s="19"/>
      <c r="U133" s="19"/>
      <c r="V133" s="19"/>
      <c r="W133" s="19"/>
      <c r="X133" s="19"/>
      <c r="Z133" s="19"/>
      <c r="AA133" s="19"/>
      <c r="AB133" s="19"/>
      <c r="AC133" s="19"/>
      <c r="AD133" s="19"/>
      <c r="AE133" s="19"/>
      <c r="AG133" s="19"/>
    </row>
    <row r="134" spans="1:33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6">
        <v>0</v>
      </c>
      <c r="J134" s="127">
        <v>0</v>
      </c>
      <c r="K134" s="19"/>
      <c r="L134" s="25"/>
      <c r="M134" s="26" t="s">
        <v>17</v>
      </c>
      <c r="N134" s="26">
        <v>0</v>
      </c>
      <c r="P134" s="19"/>
      <c r="Q134" s="19"/>
      <c r="R134" s="19"/>
      <c r="S134" s="19"/>
      <c r="T134" s="19"/>
      <c r="U134" s="19"/>
      <c r="V134" s="19"/>
      <c r="W134" s="19"/>
      <c r="X134" s="19"/>
      <c r="Z134" s="19"/>
      <c r="AA134" s="19"/>
      <c r="AB134" s="19"/>
      <c r="AC134" s="19"/>
      <c r="AD134" s="19"/>
      <c r="AE134" s="19"/>
      <c r="AG134" s="19"/>
    </row>
    <row r="135" spans="1:33" ht="17.100000000000001" customHeight="1" thickBot="1" x14ac:dyDescent="0.3">
      <c r="A135" s="12"/>
      <c r="B135" s="107">
        <v>43567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31"/>
      <c r="J135" s="127">
        <v>0</v>
      </c>
      <c r="K135" s="19"/>
      <c r="L135" s="25"/>
      <c r="M135" s="26" t="s">
        <v>17</v>
      </c>
      <c r="N135" s="26">
        <v>0</v>
      </c>
      <c r="P135" s="19"/>
      <c r="Q135" s="19"/>
      <c r="R135" s="19"/>
      <c r="S135" s="19"/>
      <c r="T135" s="19"/>
      <c r="U135" s="19"/>
      <c r="V135" s="19"/>
      <c r="W135" s="19"/>
      <c r="X135" s="19"/>
      <c r="Z135" s="19"/>
      <c r="AA135" s="19"/>
      <c r="AB135" s="19"/>
      <c r="AC135" s="19"/>
      <c r="AD135" s="19"/>
      <c r="AE135" s="19"/>
      <c r="AG135" s="19"/>
    </row>
    <row r="136" spans="1:33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6">
        <v>0</v>
      </c>
      <c r="J136" s="127">
        <v>0</v>
      </c>
      <c r="K136" s="19"/>
      <c r="L136" s="25"/>
      <c r="M136" s="26" t="s">
        <v>17</v>
      </c>
      <c r="N136" s="26">
        <v>0</v>
      </c>
      <c r="P136" s="19"/>
      <c r="Q136" s="19"/>
      <c r="R136" s="19"/>
      <c r="S136" s="19"/>
      <c r="T136" s="19"/>
      <c r="U136" s="19"/>
      <c r="V136" s="19"/>
      <c r="W136" s="19"/>
      <c r="X136" s="19"/>
      <c r="Z136" s="19"/>
      <c r="AA136" s="19"/>
      <c r="AB136" s="19"/>
      <c r="AC136" s="19"/>
      <c r="AD136" s="19"/>
      <c r="AE136" s="19"/>
      <c r="AG136" s="19"/>
    </row>
    <row r="137" spans="1:33" ht="17.100000000000001" customHeight="1" x14ac:dyDescent="0.25">
      <c r="A137" s="12"/>
      <c r="B137" s="107">
        <v>43576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6"/>
      <c r="J137" s="127">
        <v>0</v>
      </c>
      <c r="K137" s="19"/>
      <c r="L137" s="25"/>
      <c r="M137" s="26" t="s">
        <v>17</v>
      </c>
      <c r="N137" s="26">
        <v>0</v>
      </c>
      <c r="P137" s="19"/>
      <c r="Q137" s="19"/>
      <c r="R137" s="19"/>
      <c r="S137" s="19"/>
      <c r="T137" s="19"/>
      <c r="U137" s="19"/>
      <c r="V137" s="19"/>
      <c r="W137" s="19"/>
      <c r="X137" s="19"/>
      <c r="Z137" s="19"/>
      <c r="AA137" s="19"/>
      <c r="AB137" s="19"/>
      <c r="AC137" s="19"/>
      <c r="AD137" s="19"/>
      <c r="AE137" s="19"/>
      <c r="AG137" s="19"/>
    </row>
    <row r="138" spans="1:33" ht="17.100000000000001" customHeight="1" thickBot="1" x14ac:dyDescent="0.3">
      <c r="A138" s="12"/>
      <c r="B138" s="107">
        <v>43578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31">
        <v>0</v>
      </c>
      <c r="J138" s="127">
        <v>0</v>
      </c>
      <c r="K138" s="19"/>
      <c r="L138" s="25"/>
      <c r="M138" s="26" t="s">
        <v>17</v>
      </c>
      <c r="N138" s="26">
        <v>0</v>
      </c>
      <c r="P138" s="19"/>
      <c r="Q138" s="19"/>
      <c r="R138" s="19"/>
      <c r="S138" s="19"/>
      <c r="T138" s="19"/>
      <c r="U138" s="19"/>
      <c r="V138" s="19"/>
      <c r="W138" s="19"/>
      <c r="X138" s="19"/>
      <c r="Z138" s="19"/>
      <c r="AA138" s="19"/>
      <c r="AB138" s="19"/>
      <c r="AC138" s="19"/>
      <c r="AD138" s="19"/>
      <c r="AE138" s="19"/>
      <c r="AG138" s="19"/>
    </row>
    <row r="139" spans="1:33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6"/>
      <c r="J139" s="127">
        <v>0</v>
      </c>
      <c r="K139" s="19"/>
      <c r="L139" s="25"/>
      <c r="M139" s="26" t="s">
        <v>17</v>
      </c>
      <c r="N139" s="26">
        <v>0</v>
      </c>
      <c r="P139" s="19"/>
      <c r="Q139" s="19"/>
      <c r="R139" s="19"/>
      <c r="S139" s="19"/>
      <c r="T139" s="19"/>
      <c r="U139" s="19"/>
      <c r="V139" s="19"/>
      <c r="W139" s="19"/>
      <c r="X139" s="19"/>
      <c r="Z139" s="19"/>
      <c r="AA139" s="19"/>
      <c r="AB139" s="19"/>
      <c r="AC139" s="19"/>
      <c r="AD139" s="19"/>
      <c r="AE139" s="19"/>
      <c r="AG139" s="19"/>
    </row>
    <row r="140" spans="1:33" ht="17.100000000000001" customHeight="1" thickBot="1" x14ac:dyDescent="0.3">
      <c r="A140" s="12"/>
      <c r="B140" s="107">
        <v>43580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31"/>
      <c r="J140" s="127">
        <v>0</v>
      </c>
      <c r="K140" s="19"/>
      <c r="L140" s="25"/>
      <c r="M140" s="26" t="s">
        <v>17</v>
      </c>
      <c r="N140" s="26">
        <v>0</v>
      </c>
      <c r="P140" s="19"/>
      <c r="Q140" s="19"/>
      <c r="R140" s="19"/>
      <c r="S140" s="19"/>
      <c r="T140" s="19"/>
      <c r="U140" s="19"/>
      <c r="V140" s="19"/>
      <c r="W140" s="19"/>
      <c r="X140" s="19"/>
      <c r="Z140" s="19"/>
      <c r="AA140" s="19"/>
      <c r="AB140" s="19"/>
      <c r="AC140" s="19"/>
      <c r="AD140" s="19"/>
      <c r="AE140" s="19"/>
      <c r="AG140" s="19"/>
    </row>
    <row r="141" spans="1:33" ht="17.100000000000001" customHeight="1" thickBot="1" x14ac:dyDescent="0.3">
      <c r="A141" s="12"/>
      <c r="B141" s="107">
        <v>43584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"/>
      <c r="J141" s="127">
        <v>0</v>
      </c>
      <c r="K141" s="19"/>
      <c r="L141" s="25"/>
      <c r="M141" s="26" t="s">
        <v>17</v>
      </c>
      <c r="N141" s="26">
        <v>0</v>
      </c>
      <c r="P141" s="19"/>
      <c r="Q141" s="19"/>
      <c r="R141" s="19"/>
      <c r="S141" s="19"/>
      <c r="T141" s="19"/>
      <c r="U141" s="19"/>
      <c r="V141" s="19"/>
      <c r="W141" s="19"/>
      <c r="X141" s="19"/>
      <c r="Z141" s="19"/>
      <c r="AA141" s="19"/>
      <c r="AB141" s="19"/>
      <c r="AC141" s="19"/>
      <c r="AD141" s="19"/>
      <c r="AE141" s="19"/>
      <c r="AG141" s="19"/>
    </row>
    <row r="142" spans="1:33" ht="17.100000000000001" customHeight="1" thickBot="1" x14ac:dyDescent="0.3">
      <c r="A142" s="12"/>
      <c r="B142" s="107">
        <v>43589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36">
        <v>0</v>
      </c>
      <c r="J142" s="127">
        <v>0</v>
      </c>
      <c r="K142" s="19"/>
      <c r="L142" s="25"/>
      <c r="M142" s="26" t="s">
        <v>17</v>
      </c>
      <c r="N142" s="26">
        <v>0</v>
      </c>
      <c r="P142" s="19"/>
      <c r="Q142" s="19"/>
      <c r="R142" s="19"/>
      <c r="S142" s="19"/>
      <c r="T142" s="19"/>
      <c r="U142" s="19"/>
      <c r="V142" s="19"/>
      <c r="W142" s="19"/>
      <c r="X142" s="19"/>
      <c r="Z142" s="19"/>
      <c r="AA142" s="19"/>
      <c r="AB142" s="19"/>
      <c r="AC142" s="19"/>
      <c r="AD142" s="19"/>
      <c r="AE142" s="19"/>
      <c r="AG142" s="19"/>
    </row>
    <row r="143" spans="1:33" ht="17.100000000000001" customHeight="1" thickBot="1" x14ac:dyDescent="0.3">
      <c r="A143" s="12"/>
      <c r="B143" s="107">
        <v>43593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31">
        <v>0</v>
      </c>
      <c r="J143" s="127">
        <v>0</v>
      </c>
      <c r="K143" s="19"/>
      <c r="L143" s="25"/>
      <c r="M143" s="26" t="s">
        <v>17</v>
      </c>
      <c r="N143" s="26">
        <v>0</v>
      </c>
      <c r="P143" s="19"/>
      <c r="Q143" s="19"/>
      <c r="R143" s="19"/>
      <c r="S143" s="19"/>
      <c r="T143" s="19"/>
      <c r="U143" s="19"/>
      <c r="V143" s="19"/>
      <c r="W143" s="19"/>
      <c r="X143" s="19"/>
      <c r="Z143" s="19"/>
      <c r="AA143" s="19"/>
      <c r="AB143" s="19"/>
      <c r="AC143" s="19"/>
      <c r="AD143" s="19"/>
      <c r="AE143" s="19"/>
      <c r="AG143" s="19"/>
    </row>
    <row r="144" spans="1:33" ht="17.100000000000001" customHeight="1" thickBot="1" x14ac:dyDescent="0.3">
      <c r="A144" s="12"/>
      <c r="B144" s="107">
        <v>43597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33"/>
      <c r="J144" s="127">
        <v>0</v>
      </c>
      <c r="K144" s="19"/>
      <c r="L144" s="25"/>
      <c r="M144" s="26" t="s">
        <v>17</v>
      </c>
      <c r="N144" s="26">
        <v>0</v>
      </c>
      <c r="P144" s="19"/>
      <c r="Q144" s="19"/>
      <c r="R144" s="19"/>
      <c r="S144" s="19"/>
      <c r="T144" s="19"/>
      <c r="U144" s="19"/>
      <c r="V144" s="19"/>
      <c r="W144" s="19"/>
      <c r="X144" s="19"/>
      <c r="Z144" s="19"/>
      <c r="AA144" s="19"/>
      <c r="AB144" s="19"/>
      <c r="AC144" s="19"/>
      <c r="AD144" s="19"/>
      <c r="AE144" s="19"/>
      <c r="AG144" s="19"/>
    </row>
    <row r="145" spans="1:33" ht="17.100000000000001" customHeight="1" thickBot="1" x14ac:dyDescent="0.3">
      <c r="A145" s="12"/>
      <c r="B145" s="107">
        <v>43598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35">
        <v>0</v>
      </c>
      <c r="J145" s="127">
        <v>0</v>
      </c>
      <c r="K145" s="19"/>
      <c r="L145" s="25"/>
      <c r="M145" s="26" t="s">
        <v>17</v>
      </c>
      <c r="N145" s="26">
        <v>0</v>
      </c>
      <c r="P145" s="19"/>
      <c r="Q145" s="19"/>
      <c r="R145" s="19"/>
      <c r="S145" s="19"/>
      <c r="T145" s="19"/>
      <c r="U145" s="19"/>
      <c r="V145" s="19"/>
      <c r="W145" s="19"/>
      <c r="X145" s="19"/>
      <c r="Z145" s="19"/>
      <c r="AA145" s="19"/>
      <c r="AB145" s="19"/>
      <c r="AC145" s="19"/>
      <c r="AD145" s="19"/>
      <c r="AE145" s="19"/>
      <c r="AG145" s="19"/>
    </row>
    <row r="146" spans="1:33" ht="17.100000000000001" customHeight="1" x14ac:dyDescent="0.25">
      <c r="A146" s="12"/>
      <c r="B146" s="107">
        <v>43601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33"/>
      <c r="J146" s="127">
        <v>0</v>
      </c>
      <c r="K146" s="19"/>
      <c r="L146" s="25"/>
      <c r="M146" s="26" t="s">
        <v>17</v>
      </c>
      <c r="N146" s="26">
        <v>0</v>
      </c>
      <c r="P146" s="19"/>
      <c r="Q146" s="19"/>
      <c r="R146" s="19"/>
      <c r="S146" s="19"/>
      <c r="T146" s="19"/>
      <c r="U146" s="19"/>
      <c r="V146" s="19"/>
      <c r="W146" s="19"/>
      <c r="X146" s="19"/>
      <c r="Z146" s="19"/>
      <c r="AA146" s="19"/>
      <c r="AB146" s="19"/>
      <c r="AC146" s="19"/>
      <c r="AD146" s="19"/>
      <c r="AE146" s="19"/>
      <c r="AG146" s="19"/>
    </row>
    <row r="147" spans="1:33" ht="17.100000000000001" customHeight="1" thickBot="1" x14ac:dyDescent="0.3">
      <c r="A147" s="12"/>
      <c r="B147" s="107">
        <v>43603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31"/>
      <c r="J147" s="127">
        <v>0</v>
      </c>
      <c r="K147" s="19"/>
      <c r="L147" s="25"/>
      <c r="M147" s="26" t="s">
        <v>17</v>
      </c>
      <c r="N147" s="26">
        <v>0</v>
      </c>
      <c r="P147" s="19"/>
      <c r="Q147" s="19"/>
      <c r="R147" s="19"/>
      <c r="S147" s="19"/>
      <c r="T147" s="19"/>
      <c r="U147" s="19"/>
      <c r="V147" s="19"/>
      <c r="W147" s="19"/>
      <c r="X147" s="19"/>
      <c r="Z147" s="19"/>
      <c r="AA147" s="19"/>
      <c r="AB147" s="19"/>
      <c r="AC147" s="19"/>
      <c r="AD147" s="19"/>
      <c r="AE147" s="19"/>
      <c r="AG147" s="19"/>
    </row>
    <row r="148" spans="1:33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33"/>
      <c r="J148" s="127">
        <v>0</v>
      </c>
      <c r="K148" s="19"/>
      <c r="L148" s="25"/>
      <c r="M148" s="26" t="s">
        <v>17</v>
      </c>
      <c r="N148" s="26">
        <v>0</v>
      </c>
      <c r="P148" s="19"/>
      <c r="Q148" s="19"/>
      <c r="R148" s="19"/>
      <c r="S148" s="19"/>
      <c r="T148" s="19"/>
      <c r="U148" s="19"/>
      <c r="V148" s="19"/>
      <c r="W148" s="19"/>
      <c r="X148" s="19"/>
      <c r="Z148" s="19"/>
      <c r="AA148" s="19"/>
      <c r="AB148" s="19"/>
      <c r="AC148" s="19"/>
      <c r="AD148" s="19"/>
      <c r="AE148" s="19"/>
      <c r="AG148" s="19"/>
    </row>
    <row r="149" spans="1:33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33">
        <v>0</v>
      </c>
      <c r="J149" s="127">
        <v>0</v>
      </c>
      <c r="K149" s="19"/>
      <c r="L149" s="25"/>
      <c r="M149" s="26" t="s">
        <v>17</v>
      </c>
      <c r="N149" s="26">
        <v>0</v>
      </c>
      <c r="P149" s="19"/>
      <c r="Q149" s="19"/>
      <c r="R149" s="19"/>
      <c r="S149" s="19"/>
      <c r="T149" s="19"/>
      <c r="U149" s="19"/>
      <c r="V149" s="19"/>
      <c r="W149" s="19"/>
      <c r="X149" s="19"/>
      <c r="Z149" s="19"/>
      <c r="AA149" s="19"/>
      <c r="AB149" s="19"/>
      <c r="AC149" s="19"/>
      <c r="AD149" s="19"/>
      <c r="AE149" s="19"/>
      <c r="AG149" s="19"/>
    </row>
    <row r="150" spans="1:33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33"/>
      <c r="J150" s="127">
        <v>0</v>
      </c>
      <c r="K150" s="19"/>
      <c r="L150" s="25"/>
      <c r="M150" s="26" t="s">
        <v>17</v>
      </c>
      <c r="N150" s="26">
        <v>0</v>
      </c>
      <c r="P150" s="19"/>
      <c r="Q150" s="19"/>
      <c r="R150" s="19"/>
      <c r="S150" s="19"/>
      <c r="T150" s="19"/>
      <c r="U150" s="19"/>
      <c r="V150" s="19"/>
      <c r="W150" s="19"/>
      <c r="X150" s="19"/>
      <c r="Z150" s="19"/>
      <c r="AA150" s="19"/>
      <c r="AB150" s="19"/>
      <c r="AC150" s="19"/>
      <c r="AD150" s="19"/>
      <c r="AE150" s="19"/>
      <c r="AG150" s="19"/>
    </row>
    <row r="151" spans="1:33" ht="17.100000000000001" customHeight="1" thickBot="1" x14ac:dyDescent="0.3">
      <c r="A151" s="12"/>
      <c r="B151" s="107">
        <v>43610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31"/>
      <c r="J151" s="127">
        <v>0</v>
      </c>
      <c r="K151" s="19"/>
      <c r="L151" s="25"/>
      <c r="M151" s="26" t="s">
        <v>17</v>
      </c>
      <c r="N151" s="26">
        <v>0</v>
      </c>
      <c r="P151" s="19"/>
      <c r="Q151" s="19"/>
      <c r="R151" s="19"/>
      <c r="S151" s="19"/>
      <c r="T151" s="19"/>
      <c r="U151" s="19"/>
      <c r="V151" s="19"/>
      <c r="W151" s="19"/>
      <c r="X151" s="19"/>
      <c r="Z151" s="19"/>
      <c r="AA151" s="19"/>
      <c r="AB151" s="19"/>
      <c r="AC151" s="19"/>
      <c r="AD151" s="19"/>
      <c r="AE151" s="19"/>
      <c r="AG151" s="19"/>
    </row>
    <row r="152" spans="1:33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33">
        <v>0</v>
      </c>
      <c r="J152" s="127">
        <v>0</v>
      </c>
      <c r="K152" s="19"/>
      <c r="L152" s="25"/>
      <c r="M152" s="26" t="s">
        <v>17</v>
      </c>
      <c r="N152" s="26">
        <v>0</v>
      </c>
      <c r="P152" s="19"/>
      <c r="Q152" s="19"/>
      <c r="R152" s="19"/>
      <c r="S152" s="19"/>
      <c r="T152" s="19"/>
      <c r="U152" s="19"/>
      <c r="V152" s="19"/>
      <c r="W152" s="19"/>
      <c r="X152" s="19"/>
      <c r="Z152" s="19"/>
      <c r="AA152" s="19"/>
      <c r="AB152" s="19"/>
      <c r="AC152" s="19"/>
      <c r="AD152" s="19"/>
      <c r="AE152" s="19"/>
      <c r="AG152" s="19"/>
    </row>
    <row r="153" spans="1:33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33"/>
      <c r="J153" s="127">
        <v>0</v>
      </c>
      <c r="K153" s="19"/>
      <c r="L153" s="25"/>
      <c r="M153" s="26" t="s">
        <v>17</v>
      </c>
      <c r="N153" s="26">
        <v>0</v>
      </c>
      <c r="P153" s="19"/>
      <c r="Q153" s="19"/>
      <c r="R153" s="19"/>
      <c r="S153" s="19"/>
      <c r="T153" s="19"/>
      <c r="U153" s="19"/>
      <c r="V153" s="19"/>
      <c r="W153" s="19"/>
      <c r="X153" s="19"/>
      <c r="Z153" s="19"/>
      <c r="AA153" s="19"/>
      <c r="AB153" s="19"/>
      <c r="AC153" s="19"/>
      <c r="AD153" s="19"/>
      <c r="AE153" s="19"/>
      <c r="AG153" s="19"/>
    </row>
    <row r="154" spans="1:33" ht="17.100000000000001" customHeight="1" thickBot="1" x14ac:dyDescent="0.3">
      <c r="A154" s="12"/>
      <c r="B154" s="107">
        <v>43617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31"/>
      <c r="J154" s="127">
        <v>0</v>
      </c>
      <c r="K154" s="19"/>
      <c r="L154" s="25"/>
      <c r="M154" s="26" t="s">
        <v>17</v>
      </c>
      <c r="N154" s="26">
        <v>0</v>
      </c>
      <c r="P154" s="19"/>
      <c r="Q154" s="19"/>
      <c r="R154" s="19"/>
      <c r="S154" s="19"/>
      <c r="T154" s="19"/>
      <c r="U154" s="19"/>
      <c r="V154" s="19"/>
      <c r="W154" s="19"/>
      <c r="X154" s="19"/>
      <c r="Z154" s="19"/>
      <c r="AA154" s="19"/>
      <c r="AB154" s="19"/>
      <c r="AC154" s="19"/>
      <c r="AD154" s="19"/>
      <c r="AE154" s="19"/>
      <c r="AG154" s="19"/>
    </row>
    <row r="155" spans="1:33" ht="17.100000000000001" customHeight="1" x14ac:dyDescent="0.25">
      <c r="A155" s="12"/>
      <c r="B155" s="107">
        <v>43620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33">
        <v>0</v>
      </c>
      <c r="J155" s="127">
        <v>0</v>
      </c>
      <c r="K155" s="19"/>
      <c r="L155" s="25"/>
      <c r="M155" s="26" t="s">
        <v>17</v>
      </c>
      <c r="N155" s="26">
        <v>0</v>
      </c>
      <c r="P155" s="19"/>
      <c r="Q155" s="19"/>
      <c r="R155" s="19"/>
      <c r="S155" s="19"/>
      <c r="T155" s="19"/>
      <c r="U155" s="19"/>
      <c r="V155" s="19"/>
      <c r="W155" s="19"/>
      <c r="X155" s="19"/>
      <c r="Z155" s="19"/>
      <c r="AA155" s="19"/>
      <c r="AB155" s="19"/>
      <c r="AC155" s="19"/>
      <c r="AD155" s="19"/>
      <c r="AE155" s="19"/>
      <c r="AG155" s="19"/>
    </row>
    <row r="156" spans="1:33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33"/>
      <c r="J156" s="127">
        <v>0</v>
      </c>
      <c r="K156" s="19"/>
      <c r="L156" s="25"/>
      <c r="M156" s="26" t="s">
        <v>17</v>
      </c>
      <c r="N156" s="26">
        <v>0</v>
      </c>
      <c r="P156" s="19"/>
      <c r="Q156" s="19"/>
      <c r="R156" s="19"/>
      <c r="S156" s="19"/>
      <c r="T156" s="19"/>
      <c r="U156" s="19"/>
      <c r="V156" s="19"/>
      <c r="W156" s="19"/>
      <c r="X156" s="19"/>
      <c r="Z156" s="19"/>
      <c r="AA156" s="19"/>
      <c r="AB156" s="19"/>
      <c r="AC156" s="19"/>
      <c r="AD156" s="19"/>
      <c r="AE156" s="19"/>
      <c r="AG156" s="19"/>
    </row>
    <row r="157" spans="1:33" ht="17.100000000000001" customHeight="1" thickBot="1" x14ac:dyDescent="0.3">
      <c r="A157" s="12"/>
      <c r="B157" s="107">
        <v>43624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31"/>
      <c r="J157" s="127">
        <v>0</v>
      </c>
      <c r="K157" s="19"/>
      <c r="L157" s="25"/>
      <c r="M157" s="26" t="s">
        <v>17</v>
      </c>
      <c r="N157" s="26">
        <v>0</v>
      </c>
      <c r="P157" s="19"/>
      <c r="Q157" s="19"/>
      <c r="R157" s="19"/>
      <c r="S157" s="19"/>
      <c r="T157" s="19"/>
      <c r="U157" s="19"/>
      <c r="V157" s="19"/>
      <c r="W157" s="19"/>
      <c r="X157" s="19"/>
      <c r="Z157" s="19"/>
      <c r="AA157" s="19"/>
      <c r="AB157" s="19"/>
      <c r="AC157" s="19"/>
      <c r="AD157" s="19"/>
      <c r="AE157" s="19"/>
      <c r="AG157" s="19"/>
    </row>
    <row r="158" spans="1:33" ht="17.100000000000001" customHeight="1" thickBot="1" x14ac:dyDescent="0.3">
      <c r="A158" s="12"/>
      <c r="B158" s="107">
        <v>43625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31"/>
      <c r="J158" s="127">
        <v>0</v>
      </c>
      <c r="K158" s="19"/>
      <c r="L158" s="25"/>
      <c r="M158" s="26" t="s">
        <v>17</v>
      </c>
      <c r="N158" s="26">
        <v>0</v>
      </c>
      <c r="P158" s="19"/>
      <c r="Q158" s="19"/>
      <c r="R158" s="19"/>
      <c r="S158" s="19"/>
      <c r="T158" s="19"/>
      <c r="U158" s="19"/>
      <c r="V158" s="19"/>
      <c r="W158" s="19"/>
      <c r="X158" s="19"/>
      <c r="Z158" s="19"/>
      <c r="AA158" s="19"/>
      <c r="AB158" s="19"/>
      <c r="AC158" s="19"/>
      <c r="AD158" s="19"/>
      <c r="AE158" s="19"/>
      <c r="AG158" s="19"/>
    </row>
    <row r="159" spans="1:33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33">
        <v>0</v>
      </c>
      <c r="J159" s="127">
        <v>0</v>
      </c>
      <c r="K159" s="19"/>
      <c r="L159" s="25"/>
      <c r="M159" s="26" t="s">
        <v>17</v>
      </c>
      <c r="N159" s="26">
        <v>0</v>
      </c>
      <c r="P159" s="19"/>
      <c r="Q159" s="19"/>
      <c r="R159" s="19"/>
      <c r="S159" s="19"/>
      <c r="T159" s="19"/>
      <c r="U159" s="19"/>
      <c r="V159" s="19"/>
      <c r="W159" s="19"/>
      <c r="X159" s="19"/>
      <c r="Z159" s="19"/>
      <c r="AA159" s="19"/>
      <c r="AB159" s="19"/>
      <c r="AC159" s="19"/>
      <c r="AD159" s="19"/>
      <c r="AE159" s="19"/>
      <c r="AG159" s="19"/>
    </row>
    <row r="160" spans="1:33" ht="17.100000000000001" customHeight="1" thickBot="1" x14ac:dyDescent="0.3">
      <c r="A160" s="12"/>
      <c r="B160" s="107">
        <v>43629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34"/>
      <c r="J160" s="127">
        <v>0</v>
      </c>
      <c r="K160" s="19"/>
      <c r="L160" s="25"/>
      <c r="M160" s="26" t="s">
        <v>17</v>
      </c>
      <c r="N160" s="26">
        <v>0</v>
      </c>
      <c r="P160" s="19"/>
      <c r="Q160" s="19"/>
      <c r="R160" s="19"/>
      <c r="S160" s="19"/>
      <c r="T160" s="19"/>
      <c r="U160" s="19"/>
      <c r="V160" s="19"/>
      <c r="W160" s="19"/>
      <c r="X160" s="19"/>
      <c r="Z160" s="19"/>
      <c r="AA160" s="19"/>
      <c r="AB160" s="19"/>
      <c r="AC160" s="19"/>
      <c r="AD160" s="19"/>
      <c r="AE160" s="19"/>
      <c r="AG160" s="19"/>
    </row>
    <row r="161" spans="1:33" ht="17.100000000000001" customHeight="1" thickBot="1" x14ac:dyDescent="0.3">
      <c r="A161" s="12"/>
      <c r="B161" s="107">
        <v>43636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31">
        <v>0</v>
      </c>
      <c r="J161" s="127">
        <v>0</v>
      </c>
      <c r="K161" s="19"/>
      <c r="L161" s="25"/>
      <c r="M161" s="26" t="s">
        <v>17</v>
      </c>
      <c r="N161" s="26">
        <v>0</v>
      </c>
      <c r="P161" s="19"/>
      <c r="Q161" s="19"/>
      <c r="R161" s="19"/>
      <c r="S161" s="19"/>
      <c r="T161" s="19"/>
      <c r="U161" s="19"/>
      <c r="V161" s="19"/>
      <c r="W161" s="19"/>
      <c r="X161" s="19"/>
      <c r="Z161" s="19"/>
      <c r="AA161" s="19"/>
      <c r="AB161" s="19"/>
      <c r="AC161" s="19"/>
      <c r="AD161" s="19"/>
      <c r="AE161" s="19"/>
      <c r="AG161" s="19"/>
    </row>
    <row r="162" spans="1:33" ht="17.100000000000001" customHeight="1" thickBot="1" x14ac:dyDescent="0.3">
      <c r="A162" s="12"/>
      <c r="B162" s="107">
        <v>43637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34"/>
      <c r="J162" s="127">
        <v>0</v>
      </c>
      <c r="K162" s="19"/>
      <c r="L162" s="25"/>
      <c r="M162" s="26" t="s">
        <v>17</v>
      </c>
      <c r="N162" s="26">
        <v>0</v>
      </c>
      <c r="P162" s="19"/>
      <c r="Q162" s="19"/>
      <c r="R162" s="19"/>
      <c r="S162" s="19"/>
      <c r="T162" s="19"/>
      <c r="U162" s="19"/>
      <c r="V162" s="19"/>
      <c r="W162" s="19"/>
      <c r="X162" s="19"/>
      <c r="Z162" s="19"/>
      <c r="AA162" s="19"/>
      <c r="AB162" s="19"/>
      <c r="AC162" s="19"/>
      <c r="AD162" s="19"/>
      <c r="AE162" s="19"/>
      <c r="AG162" s="19"/>
    </row>
    <row r="163" spans="1:33" ht="17.100000000000001" customHeight="1" thickBot="1" x14ac:dyDescent="0.3">
      <c r="A163" s="12"/>
      <c r="B163" s="107">
        <v>43641</v>
      </c>
      <c r="C163" s="127">
        <v>0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34">
        <v>0</v>
      </c>
      <c r="J163" s="127">
        <v>0</v>
      </c>
      <c r="K163" s="19"/>
      <c r="L163" s="25"/>
      <c r="M163" s="26" t="s">
        <v>17</v>
      </c>
      <c r="N163" s="26">
        <v>0</v>
      </c>
      <c r="P163" s="19"/>
      <c r="Q163" s="19"/>
      <c r="R163" s="19"/>
      <c r="S163" s="19"/>
      <c r="T163" s="19"/>
      <c r="U163" s="19"/>
      <c r="V163" s="19"/>
      <c r="W163" s="19"/>
      <c r="X163" s="19"/>
      <c r="Z163" s="19"/>
      <c r="AA163" s="19"/>
      <c r="AB163" s="19"/>
      <c r="AC163" s="19"/>
      <c r="AD163" s="19"/>
      <c r="AE163" s="19"/>
      <c r="AG163" s="19"/>
    </row>
    <row r="164" spans="1:33" ht="17.100000000000001" customHeight="1" thickBot="1" x14ac:dyDescent="0.3">
      <c r="A164" s="12"/>
      <c r="B164" s="107">
        <v>43643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34"/>
      <c r="J164" s="127">
        <v>0</v>
      </c>
      <c r="K164" s="19"/>
      <c r="L164" s="25"/>
      <c r="M164" s="26" t="s">
        <v>17</v>
      </c>
      <c r="N164" s="26">
        <v>0</v>
      </c>
      <c r="P164" s="19"/>
      <c r="Q164" s="19"/>
      <c r="R164" s="19"/>
      <c r="S164" s="19"/>
      <c r="T164" s="19"/>
      <c r="U164" s="19"/>
      <c r="V164" s="19"/>
      <c r="W164" s="19"/>
      <c r="X164" s="19"/>
      <c r="Z164" s="19"/>
      <c r="AA164" s="19"/>
      <c r="AB164" s="19"/>
      <c r="AC164" s="19"/>
      <c r="AD164" s="19"/>
      <c r="AE164" s="19"/>
      <c r="AG164" s="19"/>
    </row>
    <row r="165" spans="1:33" ht="17.100000000000001" customHeight="1" thickBot="1" x14ac:dyDescent="0.3">
      <c r="A165" s="12"/>
      <c r="B165" s="107">
        <v>43645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34"/>
      <c r="J165" s="127">
        <v>0</v>
      </c>
      <c r="K165" s="19"/>
      <c r="L165" s="25"/>
      <c r="M165" s="26" t="s">
        <v>17</v>
      </c>
      <c r="N165" s="26">
        <v>0</v>
      </c>
      <c r="P165" s="19"/>
      <c r="Q165" s="19"/>
      <c r="R165" s="19"/>
      <c r="S165" s="19"/>
      <c r="T165" s="19"/>
      <c r="U165" s="19"/>
      <c r="V165" s="19"/>
      <c r="W165" s="19"/>
      <c r="X165" s="19"/>
      <c r="Z165" s="19"/>
      <c r="AA165" s="19"/>
      <c r="AB165" s="19"/>
      <c r="AC165" s="19"/>
      <c r="AD165" s="19"/>
      <c r="AE165" s="19"/>
      <c r="AG165" s="19"/>
    </row>
    <row r="166" spans="1:33" ht="17.100000000000001" customHeight="1" x14ac:dyDescent="0.25">
      <c r="A166" s="12"/>
      <c r="B166" s="137">
        <v>43648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">
        <v>0</v>
      </c>
      <c r="J166" s="127">
        <v>0</v>
      </c>
      <c r="K166" s="19"/>
      <c r="L166" s="25"/>
      <c r="M166" s="26" t="s">
        <v>17</v>
      </c>
      <c r="N166" s="26">
        <v>0</v>
      </c>
      <c r="P166" s="19"/>
      <c r="Q166" s="19"/>
      <c r="R166" s="19"/>
      <c r="S166" s="19"/>
      <c r="T166" s="19"/>
      <c r="U166" s="19"/>
      <c r="V166" s="19"/>
      <c r="W166" s="19"/>
      <c r="X166" s="19"/>
      <c r="Z166" s="19"/>
      <c r="AA166" s="19"/>
      <c r="AB166" s="19"/>
      <c r="AC166" s="19"/>
      <c r="AD166" s="19"/>
      <c r="AE166" s="19"/>
      <c r="AG166" s="19"/>
    </row>
    <row r="167" spans="1:33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"/>
      <c r="J167" s="127">
        <v>0</v>
      </c>
      <c r="K167" s="19"/>
      <c r="L167" s="25"/>
      <c r="M167" s="26" t="s">
        <v>17</v>
      </c>
      <c r="N167" s="26">
        <v>0</v>
      </c>
      <c r="P167" s="19"/>
      <c r="Q167" s="19"/>
      <c r="R167" s="19"/>
      <c r="S167" s="19"/>
      <c r="T167" s="19"/>
      <c r="U167" s="19"/>
      <c r="V167" s="19"/>
      <c r="W167" s="19"/>
      <c r="X167" s="19"/>
      <c r="Z167" s="19"/>
      <c r="AA167" s="19"/>
      <c r="AB167" s="19"/>
      <c r="AC167" s="19"/>
      <c r="AD167" s="19"/>
      <c r="AE167" s="19"/>
      <c r="AG167" s="19"/>
    </row>
    <row r="168" spans="1:33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"/>
      <c r="J168" s="127">
        <v>0</v>
      </c>
      <c r="K168" s="19"/>
      <c r="L168" s="25"/>
      <c r="M168" s="26" t="s">
        <v>17</v>
      </c>
      <c r="N168" s="26">
        <v>0</v>
      </c>
      <c r="P168" s="19"/>
      <c r="Q168" s="19"/>
      <c r="R168" s="19"/>
      <c r="S168" s="19"/>
      <c r="T168" s="19"/>
      <c r="U168" s="19"/>
      <c r="V168" s="19"/>
      <c r="W168" s="19"/>
      <c r="X168" s="19"/>
      <c r="Z168" s="19"/>
      <c r="AA168" s="19"/>
      <c r="AB168" s="19"/>
      <c r="AC168" s="19"/>
      <c r="AD168" s="19"/>
      <c r="AE168" s="19"/>
      <c r="AG168" s="19"/>
    </row>
    <row r="169" spans="1:33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">
        <v>0</v>
      </c>
      <c r="J169" s="127">
        <v>0</v>
      </c>
      <c r="K169" s="19"/>
      <c r="L169" s="25"/>
      <c r="M169" s="26" t="s">
        <v>17</v>
      </c>
      <c r="N169" s="26">
        <v>0</v>
      </c>
      <c r="P169" s="19"/>
      <c r="Q169" s="19"/>
      <c r="R169" s="19"/>
      <c r="S169" s="19"/>
      <c r="T169" s="19"/>
      <c r="U169" s="19"/>
      <c r="V169" s="19"/>
      <c r="W169" s="19"/>
      <c r="X169" s="19"/>
      <c r="Z169" s="19"/>
      <c r="AA169" s="19"/>
      <c r="AB169" s="19"/>
      <c r="AC169" s="19"/>
      <c r="AD169" s="19"/>
      <c r="AE169" s="19"/>
      <c r="AG169" s="19"/>
    </row>
    <row r="170" spans="1:33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"/>
      <c r="J170" s="127">
        <v>0</v>
      </c>
      <c r="K170" s="19"/>
      <c r="L170" s="25"/>
      <c r="M170" s="26" t="s">
        <v>17</v>
      </c>
      <c r="N170" s="26">
        <v>0</v>
      </c>
      <c r="P170" s="19"/>
      <c r="Q170" s="19"/>
      <c r="R170" s="19"/>
      <c r="S170" s="19"/>
      <c r="T170" s="19"/>
      <c r="U170" s="19"/>
      <c r="V170" s="19"/>
      <c r="W170" s="19"/>
      <c r="X170" s="19"/>
      <c r="Z170" s="19"/>
      <c r="AA170" s="19"/>
      <c r="AB170" s="19"/>
      <c r="AC170" s="19"/>
      <c r="AD170" s="19"/>
      <c r="AE170" s="19"/>
      <c r="AG170" s="19"/>
    </row>
    <row r="171" spans="1:33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"/>
      <c r="J171" s="127">
        <v>0</v>
      </c>
      <c r="K171" s="19"/>
      <c r="L171" s="25"/>
      <c r="M171" s="26" t="s">
        <v>17</v>
      </c>
      <c r="N171" s="26">
        <v>0</v>
      </c>
      <c r="P171" s="19"/>
      <c r="Q171" s="19"/>
      <c r="R171" s="19"/>
      <c r="S171" s="19"/>
      <c r="T171" s="19"/>
      <c r="U171" s="19"/>
      <c r="V171" s="19"/>
      <c r="W171" s="19"/>
      <c r="X171" s="19"/>
      <c r="Z171" s="19"/>
      <c r="AA171" s="19"/>
      <c r="AB171" s="19"/>
      <c r="AC171" s="19"/>
      <c r="AD171" s="19"/>
      <c r="AE171" s="19"/>
      <c r="AG171" s="19"/>
    </row>
    <row r="172" spans="1:33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">
        <v>0</v>
      </c>
      <c r="J172" s="127">
        <v>0</v>
      </c>
      <c r="K172" s="19"/>
      <c r="L172" s="25"/>
      <c r="M172" s="26" t="s">
        <v>17</v>
      </c>
      <c r="N172" s="26">
        <v>0</v>
      </c>
      <c r="P172" s="19"/>
      <c r="Q172" s="19"/>
      <c r="R172" s="19"/>
      <c r="S172" s="19"/>
      <c r="T172" s="19"/>
      <c r="U172" s="19"/>
      <c r="V172" s="19"/>
      <c r="W172" s="19"/>
      <c r="X172" s="19"/>
      <c r="Z172" s="19"/>
      <c r="AA172" s="19"/>
      <c r="AB172" s="19"/>
      <c r="AC172" s="19"/>
      <c r="AD172" s="19"/>
      <c r="AE172" s="19"/>
      <c r="AG172" s="19"/>
    </row>
    <row r="173" spans="1:33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"/>
      <c r="J173" s="127">
        <v>0</v>
      </c>
      <c r="K173" s="19"/>
      <c r="L173" s="25"/>
      <c r="M173" s="26" t="s">
        <v>17</v>
      </c>
      <c r="N173" s="26">
        <v>0</v>
      </c>
      <c r="P173" s="19"/>
      <c r="Q173" s="19"/>
      <c r="R173" s="19"/>
      <c r="S173" s="19"/>
      <c r="T173" s="19"/>
      <c r="U173" s="19"/>
      <c r="V173" s="19"/>
      <c r="W173" s="19"/>
      <c r="X173" s="19"/>
      <c r="Z173" s="19"/>
      <c r="AA173" s="19"/>
      <c r="AB173" s="19"/>
      <c r="AC173" s="19"/>
      <c r="AD173" s="19"/>
      <c r="AE173" s="19"/>
      <c r="AG173" s="19"/>
    </row>
    <row r="174" spans="1:33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"/>
      <c r="J174" s="127">
        <v>0</v>
      </c>
      <c r="K174" s="19"/>
      <c r="L174" s="25"/>
      <c r="M174" s="26" t="s">
        <v>17</v>
      </c>
      <c r="N174" s="26">
        <v>0</v>
      </c>
      <c r="P174" s="19"/>
      <c r="Q174" s="19"/>
      <c r="R174" s="19"/>
      <c r="S174" s="19"/>
      <c r="T174" s="19"/>
      <c r="U174" s="19"/>
      <c r="V174" s="19"/>
      <c r="W174" s="19"/>
      <c r="X174" s="19"/>
      <c r="Z174" s="19"/>
      <c r="AA174" s="19"/>
      <c r="AB174" s="19"/>
      <c r="AC174" s="19"/>
      <c r="AD174" s="19"/>
      <c r="AE174" s="19"/>
      <c r="AG174" s="19"/>
    </row>
    <row r="175" spans="1:33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">
        <v>0</v>
      </c>
      <c r="J175" s="127">
        <v>0</v>
      </c>
      <c r="K175" s="19"/>
      <c r="L175" s="25"/>
      <c r="M175" s="26" t="s">
        <v>17</v>
      </c>
      <c r="N175" s="26">
        <v>0</v>
      </c>
      <c r="P175" s="19"/>
      <c r="Q175" s="19"/>
      <c r="R175" s="19"/>
      <c r="S175" s="19"/>
      <c r="T175" s="19"/>
      <c r="U175" s="19"/>
      <c r="V175" s="19"/>
      <c r="W175" s="19"/>
      <c r="X175" s="19"/>
      <c r="Z175" s="19"/>
      <c r="AA175" s="19"/>
      <c r="AB175" s="19"/>
      <c r="AC175" s="19"/>
      <c r="AD175" s="19"/>
      <c r="AE175" s="19"/>
      <c r="AG175" s="19"/>
    </row>
    <row r="176" spans="1:33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"/>
      <c r="J176" s="127">
        <v>0</v>
      </c>
      <c r="K176" s="19"/>
      <c r="L176" s="25"/>
      <c r="M176" s="26" t="s">
        <v>17</v>
      </c>
      <c r="N176" s="26">
        <v>0</v>
      </c>
      <c r="P176" s="19"/>
      <c r="Q176" s="19"/>
      <c r="R176" s="19"/>
      <c r="S176" s="19"/>
      <c r="T176" s="19"/>
      <c r="U176" s="19"/>
      <c r="V176" s="19"/>
      <c r="W176" s="19"/>
      <c r="X176" s="19"/>
      <c r="Z176" s="19"/>
      <c r="AA176" s="19"/>
      <c r="AB176" s="19"/>
      <c r="AC176" s="19"/>
      <c r="AD176" s="19"/>
      <c r="AE176" s="19"/>
      <c r="AG176" s="19"/>
    </row>
    <row r="177" spans="1:33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"/>
      <c r="J177" s="127">
        <v>0</v>
      </c>
      <c r="K177" s="19"/>
      <c r="L177" s="25"/>
      <c r="M177" s="26" t="s">
        <v>17</v>
      </c>
      <c r="N177" s="26">
        <v>0</v>
      </c>
      <c r="P177" s="19"/>
      <c r="Q177" s="19"/>
      <c r="R177" s="19"/>
      <c r="S177" s="19"/>
      <c r="T177" s="19"/>
      <c r="U177" s="19"/>
      <c r="V177" s="19"/>
      <c r="W177" s="19"/>
      <c r="X177" s="19"/>
      <c r="Z177" s="19"/>
      <c r="AA177" s="19"/>
      <c r="AB177" s="19"/>
      <c r="AC177" s="19"/>
      <c r="AD177" s="19"/>
      <c r="AE177" s="19"/>
      <c r="AG177" s="19"/>
    </row>
    <row r="178" spans="1:33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">
        <v>0</v>
      </c>
      <c r="J178" s="127">
        <v>0</v>
      </c>
      <c r="K178" s="19"/>
      <c r="L178" s="25"/>
      <c r="M178" s="26" t="s">
        <v>17</v>
      </c>
      <c r="N178" s="26">
        <v>0</v>
      </c>
      <c r="P178" s="19"/>
      <c r="Q178" s="19"/>
      <c r="R178" s="19"/>
      <c r="S178" s="19"/>
      <c r="T178" s="19"/>
      <c r="U178" s="19"/>
      <c r="V178" s="19"/>
      <c r="W178" s="19"/>
      <c r="X178" s="19"/>
      <c r="Z178" s="19"/>
      <c r="AA178" s="19"/>
      <c r="AB178" s="19"/>
      <c r="AC178" s="19"/>
      <c r="AD178" s="19"/>
      <c r="AE178" s="19"/>
      <c r="AG178" s="19"/>
    </row>
    <row r="179" spans="1:33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44"/>
      <c r="J179" s="127">
        <v>0</v>
      </c>
      <c r="K179" s="19"/>
      <c r="L179" s="25"/>
      <c r="M179" s="26" t="s">
        <v>17</v>
      </c>
      <c r="N179" s="26">
        <v>0</v>
      </c>
      <c r="P179" s="19"/>
      <c r="Q179" s="19"/>
      <c r="R179" s="19"/>
      <c r="S179" s="19"/>
      <c r="T179" s="19"/>
      <c r="U179" s="19"/>
      <c r="V179" s="19"/>
      <c r="W179" s="19"/>
      <c r="X179" s="19"/>
      <c r="Z179" s="19"/>
      <c r="AA179" s="19"/>
      <c r="AB179" s="19"/>
      <c r="AC179" s="19"/>
      <c r="AD179" s="19"/>
      <c r="AE179" s="19"/>
      <c r="AG179" s="19"/>
    </row>
    <row r="180" spans="1:33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"/>
      <c r="J180" s="127">
        <v>0</v>
      </c>
      <c r="K180" s="19"/>
      <c r="L180" s="25"/>
      <c r="M180" s="26" t="s">
        <v>17</v>
      </c>
      <c r="N180" s="26">
        <v>0</v>
      </c>
      <c r="P180" s="19"/>
      <c r="Q180" s="19"/>
      <c r="R180" s="19"/>
      <c r="S180" s="19"/>
      <c r="T180" s="19"/>
      <c r="U180" s="19"/>
      <c r="V180" s="19"/>
      <c r="W180" s="19"/>
      <c r="X180" s="19"/>
      <c r="Z180" s="19"/>
      <c r="AA180" s="19"/>
      <c r="AB180" s="19"/>
      <c r="AC180" s="19"/>
      <c r="AD180" s="19"/>
      <c r="AE180" s="19"/>
      <c r="AG180" s="19"/>
    </row>
    <row r="181" spans="1:33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44">
        <v>0</v>
      </c>
      <c r="J181" s="127">
        <v>0</v>
      </c>
      <c r="K181" s="19"/>
      <c r="L181" s="25"/>
      <c r="M181" s="26" t="s">
        <v>17</v>
      </c>
      <c r="N181" s="26">
        <v>0</v>
      </c>
      <c r="P181" s="19"/>
      <c r="Q181" s="19"/>
      <c r="R181" s="19"/>
      <c r="S181" s="19"/>
      <c r="T181" s="19"/>
      <c r="U181" s="19"/>
      <c r="V181" s="19"/>
      <c r="W181" s="19"/>
      <c r="X181" s="19"/>
      <c r="Z181" s="19"/>
      <c r="AA181" s="19"/>
      <c r="AB181" s="19"/>
      <c r="AC181" s="19"/>
      <c r="AD181" s="19"/>
      <c r="AE181" s="19"/>
      <c r="AG181" s="19"/>
    </row>
    <row r="182" spans="1:33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"/>
      <c r="J182" s="127">
        <v>0</v>
      </c>
      <c r="K182" s="19"/>
      <c r="L182" s="25"/>
      <c r="M182" s="26" t="s">
        <v>17</v>
      </c>
      <c r="N182" s="26">
        <v>0</v>
      </c>
      <c r="P182" s="19"/>
      <c r="Q182" s="19"/>
      <c r="R182" s="19"/>
      <c r="S182" s="19"/>
      <c r="T182" s="19"/>
      <c r="U182" s="19"/>
      <c r="V182" s="19"/>
      <c r="W182" s="19"/>
      <c r="X182" s="19"/>
      <c r="Z182" s="19"/>
      <c r="AA182" s="19"/>
      <c r="AB182" s="19"/>
      <c r="AC182" s="19"/>
      <c r="AD182" s="19"/>
      <c r="AE182" s="19"/>
      <c r="AG182" s="19"/>
    </row>
    <row r="183" spans="1:33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44"/>
      <c r="J183" s="127">
        <v>0</v>
      </c>
      <c r="K183" s="19"/>
      <c r="L183" s="25"/>
      <c r="M183" s="26" t="s">
        <v>17</v>
      </c>
      <c r="N183" s="26">
        <v>0</v>
      </c>
      <c r="P183" s="19"/>
      <c r="Q183" s="19"/>
      <c r="R183" s="19"/>
      <c r="S183" s="19"/>
      <c r="T183" s="19"/>
      <c r="U183" s="19"/>
      <c r="V183" s="19"/>
      <c r="W183" s="19"/>
      <c r="X183" s="19"/>
      <c r="Z183" s="19"/>
      <c r="AA183" s="19"/>
      <c r="AB183" s="19"/>
      <c r="AC183" s="19"/>
      <c r="AD183" s="19"/>
      <c r="AE183" s="19"/>
      <c r="AG183" s="19"/>
    </row>
    <row r="184" spans="1:33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44">
        <v>0</v>
      </c>
      <c r="J184" s="127">
        <v>0</v>
      </c>
      <c r="K184" s="19"/>
      <c r="L184" s="25"/>
      <c r="M184" s="26" t="s">
        <v>17</v>
      </c>
      <c r="N184" s="26">
        <v>0</v>
      </c>
      <c r="P184" s="19"/>
      <c r="Q184" s="19"/>
      <c r="R184" s="19"/>
      <c r="S184" s="19"/>
      <c r="T184" s="19"/>
      <c r="U184" s="19"/>
      <c r="V184" s="19"/>
      <c r="W184" s="19"/>
      <c r="X184" s="19"/>
      <c r="Z184" s="19"/>
      <c r="AA184" s="19"/>
      <c r="AB184" s="19"/>
      <c r="AC184" s="19"/>
      <c r="AD184" s="19"/>
      <c r="AE184" s="19"/>
      <c r="AG184" s="19"/>
    </row>
    <row r="185" spans="1:33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127">
        <v>0</v>
      </c>
      <c r="F185" s="127">
        <v>0</v>
      </c>
      <c r="G185" s="127">
        <v>0</v>
      </c>
      <c r="H185" s="127">
        <v>0</v>
      </c>
      <c r="I185" s="144"/>
      <c r="J185" s="127">
        <v>0</v>
      </c>
      <c r="K185" s="19"/>
      <c r="L185" s="25"/>
      <c r="M185" s="26" t="s">
        <v>17</v>
      </c>
      <c r="N185" s="26">
        <v>0</v>
      </c>
      <c r="P185" s="19"/>
      <c r="Q185" s="19"/>
      <c r="R185" s="19"/>
      <c r="S185" s="19"/>
      <c r="T185" s="19"/>
      <c r="U185" s="19"/>
      <c r="V185" s="19"/>
      <c r="W185" s="19"/>
      <c r="X185" s="19"/>
      <c r="Z185" s="19"/>
      <c r="AA185" s="19"/>
      <c r="AB185" s="19"/>
      <c r="AC185" s="19"/>
      <c r="AD185" s="19"/>
      <c r="AE185" s="19"/>
      <c r="AG185" s="19"/>
    </row>
    <row r="186" spans="1:33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"/>
      <c r="J186" s="127">
        <v>0</v>
      </c>
      <c r="K186" s="19"/>
      <c r="L186" s="25"/>
      <c r="M186" s="26" t="s">
        <v>17</v>
      </c>
      <c r="N186" s="26">
        <v>0</v>
      </c>
      <c r="P186" s="19"/>
      <c r="Q186" s="19"/>
      <c r="R186" s="19"/>
      <c r="S186" s="19"/>
      <c r="T186" s="19"/>
      <c r="U186" s="19"/>
      <c r="V186" s="19"/>
      <c r="W186" s="19"/>
      <c r="X186" s="19"/>
      <c r="Z186" s="19"/>
      <c r="AA186" s="19"/>
      <c r="AB186" s="19"/>
      <c r="AC186" s="19"/>
      <c r="AD186" s="19"/>
      <c r="AE186" s="19"/>
      <c r="AG186" s="19"/>
    </row>
    <row r="187" spans="1:33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44">
        <v>0</v>
      </c>
      <c r="J187" s="127">
        <v>0</v>
      </c>
      <c r="K187" s="19"/>
      <c r="L187" s="25"/>
      <c r="M187" s="26" t="s">
        <v>17</v>
      </c>
      <c r="N187" s="26">
        <v>0</v>
      </c>
      <c r="P187" s="19"/>
      <c r="Q187" s="19"/>
      <c r="R187" s="19"/>
      <c r="S187" s="19"/>
      <c r="T187" s="19"/>
      <c r="U187" s="19"/>
      <c r="V187" s="19"/>
      <c r="W187" s="19"/>
      <c r="X187" s="19"/>
      <c r="Z187" s="19"/>
      <c r="AA187" s="19"/>
      <c r="AB187" s="19"/>
      <c r="AC187" s="19"/>
      <c r="AD187" s="19"/>
      <c r="AE187" s="19"/>
      <c r="AG187" s="19"/>
    </row>
    <row r="188" spans="1:33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44"/>
      <c r="J188" s="127">
        <v>0</v>
      </c>
      <c r="K188" s="19"/>
      <c r="L188" s="25"/>
      <c r="M188" s="26" t="s">
        <v>17</v>
      </c>
      <c r="N188" s="26">
        <v>0</v>
      </c>
      <c r="P188" s="19"/>
      <c r="Q188" s="19"/>
      <c r="R188" s="19"/>
      <c r="S188" s="19"/>
      <c r="T188" s="19"/>
      <c r="U188" s="19"/>
      <c r="V188" s="19"/>
      <c r="W188" s="19"/>
      <c r="X188" s="19"/>
      <c r="Z188" s="19"/>
      <c r="AA188" s="19"/>
      <c r="AB188" s="19"/>
      <c r="AC188" s="19"/>
      <c r="AD188" s="19"/>
      <c r="AE188" s="19"/>
      <c r="AG188" s="19"/>
    </row>
    <row r="189" spans="1:33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"/>
      <c r="J189" s="127">
        <v>0</v>
      </c>
      <c r="K189" s="19"/>
      <c r="L189" s="25"/>
      <c r="M189" s="26" t="s">
        <v>17</v>
      </c>
      <c r="N189" s="26">
        <v>0</v>
      </c>
      <c r="P189" s="19"/>
      <c r="Q189" s="19"/>
      <c r="R189" s="19"/>
      <c r="S189" s="19"/>
      <c r="T189" s="19"/>
      <c r="U189" s="19"/>
      <c r="V189" s="19"/>
      <c r="W189" s="19"/>
      <c r="X189" s="19"/>
      <c r="Z189" s="19"/>
      <c r="AA189" s="19"/>
      <c r="AB189" s="19"/>
      <c r="AC189" s="19"/>
      <c r="AD189" s="19"/>
      <c r="AE189" s="19"/>
      <c r="AG189" s="19"/>
    </row>
    <row r="190" spans="1:33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44">
        <v>0</v>
      </c>
      <c r="J190" s="127">
        <v>0</v>
      </c>
      <c r="K190" s="19"/>
      <c r="L190" s="25"/>
      <c r="M190" s="26" t="s">
        <v>17</v>
      </c>
      <c r="N190" s="26">
        <v>0</v>
      </c>
      <c r="P190" s="19"/>
      <c r="Q190" s="19"/>
      <c r="R190" s="19"/>
      <c r="S190" s="19"/>
      <c r="T190" s="19"/>
      <c r="U190" s="19"/>
      <c r="V190" s="19"/>
      <c r="W190" s="19"/>
      <c r="X190" s="19"/>
      <c r="Z190" s="19"/>
      <c r="AA190" s="19"/>
      <c r="AB190" s="19"/>
      <c r="AC190" s="19"/>
      <c r="AD190" s="19"/>
      <c r="AE190" s="19"/>
      <c r="AG190" s="19"/>
    </row>
    <row r="191" spans="1:33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44"/>
      <c r="J191" s="127">
        <v>0</v>
      </c>
      <c r="K191" s="19"/>
      <c r="L191" s="25"/>
      <c r="M191" s="26" t="s">
        <v>17</v>
      </c>
      <c r="N191" s="26">
        <v>0</v>
      </c>
      <c r="P191" s="19"/>
      <c r="Q191" s="19"/>
      <c r="R191" s="19"/>
      <c r="S191" s="19"/>
      <c r="T191" s="19"/>
      <c r="U191" s="19"/>
      <c r="V191" s="19"/>
      <c r="W191" s="19"/>
      <c r="X191" s="19"/>
      <c r="Z191" s="19"/>
      <c r="AA191" s="19"/>
      <c r="AB191" s="19"/>
      <c r="AC191" s="19"/>
      <c r="AD191" s="19"/>
      <c r="AE191" s="19"/>
      <c r="AG191" s="19"/>
    </row>
    <row r="192" spans="1:33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"/>
      <c r="J192" s="127">
        <v>0</v>
      </c>
      <c r="K192" s="19"/>
      <c r="L192" s="25"/>
      <c r="M192" s="26" t="s">
        <v>17</v>
      </c>
      <c r="N192" s="26">
        <v>0</v>
      </c>
      <c r="P192" s="19"/>
      <c r="Q192" s="19"/>
      <c r="R192" s="19"/>
      <c r="S192" s="19"/>
      <c r="T192" s="19"/>
      <c r="U192" s="19"/>
      <c r="V192" s="19"/>
      <c r="W192" s="19"/>
      <c r="X192" s="19"/>
      <c r="Z192" s="19"/>
      <c r="AA192" s="19"/>
      <c r="AB192" s="19"/>
      <c r="AC192" s="19"/>
      <c r="AD192" s="19"/>
      <c r="AE192" s="19"/>
      <c r="AG192" s="19"/>
    </row>
    <row r="193" spans="1:33" ht="17.100000000000001" customHeight="1" x14ac:dyDescent="0.25">
      <c r="A193" s="12"/>
      <c r="B193" s="139">
        <v>43709</v>
      </c>
      <c r="C193" s="143">
        <v>0</v>
      </c>
      <c r="D193" s="143">
        <v>0</v>
      </c>
      <c r="E193" s="143">
        <v>0</v>
      </c>
      <c r="F193" s="143">
        <v>0</v>
      </c>
      <c r="G193" s="143">
        <v>0</v>
      </c>
      <c r="H193" s="143">
        <v>0</v>
      </c>
      <c r="I193" s="127"/>
      <c r="J193" s="143">
        <v>0</v>
      </c>
      <c r="K193" s="19"/>
      <c r="L193" s="25"/>
      <c r="M193" s="26" t="s">
        <v>17</v>
      </c>
      <c r="N193" s="26">
        <v>0</v>
      </c>
      <c r="P193" s="19"/>
      <c r="Q193" s="19"/>
      <c r="R193" s="19"/>
      <c r="S193" s="19"/>
      <c r="T193" s="19"/>
      <c r="U193" s="19"/>
      <c r="V193" s="19"/>
      <c r="W193" s="19"/>
      <c r="X193" s="19"/>
      <c r="Z193" s="19"/>
      <c r="AA193" s="19"/>
      <c r="AB193" s="19"/>
      <c r="AC193" s="19"/>
      <c r="AD193" s="19"/>
      <c r="AE193" s="19"/>
      <c r="AG193" s="19"/>
    </row>
    <row r="194" spans="1:33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9"/>
      <c r="L194" s="25"/>
      <c r="M194" s="26" t="s">
        <v>17</v>
      </c>
      <c r="N194" s="26">
        <v>0</v>
      </c>
      <c r="P194" s="19"/>
      <c r="Q194" s="19"/>
      <c r="R194" s="19"/>
      <c r="S194" s="19"/>
      <c r="T194" s="19"/>
      <c r="U194" s="19"/>
      <c r="V194" s="19"/>
      <c r="W194" s="19"/>
      <c r="X194" s="19"/>
      <c r="Z194" s="19"/>
      <c r="AA194" s="19"/>
      <c r="AB194" s="19"/>
      <c r="AC194" s="19"/>
      <c r="AD194" s="19"/>
      <c r="AE194" s="19"/>
      <c r="AG194" s="19"/>
    </row>
    <row r="195" spans="1:33" ht="17.100000000000001" customHeight="1" x14ac:dyDescent="0.25">
      <c r="A195" s="12"/>
      <c r="B195" s="139">
        <v>43715</v>
      </c>
      <c r="C195" s="143">
        <v>0</v>
      </c>
      <c r="D195" s="143">
        <v>0</v>
      </c>
      <c r="E195" s="143">
        <v>0</v>
      </c>
      <c r="F195" s="143">
        <v>0</v>
      </c>
      <c r="G195" s="143">
        <v>0</v>
      </c>
      <c r="H195" s="143">
        <v>0</v>
      </c>
      <c r="I195" s="127"/>
      <c r="J195" s="143">
        <v>0</v>
      </c>
      <c r="K195" s="19"/>
      <c r="L195" s="25"/>
      <c r="M195" s="26" t="s">
        <v>17</v>
      </c>
      <c r="N195" s="26">
        <v>0</v>
      </c>
      <c r="P195" s="19"/>
      <c r="Q195" s="19"/>
      <c r="R195" s="19"/>
      <c r="S195" s="19"/>
      <c r="T195" s="19"/>
      <c r="U195" s="19"/>
      <c r="V195" s="19"/>
      <c r="W195" s="19"/>
      <c r="X195" s="19"/>
      <c r="Z195" s="19"/>
      <c r="AA195" s="19"/>
      <c r="AB195" s="19"/>
      <c r="AC195" s="19"/>
      <c r="AD195" s="19"/>
      <c r="AE195" s="19"/>
      <c r="AG195" s="19"/>
    </row>
    <row r="196" spans="1:33" ht="17.100000000000001" customHeight="1" x14ac:dyDescent="0.25">
      <c r="A196" s="12"/>
      <c r="B196" s="139">
        <v>43716</v>
      </c>
      <c r="C196" s="143">
        <v>0</v>
      </c>
      <c r="D196" s="143">
        <v>0</v>
      </c>
      <c r="E196" s="143">
        <v>0</v>
      </c>
      <c r="F196" s="143">
        <v>0</v>
      </c>
      <c r="G196" s="143">
        <v>0</v>
      </c>
      <c r="H196" s="143">
        <v>0</v>
      </c>
      <c r="I196" s="127"/>
      <c r="J196" s="143">
        <v>0</v>
      </c>
      <c r="K196" s="19"/>
      <c r="L196" s="25"/>
      <c r="M196" s="26" t="s">
        <v>17</v>
      </c>
      <c r="N196" s="26">
        <v>0</v>
      </c>
      <c r="P196" s="19"/>
      <c r="Q196" s="19"/>
      <c r="R196" s="19"/>
      <c r="S196" s="19"/>
      <c r="T196" s="19"/>
      <c r="U196" s="19"/>
      <c r="V196" s="19"/>
      <c r="W196" s="19"/>
      <c r="X196" s="19"/>
      <c r="Z196" s="19"/>
      <c r="AA196" s="19"/>
      <c r="AB196" s="19"/>
      <c r="AC196" s="19"/>
      <c r="AD196" s="19"/>
      <c r="AE196" s="19"/>
      <c r="AG196" s="19"/>
    </row>
    <row r="197" spans="1:33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9"/>
      <c r="L197" s="25"/>
      <c r="M197" s="26" t="s">
        <v>17</v>
      </c>
      <c r="N197" s="26">
        <v>0</v>
      </c>
      <c r="P197" s="19"/>
      <c r="Q197" s="19"/>
      <c r="R197" s="19"/>
      <c r="S197" s="19"/>
      <c r="T197" s="19"/>
      <c r="U197" s="19"/>
      <c r="V197" s="19"/>
      <c r="W197" s="19"/>
      <c r="X197" s="19"/>
      <c r="Z197" s="19"/>
      <c r="AA197" s="19"/>
      <c r="AB197" s="19"/>
      <c r="AC197" s="19"/>
      <c r="AD197" s="19"/>
      <c r="AE197" s="19"/>
      <c r="AG197" s="19"/>
    </row>
    <row r="198" spans="1:33" ht="17.100000000000001" customHeight="1" x14ac:dyDescent="0.25">
      <c r="A198" s="12"/>
      <c r="B198" s="139">
        <v>43721</v>
      </c>
      <c r="C198" s="143">
        <v>0</v>
      </c>
      <c r="D198" s="143">
        <v>0</v>
      </c>
      <c r="E198" s="143">
        <v>0</v>
      </c>
      <c r="F198" s="143">
        <v>0</v>
      </c>
      <c r="G198" s="143">
        <v>0</v>
      </c>
      <c r="H198" s="143">
        <v>0</v>
      </c>
      <c r="I198" s="127"/>
      <c r="J198" s="143">
        <v>0</v>
      </c>
      <c r="K198" s="19"/>
      <c r="L198" s="25"/>
      <c r="M198" s="26" t="s">
        <v>17</v>
      </c>
      <c r="N198" s="26">
        <v>0</v>
      </c>
      <c r="P198" s="19"/>
      <c r="Q198" s="19"/>
      <c r="R198" s="19"/>
      <c r="S198" s="19"/>
      <c r="T198" s="19"/>
      <c r="U198" s="19"/>
      <c r="V198" s="19"/>
      <c r="W198" s="19"/>
      <c r="X198" s="19"/>
      <c r="Z198" s="19"/>
      <c r="AA198" s="19"/>
      <c r="AB198" s="19"/>
      <c r="AC198" s="19"/>
      <c r="AD198" s="19"/>
      <c r="AE198" s="19"/>
      <c r="AG198" s="19"/>
    </row>
    <row r="199" spans="1:33" ht="17.100000000000001" customHeight="1" x14ac:dyDescent="0.25">
      <c r="A199" s="12"/>
      <c r="B199" s="139">
        <v>43723</v>
      </c>
      <c r="C199" s="143">
        <v>0</v>
      </c>
      <c r="D199" s="143">
        <v>0</v>
      </c>
      <c r="E199" s="143">
        <v>0</v>
      </c>
      <c r="F199" s="143">
        <v>0</v>
      </c>
      <c r="G199" s="143">
        <v>0</v>
      </c>
      <c r="H199" s="143">
        <v>0</v>
      </c>
      <c r="I199" s="127"/>
      <c r="J199" s="143">
        <v>0</v>
      </c>
      <c r="K199" s="19"/>
      <c r="L199" s="25"/>
      <c r="M199" s="26" t="s">
        <v>17</v>
      </c>
      <c r="N199" s="26">
        <v>0</v>
      </c>
      <c r="P199" s="19"/>
      <c r="Q199" s="19"/>
      <c r="R199" s="19"/>
      <c r="S199" s="19"/>
      <c r="T199" s="19"/>
      <c r="U199" s="19"/>
      <c r="V199" s="19"/>
      <c r="W199" s="19"/>
      <c r="X199" s="19"/>
      <c r="Z199" s="19"/>
      <c r="AA199" s="19"/>
      <c r="AB199" s="19"/>
      <c r="AC199" s="19"/>
      <c r="AD199" s="19"/>
      <c r="AE199" s="19"/>
      <c r="AG199" s="19"/>
    </row>
    <row r="200" spans="1:33" ht="17.100000000000001" customHeight="1" x14ac:dyDescent="0.25">
      <c r="A200" s="12"/>
      <c r="B200" s="139">
        <v>43730</v>
      </c>
      <c r="C200" s="127"/>
      <c r="D200" s="127"/>
      <c r="E200" s="127"/>
      <c r="F200" s="143">
        <v>0</v>
      </c>
      <c r="G200" s="127"/>
      <c r="H200" s="127"/>
      <c r="I200" s="143">
        <v>0</v>
      </c>
      <c r="J200" s="143">
        <v>0</v>
      </c>
      <c r="K200" s="19"/>
      <c r="L200" s="25"/>
      <c r="M200" s="26" t="s">
        <v>17</v>
      </c>
      <c r="N200" s="26">
        <v>0</v>
      </c>
      <c r="P200" s="19"/>
      <c r="Q200" s="19"/>
      <c r="R200" s="19"/>
      <c r="S200" s="19"/>
      <c r="T200" s="19"/>
      <c r="U200" s="19"/>
      <c r="V200" s="19"/>
      <c r="W200" s="19"/>
      <c r="X200" s="19"/>
      <c r="Z200" s="19"/>
      <c r="AA200" s="19"/>
      <c r="AB200" s="19"/>
      <c r="AC200" s="19"/>
      <c r="AD200" s="19"/>
      <c r="AE200" s="19"/>
      <c r="AG200" s="19"/>
    </row>
    <row r="201" spans="1:33" ht="17.100000000000001" customHeight="1" x14ac:dyDescent="0.25">
      <c r="A201" s="12"/>
      <c r="B201" s="139">
        <v>43737</v>
      </c>
      <c r="C201" s="127"/>
      <c r="D201" s="127"/>
      <c r="E201" s="127"/>
      <c r="F201" s="143">
        <v>0</v>
      </c>
      <c r="G201" s="127"/>
      <c r="H201" s="127"/>
      <c r="I201" s="143">
        <v>0</v>
      </c>
      <c r="J201" s="143">
        <v>0</v>
      </c>
      <c r="K201" s="19"/>
      <c r="L201" s="25"/>
      <c r="M201" s="26" t="s">
        <v>17</v>
      </c>
      <c r="N201" s="26">
        <v>0</v>
      </c>
      <c r="P201" s="19"/>
      <c r="Q201" s="19"/>
      <c r="R201" s="19"/>
      <c r="S201" s="19"/>
      <c r="T201" s="19"/>
      <c r="U201" s="19"/>
      <c r="V201" s="19"/>
      <c r="W201" s="19"/>
      <c r="X201" s="19"/>
      <c r="Z201" s="19"/>
      <c r="AA201" s="19"/>
      <c r="AB201" s="19"/>
      <c r="AC201" s="19"/>
      <c r="AD201" s="19"/>
      <c r="AE201" s="19"/>
      <c r="AG201" s="19"/>
    </row>
    <row r="202" spans="1:33" ht="17.100000000000001" customHeight="1" x14ac:dyDescent="0.25">
      <c r="A202" s="12"/>
      <c r="B202" s="150">
        <v>43740</v>
      </c>
      <c r="C202" s="151"/>
      <c r="D202" s="151"/>
      <c r="E202" s="151"/>
      <c r="F202" s="152">
        <v>0</v>
      </c>
      <c r="G202" s="151"/>
      <c r="H202" s="151"/>
      <c r="I202" s="152">
        <v>0</v>
      </c>
      <c r="J202" s="152">
        <v>0</v>
      </c>
      <c r="K202" s="19"/>
      <c r="L202" s="25"/>
      <c r="M202" s="26" t="s">
        <v>17</v>
      </c>
      <c r="N202" s="26">
        <v>0</v>
      </c>
      <c r="P202" s="19"/>
      <c r="Q202" s="19"/>
      <c r="R202" s="19"/>
      <c r="S202" s="19"/>
      <c r="T202" s="19"/>
      <c r="U202" s="19"/>
      <c r="V202" s="19"/>
      <c r="W202" s="19"/>
      <c r="X202" s="19"/>
      <c r="Z202" s="19"/>
      <c r="AA202" s="19"/>
      <c r="AB202" s="19"/>
      <c r="AC202" s="19"/>
      <c r="AD202" s="19"/>
      <c r="AE202" s="19"/>
      <c r="AG202" s="19"/>
    </row>
    <row r="203" spans="1:33" ht="17.100000000000001" customHeight="1" x14ac:dyDescent="0.25">
      <c r="A203" s="12"/>
      <c r="B203" s="150">
        <v>43750</v>
      </c>
      <c r="C203" s="151"/>
      <c r="D203" s="151"/>
      <c r="E203" s="151"/>
      <c r="F203" s="152">
        <v>0</v>
      </c>
      <c r="G203" s="151"/>
      <c r="H203" s="151"/>
      <c r="I203" s="152">
        <v>0</v>
      </c>
      <c r="J203" s="152">
        <v>0</v>
      </c>
      <c r="K203" s="19"/>
      <c r="L203" s="25"/>
      <c r="M203" s="26" t="s">
        <v>17</v>
      </c>
      <c r="N203" s="26">
        <v>0</v>
      </c>
      <c r="P203" s="19"/>
      <c r="Q203" s="19"/>
      <c r="R203" s="19"/>
      <c r="S203" s="19"/>
      <c r="T203" s="19"/>
      <c r="U203" s="19"/>
      <c r="V203" s="19"/>
      <c r="W203" s="19"/>
      <c r="X203" s="19"/>
      <c r="Z203" s="19"/>
      <c r="AA203" s="19"/>
      <c r="AB203" s="19"/>
      <c r="AC203" s="19"/>
      <c r="AD203" s="19"/>
      <c r="AE203" s="19"/>
      <c r="AG203" s="19"/>
    </row>
    <row r="204" spans="1:33" ht="17.100000000000001" customHeight="1" x14ac:dyDescent="0.25">
      <c r="A204" s="12"/>
      <c r="B204" s="150">
        <v>43753</v>
      </c>
      <c r="C204" s="151">
        <v>0</v>
      </c>
      <c r="D204" s="151">
        <v>0</v>
      </c>
      <c r="E204" s="151">
        <v>0</v>
      </c>
      <c r="F204" s="151">
        <v>0</v>
      </c>
      <c r="G204" s="151">
        <v>0</v>
      </c>
      <c r="H204" s="151">
        <v>0</v>
      </c>
      <c r="I204" s="151">
        <v>0</v>
      </c>
      <c r="J204" s="151">
        <v>0</v>
      </c>
      <c r="K204" s="19"/>
      <c r="L204" s="25"/>
      <c r="M204" s="26" t="s">
        <v>17</v>
      </c>
      <c r="N204" s="26">
        <v>0</v>
      </c>
      <c r="P204" s="19"/>
      <c r="Q204" s="19"/>
      <c r="R204" s="19"/>
      <c r="S204" s="19"/>
      <c r="T204" s="19"/>
      <c r="U204" s="19"/>
      <c r="V204" s="19"/>
      <c r="W204" s="19"/>
      <c r="X204" s="19"/>
      <c r="Z204" s="19"/>
      <c r="AA204" s="19"/>
      <c r="AB204" s="19"/>
      <c r="AC204" s="19"/>
      <c r="AD204" s="19"/>
      <c r="AE204" s="19"/>
      <c r="AG204" s="19"/>
    </row>
    <row r="205" spans="1:33" ht="17.100000000000001" customHeight="1" x14ac:dyDescent="0.25">
      <c r="A205" s="12"/>
      <c r="B205" s="150">
        <v>43756</v>
      </c>
      <c r="C205" s="152">
        <v>0</v>
      </c>
      <c r="D205" s="152">
        <v>0</v>
      </c>
      <c r="E205" s="152">
        <v>0</v>
      </c>
      <c r="F205" s="152">
        <v>0</v>
      </c>
      <c r="G205" s="152">
        <v>0</v>
      </c>
      <c r="H205" s="152">
        <v>0</v>
      </c>
      <c r="I205" s="151"/>
      <c r="J205" s="152">
        <v>0</v>
      </c>
      <c r="K205" s="19"/>
      <c r="L205" s="25"/>
      <c r="M205" s="26" t="s">
        <v>17</v>
      </c>
      <c r="N205" s="26">
        <v>0</v>
      </c>
      <c r="P205" s="19"/>
      <c r="Q205" s="19"/>
      <c r="R205" s="19"/>
      <c r="S205" s="19"/>
      <c r="T205" s="19"/>
      <c r="U205" s="19"/>
      <c r="V205" s="19"/>
      <c r="W205" s="19"/>
      <c r="X205" s="19"/>
      <c r="Z205" s="19"/>
      <c r="AA205" s="19"/>
      <c r="AB205" s="19"/>
      <c r="AC205" s="19"/>
      <c r="AD205" s="19"/>
      <c r="AE205" s="19"/>
      <c r="AG205" s="19"/>
    </row>
    <row r="206" spans="1:33" ht="17.100000000000001" customHeight="1" x14ac:dyDescent="0.25">
      <c r="A206" s="12"/>
      <c r="B206" s="150">
        <v>43758</v>
      </c>
      <c r="C206" s="152">
        <v>0</v>
      </c>
      <c r="D206" s="152">
        <v>0</v>
      </c>
      <c r="E206" s="152">
        <v>0</v>
      </c>
      <c r="F206" s="152">
        <v>0</v>
      </c>
      <c r="G206" s="152">
        <v>0</v>
      </c>
      <c r="H206" s="152">
        <v>0</v>
      </c>
      <c r="I206" s="151"/>
      <c r="J206" s="152">
        <v>0</v>
      </c>
      <c r="K206" s="19"/>
      <c r="L206" s="25"/>
      <c r="M206" s="26" t="s">
        <v>17</v>
      </c>
      <c r="N206" s="26">
        <v>0</v>
      </c>
      <c r="P206" s="19"/>
      <c r="Q206" s="19"/>
      <c r="R206" s="19"/>
      <c r="S206" s="19"/>
      <c r="T206" s="19"/>
      <c r="U206" s="19"/>
      <c r="V206" s="19"/>
      <c r="W206" s="19"/>
      <c r="X206" s="19"/>
      <c r="Z206" s="19"/>
      <c r="AA206" s="19"/>
      <c r="AB206" s="19"/>
      <c r="AC206" s="19"/>
      <c r="AD206" s="19"/>
      <c r="AE206" s="19"/>
      <c r="AG206" s="19"/>
    </row>
    <row r="207" spans="1:33" ht="17.100000000000001" customHeight="1" x14ac:dyDescent="0.25">
      <c r="A207" s="12"/>
      <c r="B207" s="150">
        <v>43761</v>
      </c>
      <c r="C207" s="151"/>
      <c r="D207" s="151"/>
      <c r="E207" s="151"/>
      <c r="F207" s="152">
        <v>0</v>
      </c>
      <c r="G207" s="151"/>
      <c r="H207" s="151"/>
      <c r="I207" s="152">
        <v>0</v>
      </c>
      <c r="J207" s="152">
        <v>0</v>
      </c>
      <c r="K207" s="19"/>
      <c r="L207" s="25"/>
      <c r="M207" s="26" t="s">
        <v>17</v>
      </c>
      <c r="N207" s="26">
        <v>0</v>
      </c>
      <c r="P207" s="19"/>
      <c r="Q207" s="19"/>
      <c r="R207" s="19"/>
      <c r="S207" s="19"/>
      <c r="T207" s="19"/>
      <c r="U207" s="19"/>
      <c r="V207" s="19"/>
      <c r="W207" s="19"/>
      <c r="X207" s="19"/>
      <c r="Z207" s="19"/>
      <c r="AA207" s="19"/>
      <c r="AB207" s="19"/>
      <c r="AC207" s="19"/>
      <c r="AD207" s="19"/>
      <c r="AE207" s="19"/>
      <c r="AG207" s="19"/>
    </row>
    <row r="208" spans="1:33" ht="17.100000000000001" customHeight="1" x14ac:dyDescent="0.25">
      <c r="A208" s="12"/>
      <c r="B208" s="150">
        <v>43768</v>
      </c>
      <c r="C208" s="152">
        <v>0</v>
      </c>
      <c r="D208" s="152">
        <v>0</v>
      </c>
      <c r="E208" s="152">
        <v>0</v>
      </c>
      <c r="F208" s="152">
        <v>0</v>
      </c>
      <c r="G208" s="152">
        <v>0</v>
      </c>
      <c r="H208" s="152">
        <v>0</v>
      </c>
      <c r="I208" s="152">
        <v>0</v>
      </c>
      <c r="J208" s="152">
        <v>0</v>
      </c>
      <c r="K208" s="19"/>
      <c r="L208" s="25"/>
      <c r="M208" s="26" t="s">
        <v>17</v>
      </c>
      <c r="N208" s="26">
        <v>0</v>
      </c>
      <c r="P208" s="19"/>
      <c r="Q208" s="19"/>
      <c r="R208" s="19"/>
      <c r="S208" s="19"/>
      <c r="T208" s="19"/>
      <c r="U208" s="19"/>
      <c r="V208" s="19"/>
      <c r="W208" s="19"/>
      <c r="X208" s="19"/>
      <c r="Z208" s="19"/>
      <c r="AA208" s="19"/>
      <c r="AB208" s="19"/>
      <c r="AC208" s="19"/>
      <c r="AD208" s="19"/>
      <c r="AE208" s="19"/>
      <c r="AG208" s="19"/>
    </row>
    <row r="209" spans="1:33" ht="17.100000000000001" customHeight="1" x14ac:dyDescent="0.25">
      <c r="A209" s="12"/>
      <c r="B209" s="150">
        <v>43771</v>
      </c>
      <c r="C209" s="152">
        <v>0</v>
      </c>
      <c r="D209" s="152">
        <v>0</v>
      </c>
      <c r="E209" s="152">
        <v>0</v>
      </c>
      <c r="F209" s="152">
        <v>0</v>
      </c>
      <c r="G209" s="152">
        <v>0</v>
      </c>
      <c r="H209" s="152">
        <v>0</v>
      </c>
      <c r="I209" s="151"/>
      <c r="J209" s="152">
        <v>0</v>
      </c>
      <c r="K209" s="19"/>
      <c r="L209" s="25"/>
      <c r="M209" s="26" t="s">
        <v>17</v>
      </c>
      <c r="N209" s="26">
        <v>0</v>
      </c>
      <c r="P209" s="19"/>
      <c r="Q209" s="19"/>
      <c r="R209" s="19"/>
      <c r="S209" s="19"/>
      <c r="T209" s="19"/>
      <c r="U209" s="19"/>
      <c r="V209" s="19"/>
      <c r="W209" s="19"/>
      <c r="X209" s="19"/>
      <c r="Z209" s="19"/>
      <c r="AA209" s="19"/>
      <c r="AB209" s="19"/>
      <c r="AC209" s="19"/>
      <c r="AD209" s="19"/>
      <c r="AE209" s="19"/>
      <c r="AG209" s="19"/>
    </row>
    <row r="210" spans="1:33" ht="17.100000000000001" customHeight="1" x14ac:dyDescent="0.25">
      <c r="A210" s="12"/>
      <c r="B210" s="150">
        <v>43774</v>
      </c>
      <c r="C210" s="152">
        <v>0</v>
      </c>
      <c r="D210" s="152">
        <v>0</v>
      </c>
      <c r="E210" s="152">
        <v>0</v>
      </c>
      <c r="F210" s="152">
        <v>0</v>
      </c>
      <c r="G210" s="152">
        <v>0</v>
      </c>
      <c r="H210" s="152">
        <v>0</v>
      </c>
      <c r="I210" s="152">
        <v>0</v>
      </c>
      <c r="J210" s="152">
        <v>0</v>
      </c>
      <c r="K210" s="19"/>
      <c r="L210" s="25"/>
      <c r="M210" s="26" t="s">
        <v>17</v>
      </c>
      <c r="N210" s="26">
        <v>0</v>
      </c>
      <c r="P210" s="19"/>
      <c r="Q210" s="19"/>
      <c r="R210" s="19"/>
      <c r="S210" s="19"/>
      <c r="T210" s="19"/>
      <c r="U210" s="19"/>
      <c r="V210" s="19"/>
      <c r="W210" s="19"/>
      <c r="X210" s="19"/>
      <c r="Z210" s="19"/>
      <c r="AA210" s="19"/>
      <c r="AB210" s="19"/>
      <c r="AC210" s="19"/>
      <c r="AD210" s="19"/>
      <c r="AE210" s="19"/>
      <c r="AG210" s="19"/>
    </row>
    <row r="211" spans="1:33" ht="17.100000000000001" customHeight="1" x14ac:dyDescent="0.25">
      <c r="A211" s="12"/>
      <c r="B211" s="150">
        <v>43776</v>
      </c>
      <c r="C211" s="152">
        <v>0</v>
      </c>
      <c r="D211" s="152">
        <v>0</v>
      </c>
      <c r="E211" s="152">
        <v>0</v>
      </c>
      <c r="F211" s="152">
        <v>0</v>
      </c>
      <c r="G211" s="152">
        <v>0</v>
      </c>
      <c r="H211" s="152">
        <v>0</v>
      </c>
      <c r="I211" s="151"/>
      <c r="J211" s="152">
        <v>0</v>
      </c>
      <c r="K211" s="19"/>
      <c r="L211" s="25"/>
      <c r="M211" s="26" t="s">
        <v>17</v>
      </c>
      <c r="N211" s="26">
        <v>0</v>
      </c>
      <c r="P211" s="19"/>
      <c r="Q211" s="19"/>
      <c r="R211" s="19"/>
      <c r="S211" s="19"/>
      <c r="T211" s="19"/>
      <c r="U211" s="19"/>
      <c r="V211" s="19"/>
      <c r="W211" s="19"/>
      <c r="X211" s="19"/>
      <c r="Z211" s="19"/>
      <c r="AA211" s="19"/>
      <c r="AB211" s="19"/>
      <c r="AC211" s="19"/>
      <c r="AD211" s="19"/>
      <c r="AE211" s="19"/>
      <c r="AG211" s="19"/>
    </row>
    <row r="212" spans="1:33" ht="17.100000000000001" customHeight="1" x14ac:dyDescent="0.25">
      <c r="A212" s="12"/>
      <c r="B212" s="150">
        <v>43777</v>
      </c>
      <c r="C212" s="152">
        <v>0</v>
      </c>
      <c r="D212" s="152">
        <v>0</v>
      </c>
      <c r="E212" s="152">
        <v>0</v>
      </c>
      <c r="F212" s="152">
        <v>0</v>
      </c>
      <c r="G212" s="152">
        <v>0</v>
      </c>
      <c r="H212" s="152">
        <v>0</v>
      </c>
      <c r="I212" s="151"/>
      <c r="J212" s="152">
        <v>0</v>
      </c>
      <c r="K212" s="19"/>
      <c r="L212" s="25"/>
      <c r="M212" s="26" t="s">
        <v>17</v>
      </c>
      <c r="N212" s="26">
        <v>0</v>
      </c>
      <c r="P212" s="19"/>
      <c r="Q212" s="19"/>
      <c r="R212" s="19"/>
      <c r="S212" s="19"/>
      <c r="T212" s="19"/>
      <c r="U212" s="19"/>
      <c r="V212" s="19"/>
      <c r="W212" s="19"/>
      <c r="X212" s="19"/>
      <c r="Z212" s="19"/>
      <c r="AA212" s="19"/>
      <c r="AB212" s="19"/>
      <c r="AC212" s="19"/>
      <c r="AD212" s="19"/>
      <c r="AE212" s="19"/>
      <c r="AG212" s="19"/>
    </row>
    <row r="213" spans="1:33" ht="17.100000000000001" customHeight="1" x14ac:dyDescent="0.25">
      <c r="A213" s="12"/>
      <c r="B213" s="150">
        <v>43782</v>
      </c>
      <c r="C213" s="152">
        <v>0</v>
      </c>
      <c r="D213" s="152">
        <v>0</v>
      </c>
      <c r="E213" s="152">
        <v>0</v>
      </c>
      <c r="F213" s="152">
        <v>0</v>
      </c>
      <c r="G213" s="152">
        <v>0</v>
      </c>
      <c r="H213" s="152">
        <v>0</v>
      </c>
      <c r="I213" s="152">
        <v>0</v>
      </c>
      <c r="J213" s="152">
        <v>0</v>
      </c>
      <c r="K213" s="19"/>
      <c r="L213" s="25"/>
      <c r="M213" s="26" t="s">
        <v>17</v>
      </c>
      <c r="N213" s="26">
        <v>0</v>
      </c>
      <c r="P213" s="19"/>
      <c r="Q213" s="19"/>
      <c r="R213" s="19"/>
      <c r="S213" s="19"/>
      <c r="T213" s="19"/>
      <c r="U213" s="19"/>
      <c r="V213" s="19"/>
      <c r="W213" s="19"/>
      <c r="X213" s="19"/>
      <c r="Z213" s="19"/>
      <c r="AA213" s="19"/>
      <c r="AB213" s="19"/>
      <c r="AC213" s="19"/>
      <c r="AD213" s="19"/>
      <c r="AE213" s="19"/>
      <c r="AG213" s="19"/>
    </row>
    <row r="214" spans="1:33" ht="17.100000000000001" customHeight="1" x14ac:dyDescent="0.25">
      <c r="A214" s="12"/>
      <c r="B214" s="150">
        <v>43784</v>
      </c>
      <c r="C214" s="152">
        <v>0</v>
      </c>
      <c r="D214" s="152">
        <v>0</v>
      </c>
      <c r="E214" s="152">
        <v>0</v>
      </c>
      <c r="F214" s="152">
        <v>0</v>
      </c>
      <c r="G214" s="152">
        <v>0</v>
      </c>
      <c r="H214" s="152">
        <v>0</v>
      </c>
      <c r="I214" s="151"/>
      <c r="J214" s="152">
        <v>0</v>
      </c>
      <c r="K214" s="19"/>
      <c r="L214" s="25"/>
      <c r="M214" s="26" t="s">
        <v>17</v>
      </c>
      <c r="N214" s="26">
        <v>0</v>
      </c>
      <c r="P214" s="19"/>
      <c r="Q214" s="19"/>
      <c r="R214" s="19"/>
      <c r="S214" s="19"/>
      <c r="T214" s="19"/>
      <c r="U214" s="19"/>
      <c r="V214" s="19"/>
      <c r="W214" s="19"/>
      <c r="X214" s="19"/>
      <c r="Z214" s="19"/>
      <c r="AA214" s="19"/>
      <c r="AB214" s="19"/>
      <c r="AC214" s="19"/>
      <c r="AD214" s="19"/>
      <c r="AE214" s="19"/>
      <c r="AG214" s="19"/>
    </row>
    <row r="215" spans="1:33" ht="17.100000000000001" customHeight="1" x14ac:dyDescent="0.25">
      <c r="A215" s="12"/>
      <c r="B215" s="150">
        <v>43786</v>
      </c>
      <c r="C215" s="152">
        <v>0</v>
      </c>
      <c r="D215" s="152">
        <v>0</v>
      </c>
      <c r="E215" s="152">
        <v>0</v>
      </c>
      <c r="F215" s="152">
        <v>0</v>
      </c>
      <c r="G215" s="152">
        <v>0</v>
      </c>
      <c r="H215" s="152">
        <v>0</v>
      </c>
      <c r="I215" s="151"/>
      <c r="J215" s="152">
        <v>0</v>
      </c>
      <c r="K215" s="19"/>
      <c r="L215" s="25"/>
      <c r="M215" s="26" t="s">
        <v>17</v>
      </c>
      <c r="N215" s="26">
        <v>0</v>
      </c>
      <c r="P215" s="19"/>
      <c r="Q215" s="19"/>
      <c r="R215" s="19"/>
      <c r="S215" s="19"/>
      <c r="T215" s="19"/>
      <c r="U215" s="19"/>
      <c r="V215" s="19"/>
      <c r="W215" s="19"/>
      <c r="X215" s="19"/>
      <c r="Z215" s="19"/>
      <c r="AA215" s="19"/>
      <c r="AB215" s="19"/>
      <c r="AC215" s="19"/>
      <c r="AD215" s="19"/>
      <c r="AE215" s="19"/>
      <c r="AG215" s="19"/>
    </row>
    <row r="216" spans="1:33" ht="17.100000000000001" customHeight="1" x14ac:dyDescent="0.25">
      <c r="A216" s="12"/>
      <c r="B216" s="150">
        <v>43787</v>
      </c>
      <c r="C216" s="152">
        <v>0</v>
      </c>
      <c r="D216" s="152">
        <v>0</v>
      </c>
      <c r="E216" s="152">
        <v>0</v>
      </c>
      <c r="F216" s="152">
        <v>0</v>
      </c>
      <c r="G216" s="152">
        <v>0</v>
      </c>
      <c r="H216" s="152">
        <v>0</v>
      </c>
      <c r="I216" s="152">
        <v>0</v>
      </c>
      <c r="J216" s="152">
        <v>0</v>
      </c>
      <c r="K216" s="19"/>
      <c r="L216" s="25"/>
      <c r="M216" s="26" t="s">
        <v>17</v>
      </c>
      <c r="N216" s="26">
        <v>0</v>
      </c>
      <c r="P216" s="19"/>
      <c r="Q216" s="19"/>
      <c r="R216" s="19"/>
      <c r="S216" s="19"/>
      <c r="T216" s="19"/>
      <c r="U216" s="19"/>
      <c r="V216" s="19"/>
      <c r="W216" s="19"/>
      <c r="X216" s="19"/>
      <c r="Z216" s="19"/>
      <c r="AA216" s="19"/>
      <c r="AB216" s="19"/>
      <c r="AC216" s="19"/>
      <c r="AD216" s="19"/>
      <c r="AE216" s="19"/>
      <c r="AG216" s="19"/>
    </row>
    <row r="217" spans="1:33" ht="17.100000000000001" customHeight="1" x14ac:dyDescent="0.25">
      <c r="A217" s="12"/>
      <c r="B217" s="150">
        <v>43790</v>
      </c>
      <c r="C217" s="152">
        <v>0</v>
      </c>
      <c r="D217" s="152">
        <v>0</v>
      </c>
      <c r="E217" s="152">
        <v>0</v>
      </c>
      <c r="F217" s="152">
        <v>0</v>
      </c>
      <c r="G217" s="152">
        <v>0</v>
      </c>
      <c r="H217" s="152">
        <v>0</v>
      </c>
      <c r="I217" s="151"/>
      <c r="J217" s="152">
        <v>0</v>
      </c>
      <c r="K217" s="19"/>
      <c r="L217" s="25"/>
      <c r="M217" s="26" t="s">
        <v>17</v>
      </c>
      <c r="N217" s="26">
        <v>0</v>
      </c>
      <c r="P217" s="19"/>
      <c r="Q217" s="19"/>
      <c r="R217" s="19"/>
      <c r="S217" s="19"/>
      <c r="T217" s="19"/>
      <c r="U217" s="19"/>
      <c r="V217" s="19"/>
      <c r="W217" s="19"/>
      <c r="X217" s="19"/>
      <c r="Z217" s="19"/>
      <c r="AA217" s="19"/>
      <c r="AB217" s="19"/>
      <c r="AC217" s="19"/>
      <c r="AD217" s="19"/>
      <c r="AE217" s="19"/>
      <c r="AG217" s="19"/>
    </row>
    <row r="218" spans="1:33" ht="17.100000000000001" customHeight="1" x14ac:dyDescent="0.25">
      <c r="A218" s="12"/>
      <c r="B218" s="150">
        <v>43793</v>
      </c>
      <c r="C218" s="152">
        <v>0</v>
      </c>
      <c r="D218" s="152">
        <v>0</v>
      </c>
      <c r="E218" s="152">
        <v>0</v>
      </c>
      <c r="F218" s="152">
        <v>0</v>
      </c>
      <c r="G218" s="152">
        <v>0</v>
      </c>
      <c r="H218" s="152">
        <v>0</v>
      </c>
      <c r="I218" s="151"/>
      <c r="J218" s="152">
        <v>0</v>
      </c>
      <c r="K218" s="19"/>
      <c r="L218" s="25"/>
      <c r="M218" s="26" t="s">
        <v>17</v>
      </c>
      <c r="N218" s="26">
        <v>0</v>
      </c>
      <c r="P218" s="19"/>
      <c r="Q218" s="19"/>
      <c r="R218" s="19"/>
      <c r="S218" s="19"/>
      <c r="T218" s="19"/>
      <c r="U218" s="19"/>
      <c r="V218" s="19"/>
      <c r="W218" s="19"/>
      <c r="X218" s="19"/>
      <c r="Z218" s="19"/>
      <c r="AA218" s="19"/>
      <c r="AB218" s="19"/>
      <c r="AC218" s="19"/>
      <c r="AD218" s="19"/>
      <c r="AE218" s="19"/>
      <c r="AG218" s="19"/>
    </row>
    <row r="219" spans="1:33" ht="17.100000000000001" customHeight="1" x14ac:dyDescent="0.25">
      <c r="A219" s="12"/>
      <c r="B219" s="150">
        <v>43795</v>
      </c>
      <c r="C219" s="152">
        <v>0</v>
      </c>
      <c r="D219" s="152">
        <v>0</v>
      </c>
      <c r="E219" s="152">
        <v>0</v>
      </c>
      <c r="F219" s="152">
        <v>0</v>
      </c>
      <c r="G219" s="152">
        <v>0</v>
      </c>
      <c r="H219" s="152">
        <v>0</v>
      </c>
      <c r="I219" s="152">
        <v>0</v>
      </c>
      <c r="J219" s="152">
        <v>0</v>
      </c>
      <c r="K219" s="19"/>
      <c r="L219" s="25"/>
      <c r="M219" s="26" t="s">
        <v>17</v>
      </c>
      <c r="N219" s="26">
        <v>0</v>
      </c>
      <c r="P219" s="19"/>
      <c r="Q219" s="19"/>
      <c r="R219" s="19"/>
      <c r="S219" s="19"/>
      <c r="T219" s="19"/>
      <c r="U219" s="19"/>
      <c r="V219" s="19"/>
      <c r="W219" s="19"/>
      <c r="X219" s="19"/>
      <c r="Z219" s="19"/>
      <c r="AA219" s="19"/>
      <c r="AB219" s="19"/>
      <c r="AC219" s="19"/>
      <c r="AD219" s="19"/>
      <c r="AE219" s="19"/>
      <c r="AG219" s="19"/>
    </row>
    <row r="220" spans="1:33" ht="17.100000000000001" customHeight="1" x14ac:dyDescent="0.25">
      <c r="A220" s="12"/>
      <c r="B220" s="150">
        <v>43798</v>
      </c>
      <c r="C220" s="152">
        <v>0</v>
      </c>
      <c r="D220" s="152">
        <v>0</v>
      </c>
      <c r="E220" s="152">
        <v>0</v>
      </c>
      <c r="F220" s="152">
        <v>0</v>
      </c>
      <c r="G220" s="152">
        <v>0</v>
      </c>
      <c r="H220" s="152">
        <v>0</v>
      </c>
      <c r="I220" s="151"/>
      <c r="J220" s="152">
        <v>0</v>
      </c>
      <c r="K220" s="19"/>
      <c r="L220" s="25"/>
      <c r="M220" s="26" t="s">
        <v>17</v>
      </c>
      <c r="N220" s="26">
        <v>0</v>
      </c>
      <c r="P220" s="19"/>
      <c r="Q220" s="19"/>
      <c r="R220" s="19"/>
      <c r="S220" s="19"/>
      <c r="T220" s="19"/>
      <c r="U220" s="19"/>
      <c r="V220" s="19"/>
      <c r="W220" s="19"/>
      <c r="X220" s="19"/>
      <c r="Z220" s="19"/>
      <c r="AA220" s="19"/>
      <c r="AB220" s="19"/>
      <c r="AC220" s="19"/>
      <c r="AD220" s="19"/>
      <c r="AE220" s="19"/>
      <c r="AG220" s="19"/>
    </row>
    <row r="221" spans="1:33" ht="17.100000000000001" customHeight="1" x14ac:dyDescent="0.25">
      <c r="A221" s="12"/>
      <c r="B221" s="150">
        <v>43801</v>
      </c>
      <c r="C221" s="152">
        <v>0</v>
      </c>
      <c r="D221" s="152">
        <v>0</v>
      </c>
      <c r="E221" s="152">
        <v>0</v>
      </c>
      <c r="F221" s="152">
        <v>0</v>
      </c>
      <c r="G221" s="152">
        <v>0</v>
      </c>
      <c r="H221" s="152">
        <v>0</v>
      </c>
      <c r="I221" s="151"/>
      <c r="J221" s="152">
        <v>0</v>
      </c>
      <c r="K221" s="19"/>
      <c r="L221" s="25"/>
      <c r="M221" s="26" t="s">
        <v>17</v>
      </c>
      <c r="N221" s="26">
        <v>0</v>
      </c>
      <c r="P221" s="19"/>
      <c r="Q221" s="19"/>
      <c r="R221" s="19"/>
      <c r="S221" s="19"/>
      <c r="T221" s="19"/>
      <c r="U221" s="19"/>
      <c r="V221" s="19"/>
      <c r="W221" s="19"/>
      <c r="X221" s="19"/>
      <c r="Z221" s="19"/>
      <c r="AA221" s="19"/>
      <c r="AB221" s="19"/>
      <c r="AC221" s="19"/>
      <c r="AD221" s="19"/>
      <c r="AE221" s="19"/>
      <c r="AG221" s="19"/>
    </row>
    <row r="222" spans="1:33" ht="17.100000000000001" customHeight="1" x14ac:dyDescent="0.25">
      <c r="A222" s="12"/>
      <c r="B222" s="150">
        <v>43803</v>
      </c>
      <c r="C222" s="152">
        <v>0</v>
      </c>
      <c r="D222" s="152">
        <v>0</v>
      </c>
      <c r="E222" s="152">
        <v>0</v>
      </c>
      <c r="F222" s="152">
        <v>0</v>
      </c>
      <c r="G222" s="152">
        <v>0</v>
      </c>
      <c r="H222" s="152">
        <v>0</v>
      </c>
      <c r="I222" s="152">
        <v>0</v>
      </c>
      <c r="J222" s="152">
        <v>0</v>
      </c>
      <c r="K222" s="19"/>
      <c r="L222" s="25"/>
      <c r="M222" s="26" t="s">
        <v>17</v>
      </c>
      <c r="N222" s="26">
        <v>0</v>
      </c>
      <c r="P222" s="19"/>
      <c r="Q222" s="19"/>
      <c r="R222" s="19"/>
      <c r="S222" s="19"/>
      <c r="T222" s="19"/>
      <c r="U222" s="19"/>
      <c r="V222" s="19"/>
      <c r="W222" s="19"/>
      <c r="X222" s="19"/>
      <c r="Z222" s="19"/>
      <c r="AA222" s="19"/>
      <c r="AB222" s="19"/>
      <c r="AC222" s="19"/>
      <c r="AD222" s="19"/>
      <c r="AE222" s="19"/>
      <c r="AG222" s="19"/>
    </row>
    <row r="223" spans="1:33" ht="17.100000000000001" customHeight="1" x14ac:dyDescent="0.25">
      <c r="A223" s="12"/>
      <c r="B223" s="150">
        <v>43805</v>
      </c>
      <c r="C223" s="152">
        <v>0</v>
      </c>
      <c r="D223" s="152">
        <v>0</v>
      </c>
      <c r="E223" s="152">
        <v>0</v>
      </c>
      <c r="F223" s="152">
        <v>0</v>
      </c>
      <c r="G223" s="152">
        <v>0</v>
      </c>
      <c r="H223" s="152">
        <v>0</v>
      </c>
      <c r="I223" s="151"/>
      <c r="J223" s="152">
        <v>0</v>
      </c>
      <c r="K223" s="19"/>
      <c r="L223" s="25"/>
      <c r="M223" s="26" t="s">
        <v>17</v>
      </c>
      <c r="N223" s="26">
        <v>0</v>
      </c>
      <c r="P223" s="19"/>
      <c r="Q223" s="19"/>
      <c r="R223" s="19"/>
      <c r="S223" s="19"/>
      <c r="T223" s="19"/>
      <c r="U223" s="19"/>
      <c r="V223" s="19"/>
      <c r="W223" s="19"/>
      <c r="X223" s="19"/>
      <c r="Z223" s="19"/>
      <c r="AA223" s="19"/>
      <c r="AB223" s="19"/>
      <c r="AC223" s="19"/>
      <c r="AD223" s="19"/>
      <c r="AE223" s="19"/>
      <c r="AG223" s="19"/>
    </row>
    <row r="224" spans="1:33" ht="17.100000000000001" customHeight="1" x14ac:dyDescent="0.25">
      <c r="A224" s="12"/>
      <c r="B224" s="150">
        <v>43807</v>
      </c>
      <c r="C224" s="152">
        <v>0</v>
      </c>
      <c r="D224" s="152">
        <v>0</v>
      </c>
      <c r="E224" s="152">
        <v>0</v>
      </c>
      <c r="F224" s="152">
        <v>0</v>
      </c>
      <c r="G224" s="152">
        <v>0</v>
      </c>
      <c r="H224" s="152">
        <v>0</v>
      </c>
      <c r="I224" s="151"/>
      <c r="J224" s="152">
        <v>0</v>
      </c>
      <c r="K224" s="19"/>
      <c r="L224" s="25"/>
      <c r="M224" s="26" t="s">
        <v>17</v>
      </c>
      <c r="N224" s="26">
        <v>0</v>
      </c>
      <c r="P224" s="19"/>
      <c r="Q224" s="19"/>
      <c r="R224" s="19"/>
      <c r="S224" s="19"/>
      <c r="T224" s="19"/>
      <c r="U224" s="19"/>
      <c r="V224" s="19"/>
      <c r="W224" s="19"/>
      <c r="X224" s="19"/>
      <c r="Z224" s="19"/>
      <c r="AA224" s="19"/>
      <c r="AB224" s="19"/>
      <c r="AC224" s="19"/>
      <c r="AD224" s="19"/>
      <c r="AE224" s="19"/>
      <c r="AG224" s="19"/>
    </row>
    <row r="225" spans="1:33" ht="17.100000000000001" customHeight="1" x14ac:dyDescent="0.25">
      <c r="A225" s="12"/>
      <c r="B225" s="150">
        <v>43809</v>
      </c>
      <c r="C225" s="152">
        <v>0</v>
      </c>
      <c r="D225" s="152">
        <v>0</v>
      </c>
      <c r="E225" s="152">
        <v>0</v>
      </c>
      <c r="F225" s="152">
        <v>0</v>
      </c>
      <c r="G225" s="152">
        <v>0</v>
      </c>
      <c r="H225" s="152">
        <v>0</v>
      </c>
      <c r="I225" s="152">
        <v>0</v>
      </c>
      <c r="J225" s="152">
        <v>0</v>
      </c>
      <c r="K225" s="19"/>
      <c r="L225" s="25"/>
      <c r="M225" s="26" t="s">
        <v>17</v>
      </c>
      <c r="N225" s="26">
        <v>0</v>
      </c>
      <c r="P225" s="19"/>
      <c r="Q225" s="19"/>
      <c r="R225" s="19"/>
      <c r="S225" s="19"/>
      <c r="T225" s="19"/>
      <c r="U225" s="19"/>
      <c r="V225" s="19"/>
      <c r="W225" s="19"/>
      <c r="X225" s="19"/>
      <c r="Z225" s="19"/>
      <c r="AA225" s="19"/>
      <c r="AB225" s="19"/>
      <c r="AC225" s="19"/>
      <c r="AD225" s="19"/>
      <c r="AE225" s="19"/>
      <c r="AG225" s="19"/>
    </row>
    <row r="226" spans="1:33" ht="17.100000000000001" customHeight="1" x14ac:dyDescent="0.25">
      <c r="A226" s="12"/>
      <c r="B226" s="150">
        <v>43811</v>
      </c>
      <c r="C226" s="152">
        <v>0</v>
      </c>
      <c r="D226" s="152">
        <v>0</v>
      </c>
      <c r="E226" s="152">
        <v>0</v>
      </c>
      <c r="F226" s="152">
        <v>0</v>
      </c>
      <c r="G226" s="152">
        <v>0</v>
      </c>
      <c r="H226" s="152">
        <v>0</v>
      </c>
      <c r="I226" s="151"/>
      <c r="J226" s="152">
        <v>0</v>
      </c>
      <c r="K226" s="19"/>
      <c r="L226" s="25"/>
      <c r="M226" s="26" t="s">
        <v>17</v>
      </c>
      <c r="N226" s="26">
        <v>0</v>
      </c>
      <c r="P226" s="19"/>
      <c r="Q226" s="19"/>
      <c r="R226" s="19"/>
      <c r="S226" s="19"/>
      <c r="T226" s="19"/>
      <c r="U226" s="19"/>
      <c r="V226" s="19"/>
      <c r="W226" s="19"/>
      <c r="X226" s="19"/>
      <c r="Z226" s="19"/>
      <c r="AA226" s="19"/>
      <c r="AB226" s="19"/>
      <c r="AC226" s="19"/>
      <c r="AD226" s="19"/>
      <c r="AE226" s="19"/>
      <c r="AG226" s="19"/>
    </row>
    <row r="227" spans="1:33" ht="17.100000000000001" customHeight="1" x14ac:dyDescent="0.25">
      <c r="A227" s="12"/>
      <c r="B227" s="150">
        <v>43812</v>
      </c>
      <c r="C227" s="152">
        <v>0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1"/>
      <c r="J227" s="152">
        <v>0</v>
      </c>
      <c r="K227" s="19"/>
      <c r="L227" s="25"/>
      <c r="M227" s="26" t="s">
        <v>17</v>
      </c>
      <c r="N227" s="26">
        <v>0</v>
      </c>
      <c r="P227" s="19"/>
      <c r="Q227" s="19"/>
      <c r="R227" s="19"/>
      <c r="S227" s="19"/>
      <c r="T227" s="19"/>
      <c r="U227" s="19"/>
      <c r="V227" s="19"/>
      <c r="W227" s="19"/>
      <c r="X227" s="19"/>
      <c r="Z227" s="19"/>
      <c r="AA227" s="19"/>
      <c r="AB227" s="19"/>
      <c r="AC227" s="19"/>
      <c r="AD227" s="19"/>
      <c r="AE227" s="19"/>
      <c r="AG227" s="19"/>
    </row>
    <row r="228" spans="1:33" ht="17.100000000000001" customHeight="1" x14ac:dyDescent="0.25">
      <c r="A228" s="12"/>
      <c r="B228" s="150">
        <v>43817</v>
      </c>
      <c r="C228" s="152">
        <v>0</v>
      </c>
      <c r="D228" s="152">
        <v>0</v>
      </c>
      <c r="E228" s="152">
        <v>0</v>
      </c>
      <c r="F228" s="152">
        <v>0</v>
      </c>
      <c r="G228" s="152">
        <v>0</v>
      </c>
      <c r="H228" s="152">
        <v>0</v>
      </c>
      <c r="I228" s="152">
        <v>0</v>
      </c>
      <c r="J228" s="152">
        <v>0</v>
      </c>
      <c r="K228" s="19"/>
      <c r="L228" s="25"/>
      <c r="M228" s="26" t="s">
        <v>17</v>
      </c>
      <c r="N228" s="26">
        <v>0</v>
      </c>
      <c r="P228" s="19"/>
      <c r="Q228" s="19"/>
      <c r="R228" s="19"/>
      <c r="S228" s="19"/>
      <c r="T228" s="19"/>
      <c r="U228" s="19"/>
      <c r="V228" s="19"/>
      <c r="W228" s="19"/>
      <c r="X228" s="19"/>
      <c r="Z228" s="19"/>
      <c r="AA228" s="19"/>
      <c r="AB228" s="19"/>
      <c r="AC228" s="19"/>
      <c r="AD228" s="19"/>
      <c r="AE228" s="19"/>
      <c r="AG228" s="19"/>
    </row>
    <row r="229" spans="1:33" ht="17.100000000000001" customHeight="1" x14ac:dyDescent="0.25">
      <c r="A229" s="12"/>
      <c r="B229" s="150">
        <v>43819</v>
      </c>
      <c r="C229" s="152">
        <v>0</v>
      </c>
      <c r="D229" s="152">
        <v>0</v>
      </c>
      <c r="E229" s="152">
        <v>0</v>
      </c>
      <c r="F229" s="152">
        <v>0</v>
      </c>
      <c r="G229" s="152">
        <v>0</v>
      </c>
      <c r="H229" s="152">
        <v>0</v>
      </c>
      <c r="I229" s="151"/>
      <c r="J229" s="152">
        <v>0</v>
      </c>
      <c r="K229" s="19"/>
      <c r="L229" s="25"/>
      <c r="M229" s="26" t="s">
        <v>17</v>
      </c>
      <c r="N229" s="26">
        <v>0</v>
      </c>
      <c r="P229" s="19"/>
      <c r="Q229" s="19"/>
      <c r="R229" s="19"/>
      <c r="S229" s="19"/>
      <c r="T229" s="19"/>
      <c r="U229" s="19"/>
      <c r="V229" s="19"/>
      <c r="W229" s="19"/>
      <c r="X229" s="19"/>
      <c r="Z229" s="19"/>
      <c r="AA229" s="19"/>
      <c r="AB229" s="19"/>
      <c r="AC229" s="19"/>
      <c r="AD229" s="19"/>
      <c r="AE229" s="19"/>
      <c r="AG229" s="19"/>
    </row>
    <row r="230" spans="1:33" ht="17.100000000000001" customHeight="1" x14ac:dyDescent="0.25">
      <c r="A230" s="12"/>
      <c r="B230" s="150">
        <v>43821</v>
      </c>
      <c r="C230" s="152">
        <v>0</v>
      </c>
      <c r="D230" s="152">
        <v>0</v>
      </c>
      <c r="E230" s="152">
        <v>0</v>
      </c>
      <c r="F230" s="152">
        <v>0</v>
      </c>
      <c r="G230" s="152">
        <v>0</v>
      </c>
      <c r="H230" s="152">
        <v>0</v>
      </c>
      <c r="I230" s="151"/>
      <c r="J230" s="152">
        <v>0</v>
      </c>
      <c r="K230" s="19"/>
      <c r="L230" s="25"/>
      <c r="M230" s="26" t="s">
        <v>17</v>
      </c>
      <c r="N230" s="26">
        <v>0</v>
      </c>
      <c r="P230" s="19"/>
      <c r="Q230" s="19"/>
      <c r="R230" s="19"/>
      <c r="S230" s="19"/>
      <c r="T230" s="19"/>
      <c r="U230" s="19"/>
      <c r="V230" s="19"/>
      <c r="W230" s="19"/>
      <c r="X230" s="19"/>
      <c r="Z230" s="19"/>
      <c r="AA230" s="19"/>
      <c r="AB230" s="19"/>
      <c r="AC230" s="19"/>
      <c r="AD230" s="19"/>
      <c r="AE230" s="19"/>
      <c r="AG230" s="19"/>
    </row>
    <row r="231" spans="1:33" ht="17.100000000000001" customHeight="1" x14ac:dyDescent="0.25">
      <c r="A231" s="12"/>
      <c r="B231" s="150">
        <v>43824</v>
      </c>
      <c r="C231" s="152">
        <v>0</v>
      </c>
      <c r="D231" s="152">
        <v>0</v>
      </c>
      <c r="E231" s="152">
        <v>0</v>
      </c>
      <c r="F231" s="152">
        <v>0</v>
      </c>
      <c r="G231" s="152">
        <v>0</v>
      </c>
      <c r="H231" s="152">
        <v>0</v>
      </c>
      <c r="I231" s="152">
        <v>0</v>
      </c>
      <c r="J231" s="152">
        <v>0</v>
      </c>
      <c r="K231" s="19"/>
      <c r="L231" s="25"/>
      <c r="M231" s="26" t="s">
        <v>17</v>
      </c>
      <c r="N231" s="26">
        <v>0</v>
      </c>
      <c r="P231" s="19"/>
      <c r="Q231" s="19"/>
      <c r="R231" s="19"/>
      <c r="S231" s="19"/>
      <c r="T231" s="19"/>
      <c r="U231" s="19"/>
      <c r="V231" s="19"/>
      <c r="W231" s="19"/>
      <c r="X231" s="19"/>
      <c r="Z231" s="19"/>
      <c r="AA231" s="19"/>
      <c r="AB231" s="19"/>
      <c r="AC231" s="19"/>
      <c r="AD231" s="19"/>
      <c r="AE231" s="19"/>
      <c r="AG231" s="19"/>
    </row>
    <row r="232" spans="1:33" ht="17.100000000000001" customHeight="1" x14ac:dyDescent="0.25">
      <c r="A232" s="12"/>
      <c r="B232" s="150">
        <v>43825</v>
      </c>
      <c r="C232" s="152">
        <v>0</v>
      </c>
      <c r="D232" s="152">
        <v>0</v>
      </c>
      <c r="E232" s="151"/>
      <c r="F232" s="152">
        <v>0</v>
      </c>
      <c r="G232" s="151"/>
      <c r="H232" s="151"/>
      <c r="I232" s="151"/>
      <c r="J232" s="152">
        <v>0</v>
      </c>
      <c r="K232" s="19"/>
      <c r="L232" s="25"/>
      <c r="M232" s="26" t="s">
        <v>17</v>
      </c>
      <c r="N232" s="26">
        <v>0</v>
      </c>
      <c r="P232" s="19"/>
      <c r="Q232" s="19"/>
      <c r="R232" s="19"/>
      <c r="S232" s="19"/>
      <c r="T232" s="19"/>
      <c r="U232" s="19"/>
      <c r="V232" s="19"/>
      <c r="W232" s="19"/>
      <c r="X232" s="19"/>
      <c r="Z232" s="19"/>
      <c r="AA232" s="19"/>
      <c r="AB232" s="19"/>
      <c r="AC232" s="19"/>
      <c r="AD232" s="19"/>
      <c r="AE232" s="19"/>
      <c r="AG232" s="19"/>
    </row>
    <row r="233" spans="1:33" ht="17.100000000000001" customHeight="1" x14ac:dyDescent="0.25">
      <c r="A233" s="12"/>
      <c r="B233" s="150">
        <v>43826</v>
      </c>
      <c r="C233" s="151"/>
      <c r="D233" s="151"/>
      <c r="E233" s="152">
        <v>0</v>
      </c>
      <c r="F233" s="151"/>
      <c r="G233" s="152">
        <v>0</v>
      </c>
      <c r="H233" s="152">
        <v>0</v>
      </c>
      <c r="I233" s="151"/>
      <c r="J233" s="151"/>
      <c r="K233" s="19"/>
      <c r="L233" s="25"/>
      <c r="M233" s="26" t="s">
        <v>17</v>
      </c>
      <c r="N233" s="26">
        <v>0</v>
      </c>
      <c r="P233" s="19"/>
      <c r="Q233" s="19"/>
      <c r="R233" s="19"/>
      <c r="S233" s="19"/>
      <c r="T233" s="19"/>
      <c r="U233" s="19"/>
      <c r="V233" s="19"/>
      <c r="W233" s="19"/>
      <c r="X233" s="19"/>
      <c r="Z233" s="19"/>
      <c r="AA233" s="19"/>
      <c r="AB233" s="19"/>
      <c r="AC233" s="19"/>
      <c r="AD233" s="19"/>
      <c r="AE233" s="19"/>
      <c r="AG233" s="19"/>
    </row>
    <row r="234" spans="1:33" ht="17.100000000000001" customHeight="1" x14ac:dyDescent="0.25">
      <c r="A234" s="12"/>
      <c r="B234" s="150">
        <v>43827</v>
      </c>
      <c r="C234" s="152">
        <v>0</v>
      </c>
      <c r="D234" s="152">
        <v>0</v>
      </c>
      <c r="E234" s="152">
        <v>0</v>
      </c>
      <c r="F234" s="152">
        <v>0</v>
      </c>
      <c r="G234" s="152">
        <v>0</v>
      </c>
      <c r="H234" s="152">
        <v>0</v>
      </c>
      <c r="I234" s="151"/>
      <c r="J234" s="152">
        <v>0</v>
      </c>
      <c r="K234" s="19"/>
      <c r="L234" s="25"/>
      <c r="M234" s="26" t="s">
        <v>17</v>
      </c>
      <c r="N234" s="26">
        <v>0</v>
      </c>
      <c r="P234" s="19"/>
      <c r="Q234" s="19"/>
      <c r="R234" s="19"/>
      <c r="S234" s="19"/>
      <c r="T234" s="19"/>
      <c r="U234" s="19"/>
      <c r="V234" s="19"/>
      <c r="W234" s="19"/>
      <c r="X234" s="19"/>
      <c r="Z234" s="19"/>
      <c r="AA234" s="19"/>
      <c r="AB234" s="19"/>
      <c r="AC234" s="19"/>
      <c r="AD234" s="19"/>
      <c r="AE234" s="19"/>
      <c r="AG234" s="19"/>
    </row>
    <row r="235" spans="1:33" ht="17.100000000000001" customHeight="1" x14ac:dyDescent="0.25">
      <c r="A235" s="12" t="s">
        <v>11</v>
      </c>
      <c r="B235" s="35"/>
      <c r="C235" s="34" t="str">
        <f>IF(P235=0, "&lt; 1", P235)</f>
        <v>&lt; 1</v>
      </c>
      <c r="D235" s="34" t="str">
        <f>IF(Q235=0, "&lt; 1", Q235)</f>
        <v>&lt; 1</v>
      </c>
      <c r="E235" s="34" t="str">
        <f t="shared" ref="E235:E236" si="0">IF(R235=0, "&lt; 1", R235)</f>
        <v>&lt; 1</v>
      </c>
      <c r="F235" s="34" t="str">
        <f t="shared" ref="F235:F236" si="1">IF(S235=0, "&lt; 1", S235)</f>
        <v>&lt; 1</v>
      </c>
      <c r="G235" s="34" t="str">
        <f t="shared" ref="G235:G236" si="2">IF(T235=0, "&lt; 1", T235)</f>
        <v>&lt; 1</v>
      </c>
      <c r="H235" s="34" t="str">
        <f t="shared" ref="H235:H236" si="3">IF(U235=0, "&lt; 1", U235)</f>
        <v>&lt; 1</v>
      </c>
      <c r="I235" s="34" t="str">
        <f t="shared" ref="I235:I236" si="4">IF(V235=0, "&lt; 1", V235)</f>
        <v>&lt; 1</v>
      </c>
      <c r="J235" s="34" t="str">
        <f t="shared" ref="J235:J236" si="5">IF(W235=0, "&lt; 1", W235)</f>
        <v>&lt; 1</v>
      </c>
      <c r="K235" s="50"/>
      <c r="L235" s="27"/>
      <c r="M235" s="26"/>
      <c r="N235" s="26"/>
      <c r="P235" s="12">
        <f t="shared" ref="P235:W235" si="6">ROUNDUP(AVERAGE(P13:P234), 0)</f>
        <v>0</v>
      </c>
      <c r="Q235" s="12">
        <f t="shared" si="6"/>
        <v>0</v>
      </c>
      <c r="R235" s="12">
        <f t="shared" si="6"/>
        <v>0</v>
      </c>
      <c r="S235" s="12">
        <f t="shared" si="6"/>
        <v>0</v>
      </c>
      <c r="T235" s="12">
        <f t="shared" si="6"/>
        <v>0</v>
      </c>
      <c r="U235" s="12">
        <f t="shared" si="6"/>
        <v>0</v>
      </c>
      <c r="V235" s="12">
        <f t="shared" si="6"/>
        <v>0</v>
      </c>
      <c r="W235" s="12">
        <f t="shared" si="6"/>
        <v>0</v>
      </c>
      <c r="X235" s="12"/>
      <c r="Z235" s="12">
        <f t="shared" ref="Z235:AG235" si="7">ROUNDUP(AVERAGE(Z13:Z234), 0)</f>
        <v>0</v>
      </c>
      <c r="AA235" s="12">
        <f t="shared" si="7"/>
        <v>0</v>
      </c>
      <c r="AB235" s="12">
        <f t="shared" si="7"/>
        <v>0</v>
      </c>
      <c r="AC235" s="12">
        <f t="shared" si="7"/>
        <v>0</v>
      </c>
      <c r="AD235" s="12">
        <f t="shared" si="7"/>
        <v>0</v>
      </c>
      <c r="AE235" s="12">
        <f t="shared" si="7"/>
        <v>0</v>
      </c>
      <c r="AF235" s="12">
        <f t="shared" si="7"/>
        <v>0</v>
      </c>
      <c r="AG235" s="12">
        <f t="shared" si="7"/>
        <v>0</v>
      </c>
    </row>
    <row r="236" spans="1:33" ht="17.100000000000001" customHeight="1" x14ac:dyDescent="0.25">
      <c r="A236" s="12" t="s">
        <v>12</v>
      </c>
      <c r="B236" s="36"/>
      <c r="C236" s="34" t="str">
        <f t="shared" ref="C236" si="8">IF(P236=0, "&lt; 1", P236)</f>
        <v>&lt; 1</v>
      </c>
      <c r="D236" s="34" t="str">
        <f t="shared" ref="D236" si="9">IF(Q236=0, "&lt; 1", Q236)</f>
        <v>&lt; 1</v>
      </c>
      <c r="E236" s="34" t="str">
        <f t="shared" si="0"/>
        <v>&lt; 1</v>
      </c>
      <c r="F236" s="34" t="str">
        <f t="shared" si="1"/>
        <v>&lt; 1</v>
      </c>
      <c r="G236" s="34" t="str">
        <f t="shared" si="2"/>
        <v>&lt; 1</v>
      </c>
      <c r="H236" s="34" t="str">
        <f t="shared" si="3"/>
        <v>&lt; 1</v>
      </c>
      <c r="I236" s="34" t="str">
        <f t="shared" si="4"/>
        <v>&lt; 1</v>
      </c>
      <c r="J236" s="34" t="str">
        <f t="shared" si="5"/>
        <v>&lt; 1</v>
      </c>
      <c r="K236" s="50"/>
      <c r="L236" s="25"/>
      <c r="M236" s="26"/>
      <c r="N236" s="26"/>
      <c r="P236" s="12">
        <f t="shared" ref="P236:W236" si="10">MIN(P13:P234)</f>
        <v>0</v>
      </c>
      <c r="Q236" s="12">
        <f t="shared" si="10"/>
        <v>0</v>
      </c>
      <c r="R236" s="12">
        <f t="shared" si="10"/>
        <v>0</v>
      </c>
      <c r="S236" s="12">
        <f t="shared" si="10"/>
        <v>0</v>
      </c>
      <c r="T236" s="12">
        <f t="shared" si="10"/>
        <v>0</v>
      </c>
      <c r="U236" s="12">
        <f t="shared" si="10"/>
        <v>0</v>
      </c>
      <c r="V236" s="12">
        <f t="shared" si="10"/>
        <v>0</v>
      </c>
      <c r="W236" s="12">
        <f t="shared" si="10"/>
        <v>0</v>
      </c>
      <c r="X236" s="12"/>
      <c r="Z236" s="12">
        <f t="shared" ref="Z236:AG236" si="11">MIN(Z13:Z234)</f>
        <v>0</v>
      </c>
      <c r="AA236" s="12">
        <f t="shared" si="11"/>
        <v>0</v>
      </c>
      <c r="AB236" s="12">
        <f t="shared" si="11"/>
        <v>0</v>
      </c>
      <c r="AC236" s="12">
        <f t="shared" si="11"/>
        <v>0</v>
      </c>
      <c r="AD236" s="12">
        <f t="shared" si="11"/>
        <v>0</v>
      </c>
      <c r="AE236" s="12">
        <f t="shared" si="11"/>
        <v>0</v>
      </c>
      <c r="AF236" s="12">
        <f t="shared" si="11"/>
        <v>0</v>
      </c>
      <c r="AG236" s="12">
        <f t="shared" si="11"/>
        <v>0</v>
      </c>
    </row>
    <row r="237" spans="1:33" ht="17.100000000000001" customHeight="1" x14ac:dyDescent="0.25">
      <c r="A237" s="12" t="s">
        <v>13</v>
      </c>
      <c r="B237" s="36"/>
      <c r="C237" s="34">
        <f t="shared" ref="C237:J237" si="12">MAX(C13:C234)</f>
        <v>0</v>
      </c>
      <c r="D237" s="34">
        <f t="shared" si="12"/>
        <v>0</v>
      </c>
      <c r="E237" s="34">
        <f t="shared" si="12"/>
        <v>0</v>
      </c>
      <c r="F237" s="34">
        <f t="shared" si="12"/>
        <v>0</v>
      </c>
      <c r="G237" s="34">
        <f t="shared" si="12"/>
        <v>0</v>
      </c>
      <c r="H237" s="34">
        <f t="shared" si="12"/>
        <v>0</v>
      </c>
      <c r="I237" s="34">
        <f t="shared" si="12"/>
        <v>0</v>
      </c>
      <c r="J237" s="34">
        <f t="shared" si="12"/>
        <v>0</v>
      </c>
      <c r="K237" s="50"/>
      <c r="L237" s="25"/>
      <c r="M237" s="26"/>
      <c r="N237" s="26"/>
      <c r="P237" s="12">
        <f t="shared" ref="P237:W237" si="13">MAX(P13:P234)</f>
        <v>0</v>
      </c>
      <c r="Q237" s="12">
        <f t="shared" si="13"/>
        <v>0</v>
      </c>
      <c r="R237" s="12">
        <f t="shared" si="13"/>
        <v>0</v>
      </c>
      <c r="S237" s="12">
        <f t="shared" si="13"/>
        <v>0</v>
      </c>
      <c r="T237" s="12">
        <f t="shared" si="13"/>
        <v>0</v>
      </c>
      <c r="U237" s="12">
        <f t="shared" si="13"/>
        <v>0</v>
      </c>
      <c r="V237" s="12">
        <f t="shared" si="13"/>
        <v>0</v>
      </c>
      <c r="W237" s="12">
        <f t="shared" si="13"/>
        <v>0</v>
      </c>
      <c r="X237" s="12"/>
      <c r="Z237" s="12">
        <f t="shared" ref="Z237:AG237" si="14">MAX(Z13:Z234)</f>
        <v>0</v>
      </c>
      <c r="AA237" s="12">
        <f t="shared" si="14"/>
        <v>0</v>
      </c>
      <c r="AB237" s="12">
        <f t="shared" si="14"/>
        <v>0</v>
      </c>
      <c r="AC237" s="12">
        <f t="shared" si="14"/>
        <v>0</v>
      </c>
      <c r="AD237" s="12">
        <f t="shared" si="14"/>
        <v>0</v>
      </c>
      <c r="AE237" s="12">
        <f t="shared" si="14"/>
        <v>0</v>
      </c>
      <c r="AF237" s="12">
        <f t="shared" si="14"/>
        <v>0</v>
      </c>
      <c r="AG237" s="12">
        <f t="shared" si="14"/>
        <v>0</v>
      </c>
    </row>
    <row r="238" spans="1:33" ht="17.100000000000001" customHeight="1" x14ac:dyDescent="0.25">
      <c r="A238" s="12" t="s">
        <v>14</v>
      </c>
      <c r="B238" s="36"/>
      <c r="C238" s="37">
        <f>P238</f>
        <v>0</v>
      </c>
      <c r="D238" s="37">
        <f t="shared" ref="D238:J239" si="15">Q238</f>
        <v>0</v>
      </c>
      <c r="E238" s="37">
        <f t="shared" si="15"/>
        <v>0</v>
      </c>
      <c r="F238" s="37">
        <f t="shared" si="15"/>
        <v>0</v>
      </c>
      <c r="G238" s="37">
        <f t="shared" si="15"/>
        <v>0</v>
      </c>
      <c r="H238" s="37">
        <f t="shared" si="15"/>
        <v>0</v>
      </c>
      <c r="I238" s="37">
        <f t="shared" si="15"/>
        <v>0</v>
      </c>
      <c r="J238" s="37">
        <f t="shared" si="15"/>
        <v>0</v>
      </c>
      <c r="K238" s="51"/>
      <c r="L238" s="25"/>
      <c r="M238" s="26"/>
      <c r="N238" s="26"/>
      <c r="P238" s="13">
        <f t="shared" ref="P238:W238" si="16">STDEV(P13:P234)</f>
        <v>0</v>
      </c>
      <c r="Q238" s="13">
        <f t="shared" si="16"/>
        <v>0</v>
      </c>
      <c r="R238" s="13">
        <f t="shared" si="16"/>
        <v>0</v>
      </c>
      <c r="S238" s="13">
        <f t="shared" si="16"/>
        <v>0</v>
      </c>
      <c r="T238" s="13">
        <f t="shared" si="16"/>
        <v>0</v>
      </c>
      <c r="U238" s="13">
        <f t="shared" si="16"/>
        <v>0</v>
      </c>
      <c r="V238" s="13">
        <f t="shared" si="16"/>
        <v>0</v>
      </c>
      <c r="W238" s="13">
        <f t="shared" si="16"/>
        <v>0</v>
      </c>
      <c r="X238" s="13"/>
      <c r="Z238" s="13">
        <f t="shared" ref="Z238:AG238" si="17">STDEV(Z13:Z234)</f>
        <v>0</v>
      </c>
      <c r="AA238" s="13">
        <f t="shared" si="17"/>
        <v>0</v>
      </c>
      <c r="AB238" s="13">
        <f t="shared" si="17"/>
        <v>0</v>
      </c>
      <c r="AC238" s="13">
        <f t="shared" si="17"/>
        <v>0</v>
      </c>
      <c r="AD238" s="13">
        <f t="shared" si="17"/>
        <v>0</v>
      </c>
      <c r="AE238" s="13">
        <f t="shared" si="17"/>
        <v>0</v>
      </c>
      <c r="AF238" s="13">
        <f t="shared" si="17"/>
        <v>0</v>
      </c>
      <c r="AG238" s="13">
        <f t="shared" si="17"/>
        <v>0</v>
      </c>
    </row>
    <row r="239" spans="1:33" ht="17.100000000000001" customHeight="1" x14ac:dyDescent="0.25">
      <c r="A239" s="12" t="s">
        <v>15</v>
      </c>
      <c r="B239" s="36"/>
      <c r="C239" s="37" t="str">
        <f>P239</f>
        <v>NA</v>
      </c>
      <c r="D239" s="37" t="str">
        <f t="shared" si="15"/>
        <v>NA</v>
      </c>
      <c r="E239" s="37" t="str">
        <f t="shared" si="15"/>
        <v>NA</v>
      </c>
      <c r="F239" s="37" t="str">
        <f t="shared" si="15"/>
        <v>NA</v>
      </c>
      <c r="G239" s="37" t="str">
        <f t="shared" si="15"/>
        <v>NA</v>
      </c>
      <c r="H239" s="37" t="str">
        <f t="shared" si="15"/>
        <v>NA</v>
      </c>
      <c r="I239" s="37" t="str">
        <f t="shared" si="15"/>
        <v>NA</v>
      </c>
      <c r="J239" s="37" t="str">
        <f t="shared" si="15"/>
        <v>NA</v>
      </c>
      <c r="K239" s="51"/>
      <c r="L239" s="25"/>
      <c r="M239" s="26"/>
      <c r="N239" s="26"/>
      <c r="P239" s="13" t="str">
        <f t="shared" ref="P239:W239" si="18">IF(P235=0, "NA", P238*100/P235)</f>
        <v>NA</v>
      </c>
      <c r="Q239" s="13" t="str">
        <f t="shared" si="18"/>
        <v>NA</v>
      </c>
      <c r="R239" s="13" t="str">
        <f t="shared" si="18"/>
        <v>NA</v>
      </c>
      <c r="S239" s="13" t="str">
        <f t="shared" si="18"/>
        <v>NA</v>
      </c>
      <c r="T239" s="13" t="str">
        <f t="shared" si="18"/>
        <v>NA</v>
      </c>
      <c r="U239" s="13" t="str">
        <f t="shared" si="18"/>
        <v>NA</v>
      </c>
      <c r="V239" s="13" t="str">
        <f t="shared" si="18"/>
        <v>NA</v>
      </c>
      <c r="W239" s="13" t="str">
        <f t="shared" si="18"/>
        <v>NA</v>
      </c>
      <c r="X239" s="13"/>
      <c r="Z239" s="13" t="str">
        <f t="shared" ref="Z239:AG239" si="19">IF(Z235=0, "NA", Z238*100/Z235)</f>
        <v>NA</v>
      </c>
      <c r="AA239" s="13" t="str">
        <f t="shared" si="19"/>
        <v>NA</v>
      </c>
      <c r="AB239" s="13" t="str">
        <f t="shared" si="19"/>
        <v>NA</v>
      </c>
      <c r="AC239" s="13" t="str">
        <f t="shared" si="19"/>
        <v>NA</v>
      </c>
      <c r="AD239" s="13" t="str">
        <f t="shared" si="19"/>
        <v>NA</v>
      </c>
      <c r="AE239" s="13" t="str">
        <f t="shared" si="19"/>
        <v>NA</v>
      </c>
      <c r="AF239" s="13" t="str">
        <f t="shared" si="19"/>
        <v>NA</v>
      </c>
      <c r="AG239" s="13" t="str">
        <f t="shared" si="19"/>
        <v>NA</v>
      </c>
    </row>
    <row r="240" spans="1:33" ht="17.100000000000001" customHeight="1" x14ac:dyDescent="0.25">
      <c r="A240" s="166" t="s">
        <v>28</v>
      </c>
      <c r="B240" s="166"/>
      <c r="C240" s="166"/>
      <c r="D240" s="41"/>
      <c r="E240" s="41"/>
      <c r="F240" s="9"/>
      <c r="G240" s="9"/>
      <c r="H240" s="9"/>
      <c r="I240" s="9"/>
      <c r="J240" s="22"/>
      <c r="K240" s="22"/>
      <c r="L240" s="25"/>
      <c r="M240" s="26"/>
      <c r="N240" s="26"/>
      <c r="P240" s="19"/>
      <c r="Q240" s="19"/>
      <c r="R240" s="19"/>
      <c r="S240" s="19"/>
      <c r="T240" s="19"/>
      <c r="U240" s="19"/>
      <c r="V240" s="19"/>
    </row>
    <row r="241" spans="1:22" ht="17.100000000000001" customHeight="1" x14ac:dyDescent="0.25">
      <c r="A241" s="174" t="s">
        <v>29</v>
      </c>
      <c r="B241" s="174"/>
      <c r="C241" s="174"/>
      <c r="D241" s="174"/>
      <c r="E241" s="174"/>
      <c r="F241" s="174"/>
      <c r="G241" s="174"/>
      <c r="H241" s="174"/>
      <c r="I241" s="174"/>
      <c r="J241" s="174"/>
      <c r="K241" s="69"/>
      <c r="L241" s="25"/>
      <c r="M241" s="26"/>
      <c r="N241" s="26"/>
      <c r="P241" s="19"/>
      <c r="Q241" s="19"/>
      <c r="R241" s="19"/>
      <c r="S241" s="19"/>
      <c r="T241" s="19"/>
      <c r="U241" s="19"/>
      <c r="V241" s="19"/>
    </row>
    <row r="242" spans="1:22" ht="17.100000000000001" customHeight="1" x14ac:dyDescent="0.25">
      <c r="A242" s="12" t="s">
        <v>11</v>
      </c>
      <c r="B242" s="36"/>
      <c r="C242" s="34" t="str">
        <f t="shared" ref="C242:J242" si="20">IF(Z235=0, "&lt; 1", Z235)</f>
        <v>&lt; 1</v>
      </c>
      <c r="D242" s="34" t="str">
        <f t="shared" si="20"/>
        <v>&lt; 1</v>
      </c>
      <c r="E242" s="34" t="str">
        <f t="shared" si="20"/>
        <v>&lt; 1</v>
      </c>
      <c r="F242" s="34" t="str">
        <f t="shared" si="20"/>
        <v>&lt; 1</v>
      </c>
      <c r="G242" s="34" t="str">
        <f t="shared" si="20"/>
        <v>&lt; 1</v>
      </c>
      <c r="H242" s="34" t="str">
        <f t="shared" si="20"/>
        <v>&lt; 1</v>
      </c>
      <c r="I242" s="34" t="str">
        <f t="shared" si="20"/>
        <v>&lt; 1</v>
      </c>
      <c r="J242" s="34" t="str">
        <f t="shared" si="20"/>
        <v>&lt; 1</v>
      </c>
      <c r="K242" s="50"/>
      <c r="L242" s="25"/>
      <c r="M242" s="26"/>
      <c r="N242" s="26"/>
      <c r="P242" s="19"/>
      <c r="Q242" s="19"/>
      <c r="R242" s="19"/>
      <c r="S242" s="19"/>
      <c r="T242" s="19"/>
      <c r="U242" s="19"/>
      <c r="V242" s="19"/>
    </row>
    <row r="243" spans="1:22" ht="17.100000000000001" customHeight="1" x14ac:dyDescent="0.25">
      <c r="A243" s="12" t="s">
        <v>12</v>
      </c>
      <c r="B243" s="36"/>
      <c r="C243" s="34" t="str">
        <f t="shared" ref="C243:J243" si="21">IF(Z236=0, "&lt; 1", Z236)</f>
        <v>&lt; 1</v>
      </c>
      <c r="D243" s="34" t="str">
        <f t="shared" si="21"/>
        <v>&lt; 1</v>
      </c>
      <c r="E243" s="34" t="str">
        <f t="shared" si="21"/>
        <v>&lt; 1</v>
      </c>
      <c r="F243" s="34" t="str">
        <f t="shared" si="21"/>
        <v>&lt; 1</v>
      </c>
      <c r="G243" s="34" t="str">
        <f t="shared" si="21"/>
        <v>&lt; 1</v>
      </c>
      <c r="H243" s="34" t="str">
        <f t="shared" si="21"/>
        <v>&lt; 1</v>
      </c>
      <c r="I243" s="34" t="str">
        <f t="shared" si="21"/>
        <v>&lt; 1</v>
      </c>
      <c r="J243" s="34" t="str">
        <f t="shared" si="21"/>
        <v>&lt; 1</v>
      </c>
      <c r="K243" s="50"/>
      <c r="L243" s="25"/>
      <c r="M243" s="26"/>
      <c r="N243" s="26"/>
      <c r="P243" s="19"/>
      <c r="Q243" s="19"/>
      <c r="R243" s="19"/>
      <c r="S243" s="19"/>
      <c r="T243" s="19"/>
      <c r="U243" s="19"/>
    </row>
    <row r="244" spans="1:22" ht="17.100000000000001" customHeight="1" x14ac:dyDescent="0.25">
      <c r="A244" s="12" t="s">
        <v>13</v>
      </c>
      <c r="B244" s="36"/>
      <c r="C244" s="34" t="str">
        <f t="shared" ref="C244:J244" si="22">IF(Z237=0, "&lt; 1", Z237)</f>
        <v>&lt; 1</v>
      </c>
      <c r="D244" s="34" t="str">
        <f t="shared" si="22"/>
        <v>&lt; 1</v>
      </c>
      <c r="E244" s="34" t="str">
        <f t="shared" si="22"/>
        <v>&lt; 1</v>
      </c>
      <c r="F244" s="34" t="str">
        <f t="shared" si="22"/>
        <v>&lt; 1</v>
      </c>
      <c r="G244" s="34" t="str">
        <f t="shared" si="22"/>
        <v>&lt; 1</v>
      </c>
      <c r="H244" s="34" t="str">
        <f t="shared" si="22"/>
        <v>&lt; 1</v>
      </c>
      <c r="I244" s="34" t="str">
        <f t="shared" si="22"/>
        <v>&lt; 1</v>
      </c>
      <c r="J244" s="34" t="str">
        <f t="shared" si="22"/>
        <v>&lt; 1</v>
      </c>
      <c r="K244" s="50"/>
      <c r="L244" s="25"/>
      <c r="M244" s="26"/>
      <c r="N244" s="26"/>
      <c r="P244" s="19"/>
      <c r="Q244" s="19"/>
      <c r="R244" s="19"/>
      <c r="S244" s="19"/>
      <c r="T244" s="19"/>
      <c r="U244" s="19"/>
    </row>
    <row r="245" spans="1:22" ht="17.100000000000001" customHeight="1" x14ac:dyDescent="0.25">
      <c r="A245" s="12" t="s">
        <v>14</v>
      </c>
      <c r="B245" s="36"/>
      <c r="C245" s="13">
        <f t="shared" ref="C245:J246" si="23">Z238</f>
        <v>0</v>
      </c>
      <c r="D245" s="13">
        <f t="shared" si="23"/>
        <v>0</v>
      </c>
      <c r="E245" s="13">
        <f t="shared" si="23"/>
        <v>0</v>
      </c>
      <c r="F245" s="13">
        <f t="shared" si="23"/>
        <v>0</v>
      </c>
      <c r="G245" s="13">
        <f t="shared" si="23"/>
        <v>0</v>
      </c>
      <c r="H245" s="13">
        <f t="shared" si="23"/>
        <v>0</v>
      </c>
      <c r="I245" s="13">
        <f t="shared" si="23"/>
        <v>0</v>
      </c>
      <c r="J245" s="13">
        <f t="shared" si="23"/>
        <v>0</v>
      </c>
      <c r="K245" s="53"/>
      <c r="L245" s="25"/>
      <c r="M245" s="26"/>
      <c r="N245" s="26"/>
      <c r="P245" s="19"/>
      <c r="Q245" s="19"/>
      <c r="R245" s="19"/>
      <c r="S245" s="19"/>
      <c r="T245" s="19"/>
      <c r="U245" s="19"/>
    </row>
    <row r="246" spans="1:22" ht="17.100000000000001" customHeight="1" x14ac:dyDescent="0.25">
      <c r="A246" s="12" t="s">
        <v>15</v>
      </c>
      <c r="B246" s="36"/>
      <c r="C246" s="13" t="str">
        <f t="shared" si="23"/>
        <v>NA</v>
      </c>
      <c r="D246" s="13" t="str">
        <f t="shared" si="23"/>
        <v>NA</v>
      </c>
      <c r="E246" s="13" t="str">
        <f t="shared" si="23"/>
        <v>NA</v>
      </c>
      <c r="F246" s="13" t="str">
        <f t="shared" si="23"/>
        <v>NA</v>
      </c>
      <c r="G246" s="13" t="str">
        <f t="shared" si="23"/>
        <v>NA</v>
      </c>
      <c r="H246" s="13" t="str">
        <f t="shared" si="23"/>
        <v>NA</v>
      </c>
      <c r="I246" s="13" t="str">
        <f t="shared" si="23"/>
        <v>NA</v>
      </c>
      <c r="J246" s="13" t="str">
        <f t="shared" si="23"/>
        <v>NA</v>
      </c>
      <c r="K246" s="53"/>
      <c r="L246" s="27"/>
      <c r="M246" s="26"/>
      <c r="N246" s="26"/>
      <c r="P246" s="19"/>
      <c r="Q246" s="19"/>
      <c r="R246" s="19"/>
      <c r="S246" s="19"/>
      <c r="T246" s="19"/>
      <c r="U246" s="19"/>
    </row>
    <row r="247" spans="1:22" ht="15.9" customHeight="1" x14ac:dyDescent="0.25"/>
    <row r="248" spans="1:22" ht="15.9" customHeight="1" x14ac:dyDescent="0.25">
      <c r="A248" s="15"/>
    </row>
    <row r="249" spans="1:22" ht="15.9" customHeight="1" x14ac:dyDescent="0.25"/>
    <row r="250" spans="1:22" ht="15.9" customHeight="1" x14ac:dyDescent="0.25"/>
    <row r="251" spans="1:22" ht="15.9" customHeight="1" x14ac:dyDescent="0.25"/>
    <row r="252" spans="1:22" ht="15.9" customHeight="1" x14ac:dyDescent="0.25"/>
    <row r="253" spans="1:22" ht="15.9" customHeight="1" x14ac:dyDescent="0.25"/>
    <row r="254" spans="1:22" ht="15.9" customHeight="1" x14ac:dyDescent="0.25"/>
    <row r="255" spans="1:22" ht="15.9" customHeight="1" x14ac:dyDescent="0.25"/>
    <row r="256" spans="1:22" ht="15.9" customHeight="1" x14ac:dyDescent="0.25"/>
    <row r="257" spans="1:14" ht="15.9" customHeight="1" x14ac:dyDescent="0.25"/>
    <row r="258" spans="1:14" ht="15.9" customHeight="1" x14ac:dyDescent="0.25"/>
    <row r="259" spans="1:14" ht="15.9" customHeight="1" x14ac:dyDescent="0.25">
      <c r="A259" s="14"/>
      <c r="B259" s="14"/>
      <c r="C259" s="14"/>
      <c r="D259" s="14"/>
      <c r="E259" s="14"/>
      <c r="F259" s="14"/>
      <c r="G259" s="44"/>
      <c r="H259" s="14"/>
      <c r="I259" s="14"/>
      <c r="J259" s="14"/>
      <c r="K259" s="66"/>
    </row>
    <row r="260" spans="1:14" ht="15.9" customHeight="1" x14ac:dyDescent="0.25">
      <c r="A260" s="14"/>
      <c r="B260" s="14"/>
      <c r="C260" s="14"/>
      <c r="D260" s="14"/>
      <c r="E260" s="14"/>
      <c r="F260" s="14"/>
      <c r="G260" s="44"/>
      <c r="H260" s="14"/>
      <c r="I260" s="14"/>
      <c r="J260" s="14"/>
      <c r="K260" s="66"/>
    </row>
    <row r="261" spans="1:14" ht="15.9" customHeight="1" x14ac:dyDescent="0.25">
      <c r="B261" s="14"/>
      <c r="C261" s="14"/>
      <c r="D261" s="14"/>
      <c r="E261" s="14"/>
      <c r="F261" s="14"/>
      <c r="G261" s="44"/>
      <c r="H261" s="14"/>
      <c r="I261" s="14"/>
      <c r="J261" s="14"/>
      <c r="K261" s="66"/>
    </row>
    <row r="262" spans="1:14" ht="14.25" customHeight="1" x14ac:dyDescent="0.25">
      <c r="A262" s="168" t="s">
        <v>166</v>
      </c>
      <c r="B262" s="168"/>
      <c r="C262" s="168"/>
      <c r="D262" s="168"/>
      <c r="E262" s="168"/>
      <c r="F262" s="168"/>
      <c r="G262" s="168"/>
      <c r="H262" s="168"/>
      <c r="I262" s="168"/>
      <c r="J262" s="168"/>
      <c r="K262" s="66"/>
    </row>
    <row r="263" spans="1:14" ht="14.25" customHeight="1" x14ac:dyDescent="0.25">
      <c r="A263" s="172" t="s">
        <v>167</v>
      </c>
      <c r="B263" s="168"/>
      <c r="C263" s="168"/>
      <c r="D263" s="168"/>
      <c r="E263" s="168"/>
      <c r="F263" s="168"/>
      <c r="G263" s="168"/>
      <c r="H263" s="168"/>
      <c r="I263" s="168"/>
      <c r="J263" s="168"/>
      <c r="K263" s="66"/>
    </row>
    <row r="264" spans="1:14" ht="15.9" customHeight="1" x14ac:dyDescent="0.25">
      <c r="A264" s="14"/>
      <c r="B264" s="14"/>
      <c r="C264" s="14"/>
      <c r="D264" s="14"/>
      <c r="E264" s="14"/>
      <c r="F264" s="14"/>
      <c r="G264" s="44"/>
      <c r="H264" s="14"/>
      <c r="I264" s="14"/>
      <c r="J264" s="14"/>
      <c r="K264" s="66"/>
    </row>
    <row r="265" spans="1:14" s="28" customFormat="1" ht="15.9" customHeight="1" x14ac:dyDescent="0.25">
      <c r="A265" s="169" t="s">
        <v>19</v>
      </c>
      <c r="B265" s="169"/>
      <c r="C265" s="169"/>
      <c r="D265" s="39"/>
      <c r="E265" s="39"/>
      <c r="J265" s="20"/>
      <c r="K265" s="65"/>
      <c r="L265" s="20"/>
      <c r="M265" s="20"/>
      <c r="N265" s="20"/>
    </row>
    <row r="266" spans="1:14" s="28" customFormat="1" ht="27.75" customHeight="1" x14ac:dyDescent="0.25">
      <c r="A266" s="169" t="s">
        <v>201</v>
      </c>
      <c r="B266" s="169"/>
      <c r="C266" s="169"/>
      <c r="D266" s="169"/>
      <c r="E266" s="169"/>
      <c r="F266" s="169"/>
      <c r="G266" s="169"/>
      <c r="H266" s="169"/>
      <c r="I266" s="169"/>
      <c r="J266" s="169"/>
      <c r="K266" s="67"/>
      <c r="L266" s="20"/>
      <c r="M266" s="20"/>
      <c r="N266" s="20"/>
    </row>
    <row r="267" spans="1:14" s="28" customFormat="1" ht="32.25" customHeight="1" x14ac:dyDescent="0.25">
      <c r="A267" s="170" t="s">
        <v>202</v>
      </c>
      <c r="B267" s="170"/>
      <c r="C267" s="170"/>
      <c r="D267" s="170"/>
      <c r="E267" s="170"/>
      <c r="F267" s="170"/>
      <c r="G267" s="170"/>
      <c r="H267" s="170"/>
      <c r="I267" s="170"/>
      <c r="J267" s="170"/>
      <c r="K267" s="68"/>
      <c r="L267" s="20"/>
      <c r="M267" s="20"/>
      <c r="N267" s="20"/>
    </row>
    <row r="268" spans="1:14" s="28" customFormat="1" ht="15.9" customHeight="1" x14ac:dyDescent="0.25">
      <c r="J268" s="20"/>
      <c r="K268" s="65"/>
      <c r="L268" s="20"/>
      <c r="M268" s="20"/>
      <c r="N268" s="20"/>
    </row>
    <row r="269" spans="1:14" s="28" customFormat="1" ht="25.5" customHeight="1" x14ac:dyDescent="0.25">
      <c r="B269" s="167" t="s">
        <v>2</v>
      </c>
      <c r="C269" s="167"/>
      <c r="D269" s="20"/>
      <c r="E269" s="20"/>
      <c r="F269" s="167" t="s">
        <v>3</v>
      </c>
      <c r="G269" s="167"/>
      <c r="H269" s="167"/>
      <c r="I269" s="167"/>
      <c r="J269" s="167"/>
      <c r="K269" s="65"/>
      <c r="L269" s="20"/>
      <c r="M269" s="20"/>
      <c r="N269" s="20"/>
    </row>
    <row r="270" spans="1:14" s="28" customFormat="1" ht="38.1" customHeight="1" x14ac:dyDescent="0.25">
      <c r="B270" s="167"/>
      <c r="C270" s="167"/>
      <c r="D270" s="20"/>
      <c r="E270" s="20"/>
      <c r="F270" s="167"/>
      <c r="G270" s="167"/>
      <c r="H270" s="167"/>
      <c r="I270" s="167"/>
      <c r="J270" s="167"/>
      <c r="K270" s="65"/>
      <c r="L270" s="20"/>
      <c r="M270" s="20"/>
      <c r="N270" s="20"/>
    </row>
    <row r="271" spans="1:14" x14ac:dyDescent="0.25">
      <c r="B271" s="30"/>
      <c r="C271" s="30"/>
      <c r="D271" s="30"/>
      <c r="E271" s="30"/>
      <c r="F271" s="30"/>
      <c r="G271" s="30"/>
      <c r="H271" s="30"/>
      <c r="I271" s="30"/>
      <c r="J271" s="30"/>
      <c r="K271" s="30"/>
    </row>
    <row r="272" spans="1:14" x14ac:dyDescent="0.25">
      <c r="B272" s="30"/>
      <c r="C272" s="30"/>
      <c r="D272" s="30"/>
      <c r="E272" s="30"/>
      <c r="F272" s="30"/>
      <c r="G272" s="30"/>
      <c r="H272" s="30"/>
      <c r="I272" s="30"/>
      <c r="J272" s="30"/>
      <c r="K272" s="30"/>
    </row>
  </sheetData>
  <sheetProtection formatCells="0" formatRows="0" insertRows="0" insertHyperlinks="0" deleteRows="0" sort="0" autoFilter="0" pivotTables="0"/>
  <mergeCells count="35">
    <mergeCell ref="A1:J1"/>
    <mergeCell ref="A2:J2"/>
    <mergeCell ref="A4:B4"/>
    <mergeCell ref="C4:J4"/>
    <mergeCell ref="A5:B5"/>
    <mergeCell ref="C5:E5"/>
    <mergeCell ref="F5:H5"/>
    <mergeCell ref="I5:J5"/>
    <mergeCell ref="A6:B6"/>
    <mergeCell ref="C6:E6"/>
    <mergeCell ref="F6:H6"/>
    <mergeCell ref="I6:J6"/>
    <mergeCell ref="A7:B7"/>
    <mergeCell ref="C7:E7"/>
    <mergeCell ref="F7:H7"/>
    <mergeCell ref="I7:J7"/>
    <mergeCell ref="A266:J266"/>
    <mergeCell ref="A8:B8"/>
    <mergeCell ref="C8:E8"/>
    <mergeCell ref="F8:H8"/>
    <mergeCell ref="I8:J8"/>
    <mergeCell ref="A9:B9"/>
    <mergeCell ref="C9:E9"/>
    <mergeCell ref="F9:H9"/>
    <mergeCell ref="I9:J9"/>
    <mergeCell ref="A240:C240"/>
    <mergeCell ref="A262:J262"/>
    <mergeCell ref="A263:J263"/>
    <mergeCell ref="A265:C265"/>
    <mergeCell ref="A241:J241"/>
    <mergeCell ref="A267:J267"/>
    <mergeCell ref="B269:C269"/>
    <mergeCell ref="F269:J269"/>
    <mergeCell ref="B270:C270"/>
    <mergeCell ref="F270:J270"/>
  </mergeCells>
  <conditionalFormatting sqref="I72:K72 C13:J78 C80:K96 I98 I100 I105 I102:I103 I107:I117 G118:I118 K97:K234">
    <cfRule type="containsBlanks" dxfId="7236" priority="1862">
      <formula>LEN(TRIM(C13))=0</formula>
    </cfRule>
  </conditionalFormatting>
  <conditionalFormatting sqref="C79:K79">
    <cfRule type="containsBlanks" dxfId="7235" priority="1860">
      <formula>LEN(TRIM(C79))=0</formula>
    </cfRule>
  </conditionalFormatting>
  <conditionalFormatting sqref="C57:K61">
    <cfRule type="containsBlanks" dxfId="7234" priority="1859">
      <formula>LEN(TRIM(C57))=0</formula>
    </cfRule>
  </conditionalFormatting>
  <conditionalFormatting sqref="F62:F65">
    <cfRule type="containsBlanks" dxfId="7233" priority="1858">
      <formula>LEN(TRIM(F62))=0</formula>
    </cfRule>
  </conditionalFormatting>
  <conditionalFormatting sqref="I62:K65">
    <cfRule type="containsBlanks" dxfId="7232" priority="1857">
      <formula>LEN(TRIM(I62))=0</formula>
    </cfRule>
  </conditionalFormatting>
  <conditionalFormatting sqref="C66:K70">
    <cfRule type="containsBlanks" dxfId="7231" priority="1856">
      <formula>LEN(TRIM(C66))=0</formula>
    </cfRule>
  </conditionalFormatting>
  <conditionalFormatting sqref="C71:E72">
    <cfRule type="containsBlanks" dxfId="7230" priority="1855">
      <formula>LEN(TRIM(C71))=0</formula>
    </cfRule>
  </conditionalFormatting>
  <conditionalFormatting sqref="F71:H71">
    <cfRule type="containsBlanks" dxfId="7229" priority="1854">
      <formula>LEN(TRIM(F71))=0</formula>
    </cfRule>
  </conditionalFormatting>
  <conditionalFormatting sqref="G72:H72">
    <cfRule type="containsBlanks" dxfId="7228" priority="1853">
      <formula>LEN(TRIM(G72))=0</formula>
    </cfRule>
  </conditionalFormatting>
  <conditionalFormatting sqref="J71:K71">
    <cfRule type="containsBlanks" dxfId="7227" priority="1852">
      <formula>LEN(TRIM(J71))=0</formula>
    </cfRule>
  </conditionalFormatting>
  <conditionalFormatting sqref="F73">
    <cfRule type="containsBlanks" dxfId="7226" priority="1851">
      <formula>LEN(TRIM(F73))=0</formula>
    </cfRule>
  </conditionalFormatting>
  <conditionalFormatting sqref="C74:H78">
    <cfRule type="containsBlanks" dxfId="7225" priority="1850">
      <formula>LEN(TRIM(C74))=0</formula>
    </cfRule>
  </conditionalFormatting>
  <conditionalFormatting sqref="I73:K74">
    <cfRule type="containsBlanks" dxfId="7224" priority="1849">
      <formula>LEN(TRIM(I73))=0</formula>
    </cfRule>
  </conditionalFormatting>
  <conditionalFormatting sqref="J75:K78">
    <cfRule type="containsBlanks" dxfId="7223" priority="1848">
      <formula>LEN(TRIM(J75))=0</formula>
    </cfRule>
  </conditionalFormatting>
  <conditionalFormatting sqref="I77">
    <cfRule type="containsBlanks" dxfId="7222" priority="1847">
      <formula>LEN(TRIM(I77))=0</formula>
    </cfRule>
  </conditionalFormatting>
  <conditionalFormatting sqref="C13:K56">
    <cfRule type="containsBlanks" dxfId="7221" priority="1846">
      <formula>LEN(TRIM(C13))=0</formula>
    </cfRule>
  </conditionalFormatting>
  <conditionalFormatting sqref="C13:J13">
    <cfRule type="containsBlanks" dxfId="7220" priority="1845">
      <formula>LEN(TRIM(C13))=0</formula>
    </cfRule>
  </conditionalFormatting>
  <conditionalFormatting sqref="C66:J77">
    <cfRule type="containsBlanks" dxfId="7219" priority="1842">
      <formula>LEN(TRIM(C66))=0</formula>
    </cfRule>
  </conditionalFormatting>
  <conditionalFormatting sqref="C79:J90">
    <cfRule type="containsBlanks" dxfId="7218" priority="1841">
      <formula>LEN(TRIM(C79))=0</formula>
    </cfRule>
  </conditionalFormatting>
  <conditionalFormatting sqref="F98">
    <cfRule type="cellIs" dxfId="7217" priority="1695" operator="greaterThanOrEqual">
      <formula>$G$6</formula>
    </cfRule>
    <cfRule type="cellIs" dxfId="7216" priority="1696" operator="lessThan">
      <formula>$G$6</formula>
    </cfRule>
  </conditionalFormatting>
  <conditionalFormatting sqref="E99">
    <cfRule type="cellIs" dxfId="7215" priority="1715" operator="greaterThanOrEqual">
      <formula>$G$6</formula>
    </cfRule>
    <cfRule type="cellIs" dxfId="7214" priority="1716" operator="lessThan">
      <formula>$G$6</formula>
    </cfRule>
  </conditionalFormatting>
  <conditionalFormatting sqref="B97">
    <cfRule type="timePeriod" dxfId="7213" priority="1834" timePeriod="today">
      <formula>FLOOR(B97,1)=TODAY()</formula>
    </cfRule>
  </conditionalFormatting>
  <conditionalFormatting sqref="B98">
    <cfRule type="timePeriod" dxfId="7212" priority="1827" timePeriod="today">
      <formula>FLOOR(B98,1)=TODAY()</formula>
    </cfRule>
  </conditionalFormatting>
  <conditionalFormatting sqref="B99">
    <cfRule type="timePeriod" dxfId="7211" priority="1826" timePeriod="today">
      <formula>FLOOR(B99,1)=TODAY()</formula>
    </cfRule>
  </conditionalFormatting>
  <conditionalFormatting sqref="B100">
    <cfRule type="timePeriod" dxfId="7210" priority="1819" timePeriod="today">
      <formula>FLOOR(B100,1)=TODAY()</formula>
    </cfRule>
  </conditionalFormatting>
  <conditionalFormatting sqref="H97">
    <cfRule type="cellIs" dxfId="7209" priority="1653" operator="greaterThanOrEqual">
      <formula>$G$6</formula>
    </cfRule>
    <cfRule type="cellIs" dxfId="7208" priority="1654" operator="lessThan">
      <formula>$G$6</formula>
    </cfRule>
  </conditionalFormatting>
  <conditionalFormatting sqref="F106">
    <cfRule type="cellIs" dxfId="7207" priority="1679" operator="greaterThanOrEqual">
      <formula>$G$6</formula>
    </cfRule>
    <cfRule type="cellIs" dxfId="7206" priority="1680" operator="lessThan">
      <formula>$G$6</formula>
    </cfRule>
  </conditionalFormatting>
  <conditionalFormatting sqref="E107">
    <cfRule type="cellIs" dxfId="7205" priority="1699" operator="greaterThanOrEqual">
      <formula>$G$6</formula>
    </cfRule>
    <cfRule type="cellIs" dxfId="7204" priority="1700" operator="lessThan">
      <formula>$G$6</formula>
    </cfRule>
  </conditionalFormatting>
  <conditionalFormatting sqref="B101">
    <cfRule type="timePeriod" dxfId="7203" priority="1812" timePeriod="today">
      <formula>FLOOR(B101,1)=TODAY()</formula>
    </cfRule>
  </conditionalFormatting>
  <conditionalFormatting sqref="B102">
    <cfRule type="timePeriod" dxfId="7202" priority="1805" timePeriod="today">
      <formula>FLOOR(B102,1)=TODAY()</formula>
    </cfRule>
  </conditionalFormatting>
  <conditionalFormatting sqref="H104">
    <cfRule type="cellIs" dxfId="7201" priority="1639" operator="greaterThanOrEqual">
      <formula>$G$6</formula>
    </cfRule>
    <cfRule type="cellIs" dxfId="7200" priority="1640" operator="lessThan">
      <formula>$G$6</formula>
    </cfRule>
  </conditionalFormatting>
  <conditionalFormatting sqref="F101">
    <cfRule type="cellIs" dxfId="7199" priority="1689" operator="greaterThanOrEqual">
      <formula>$G$6</formula>
    </cfRule>
    <cfRule type="cellIs" dxfId="7198" priority="1690" operator="lessThan">
      <formula>$G$6</formula>
    </cfRule>
  </conditionalFormatting>
  <conditionalFormatting sqref="B103">
    <cfRule type="timePeriod" dxfId="7197" priority="1798" timePeriod="today">
      <formula>FLOOR(B103,1)=TODAY()</formula>
    </cfRule>
  </conditionalFormatting>
  <conditionalFormatting sqref="B104">
    <cfRule type="timePeriod" dxfId="7196" priority="1791" timePeriod="today">
      <formula>FLOOR(B104,1)=TODAY()</formula>
    </cfRule>
  </conditionalFormatting>
  <conditionalFormatting sqref="G105">
    <cfRule type="cellIs" dxfId="7195" priority="1659" operator="greaterThanOrEqual">
      <formula>$G$6</formula>
    </cfRule>
    <cfRule type="cellIs" dxfId="7194" priority="1660" operator="lessThan">
      <formula>$G$6</formula>
    </cfRule>
  </conditionalFormatting>
  <conditionalFormatting sqref="D110">
    <cfRule type="cellIs" dxfId="7193" priority="1505" operator="greaterThanOrEqual">
      <formula>$G$6</formula>
    </cfRule>
    <cfRule type="cellIs" dxfId="7192" priority="1506" operator="lessThan">
      <formula>$G$6</formula>
    </cfRule>
  </conditionalFormatting>
  <conditionalFormatting sqref="B105:B106">
    <cfRule type="timePeriod" dxfId="7191" priority="1784" timePeriod="today">
      <formula>FLOOR(B105,1)=TODAY()</formula>
    </cfRule>
  </conditionalFormatting>
  <conditionalFormatting sqref="B107">
    <cfRule type="timePeriod" dxfId="7190" priority="1771" timePeriod="today">
      <formula>FLOOR(B107,1)=TODAY()</formula>
    </cfRule>
  </conditionalFormatting>
  <conditionalFormatting sqref="J105">
    <cfRule type="cellIs" dxfId="7189" priority="1605" operator="greaterThanOrEqual">
      <formula>$G$6</formula>
    </cfRule>
    <cfRule type="cellIs" dxfId="7188" priority="1606" operator="lessThan">
      <formula>$G$6</formula>
    </cfRule>
  </conditionalFormatting>
  <conditionalFormatting sqref="G102">
    <cfRule type="cellIs" dxfId="7187" priority="1665" operator="greaterThanOrEqual">
      <formula>$G$6</formula>
    </cfRule>
    <cfRule type="cellIs" dxfId="7186" priority="1666" operator="lessThan">
      <formula>$G$6</formula>
    </cfRule>
  </conditionalFormatting>
  <conditionalFormatting sqref="C97">
    <cfRule type="cellIs" dxfId="7185" priority="1763" operator="greaterThanOrEqual">
      <formula>$G$6</formula>
    </cfRule>
    <cfRule type="cellIs" dxfId="7184" priority="1764" operator="lessThan">
      <formula>$G$6</formula>
    </cfRule>
  </conditionalFormatting>
  <conditionalFormatting sqref="C98">
    <cfRule type="cellIs" dxfId="7183" priority="1761" operator="greaterThanOrEqual">
      <formula>$G$6</formula>
    </cfRule>
    <cfRule type="cellIs" dxfId="7182" priority="1762" operator="lessThan">
      <formula>$G$6</formula>
    </cfRule>
  </conditionalFormatting>
  <conditionalFormatting sqref="C99">
    <cfRule type="cellIs" dxfId="7181" priority="1759" operator="greaterThanOrEqual">
      <formula>$G$6</formula>
    </cfRule>
    <cfRule type="cellIs" dxfId="7180" priority="1760" operator="lessThan">
      <formula>$G$6</formula>
    </cfRule>
  </conditionalFormatting>
  <conditionalFormatting sqref="C100">
    <cfRule type="cellIs" dxfId="7179" priority="1757" operator="greaterThanOrEqual">
      <formula>$G$6</formula>
    </cfRule>
    <cfRule type="cellIs" dxfId="7178" priority="1758" operator="lessThan">
      <formula>$G$6</formula>
    </cfRule>
  </conditionalFormatting>
  <conditionalFormatting sqref="C101">
    <cfRule type="cellIs" dxfId="7177" priority="1755" operator="greaterThanOrEqual">
      <formula>$G$6</formula>
    </cfRule>
    <cfRule type="cellIs" dxfId="7176" priority="1756" operator="lessThan">
      <formula>$G$6</formula>
    </cfRule>
  </conditionalFormatting>
  <conditionalFormatting sqref="C102">
    <cfRule type="cellIs" dxfId="7175" priority="1753" operator="greaterThanOrEqual">
      <formula>$G$6</formula>
    </cfRule>
    <cfRule type="cellIs" dxfId="7174" priority="1754" operator="lessThan">
      <formula>$G$6</formula>
    </cfRule>
  </conditionalFormatting>
  <conditionalFormatting sqref="C103">
    <cfRule type="cellIs" dxfId="7173" priority="1751" operator="greaterThanOrEqual">
      <formula>$G$6</formula>
    </cfRule>
    <cfRule type="cellIs" dxfId="7172" priority="1752" operator="lessThan">
      <formula>$G$6</formula>
    </cfRule>
  </conditionalFormatting>
  <conditionalFormatting sqref="C104">
    <cfRule type="cellIs" dxfId="7171" priority="1749" operator="greaterThanOrEqual">
      <formula>$G$6</formula>
    </cfRule>
    <cfRule type="cellIs" dxfId="7170" priority="1750" operator="lessThan">
      <formula>$G$6</formula>
    </cfRule>
  </conditionalFormatting>
  <conditionalFormatting sqref="C105">
    <cfRule type="cellIs" dxfId="7169" priority="1747" operator="greaterThanOrEqual">
      <formula>$G$6</formula>
    </cfRule>
    <cfRule type="cellIs" dxfId="7168" priority="1748" operator="lessThan">
      <formula>$G$6</formula>
    </cfRule>
  </conditionalFormatting>
  <conditionalFormatting sqref="C106">
    <cfRule type="cellIs" dxfId="7167" priority="1745" operator="greaterThanOrEqual">
      <formula>$G$6</formula>
    </cfRule>
    <cfRule type="cellIs" dxfId="7166" priority="1746" operator="lessThan">
      <formula>$G$6</formula>
    </cfRule>
  </conditionalFormatting>
  <conditionalFormatting sqref="C107">
    <cfRule type="cellIs" dxfId="7165" priority="1743" operator="greaterThanOrEqual">
      <formula>$G$6</formula>
    </cfRule>
    <cfRule type="cellIs" dxfId="7164" priority="1744" operator="lessThan">
      <formula>$G$6</formula>
    </cfRule>
  </conditionalFormatting>
  <conditionalFormatting sqref="D97">
    <cfRule type="cellIs" dxfId="7163" priority="1741" operator="greaterThanOrEqual">
      <formula>$G$6</formula>
    </cfRule>
    <cfRule type="cellIs" dxfId="7162" priority="1742" operator="lessThan">
      <formula>$G$6</formula>
    </cfRule>
  </conditionalFormatting>
  <conditionalFormatting sqref="D98">
    <cfRule type="cellIs" dxfId="7161" priority="1739" operator="greaterThanOrEqual">
      <formula>$G$6</formula>
    </cfRule>
    <cfRule type="cellIs" dxfId="7160" priority="1740" operator="lessThan">
      <formula>$G$6</formula>
    </cfRule>
  </conditionalFormatting>
  <conditionalFormatting sqref="D99">
    <cfRule type="cellIs" dxfId="7159" priority="1737" operator="greaterThanOrEqual">
      <formula>$G$6</formula>
    </cfRule>
    <cfRule type="cellIs" dxfId="7158" priority="1738" operator="lessThan">
      <formula>$G$6</formula>
    </cfRule>
  </conditionalFormatting>
  <conditionalFormatting sqref="D100">
    <cfRule type="cellIs" dxfId="7157" priority="1735" operator="greaterThanOrEqual">
      <formula>$G$6</formula>
    </cfRule>
    <cfRule type="cellIs" dxfId="7156" priority="1736" operator="lessThan">
      <formula>$G$6</formula>
    </cfRule>
  </conditionalFormatting>
  <conditionalFormatting sqref="D101">
    <cfRule type="cellIs" dxfId="7155" priority="1733" operator="greaterThanOrEqual">
      <formula>$G$6</formula>
    </cfRule>
    <cfRule type="cellIs" dxfId="7154" priority="1734" operator="lessThan">
      <formula>$G$6</formula>
    </cfRule>
  </conditionalFormatting>
  <conditionalFormatting sqref="D102">
    <cfRule type="cellIs" dxfId="7153" priority="1731" operator="greaterThanOrEqual">
      <formula>$G$6</formula>
    </cfRule>
    <cfRule type="cellIs" dxfId="7152" priority="1732" operator="lessThan">
      <formula>$G$6</formula>
    </cfRule>
  </conditionalFormatting>
  <conditionalFormatting sqref="D103">
    <cfRule type="cellIs" dxfId="7151" priority="1729" operator="greaterThanOrEqual">
      <formula>$G$6</formula>
    </cfRule>
    <cfRule type="cellIs" dxfId="7150" priority="1730" operator="lessThan">
      <formula>$G$6</formula>
    </cfRule>
  </conditionalFormatting>
  <conditionalFormatting sqref="D104">
    <cfRule type="cellIs" dxfId="7149" priority="1727" operator="greaterThanOrEqual">
      <formula>$G$6</formula>
    </cfRule>
    <cfRule type="cellIs" dxfId="7148" priority="1728" operator="lessThan">
      <formula>$G$6</formula>
    </cfRule>
  </conditionalFormatting>
  <conditionalFormatting sqref="D105">
    <cfRule type="cellIs" dxfId="7147" priority="1725" operator="greaterThanOrEqual">
      <formula>$G$6</formula>
    </cfRule>
    <cfRule type="cellIs" dxfId="7146" priority="1726" operator="lessThan">
      <formula>$G$6</formula>
    </cfRule>
  </conditionalFormatting>
  <conditionalFormatting sqref="D106">
    <cfRule type="cellIs" dxfId="7145" priority="1723" operator="greaterThanOrEqual">
      <formula>$G$6</formula>
    </cfRule>
    <cfRule type="cellIs" dxfId="7144" priority="1724" operator="lessThan">
      <formula>$G$6</formula>
    </cfRule>
  </conditionalFormatting>
  <conditionalFormatting sqref="D107">
    <cfRule type="cellIs" dxfId="7143" priority="1721" operator="greaterThanOrEqual">
      <formula>$G$6</formula>
    </cfRule>
    <cfRule type="cellIs" dxfId="7142" priority="1722" operator="lessThan">
      <formula>$G$6</formula>
    </cfRule>
  </conditionalFormatting>
  <conditionalFormatting sqref="E97">
    <cfRule type="cellIs" dxfId="7141" priority="1719" operator="greaterThanOrEqual">
      <formula>$G$6</formula>
    </cfRule>
    <cfRule type="cellIs" dxfId="7140" priority="1720" operator="lessThan">
      <formula>$G$6</formula>
    </cfRule>
  </conditionalFormatting>
  <conditionalFormatting sqref="E98">
    <cfRule type="cellIs" dxfId="7139" priority="1717" operator="greaterThanOrEqual">
      <formula>$G$6</formula>
    </cfRule>
    <cfRule type="cellIs" dxfId="7138" priority="1718" operator="lessThan">
      <formula>$G$6</formula>
    </cfRule>
  </conditionalFormatting>
  <conditionalFormatting sqref="E117">
    <cfRule type="cellIs" dxfId="7137" priority="1459" operator="greaterThanOrEqual">
      <formula>$G$6</formula>
    </cfRule>
    <cfRule type="cellIs" dxfId="7136" priority="1460" operator="lessThan">
      <formula>$G$6</formula>
    </cfRule>
  </conditionalFormatting>
  <conditionalFormatting sqref="E100">
    <cfRule type="cellIs" dxfId="7135" priority="1713" operator="greaterThanOrEqual">
      <formula>$G$6</formula>
    </cfRule>
    <cfRule type="cellIs" dxfId="7134" priority="1714" operator="lessThan">
      <formula>$G$6</formula>
    </cfRule>
  </conditionalFormatting>
  <conditionalFormatting sqref="E101">
    <cfRule type="cellIs" dxfId="7133" priority="1711" operator="greaterThanOrEqual">
      <formula>$G$6</formula>
    </cfRule>
    <cfRule type="cellIs" dxfId="7132" priority="1712" operator="lessThan">
      <formula>$G$6</formula>
    </cfRule>
  </conditionalFormatting>
  <conditionalFormatting sqref="E102">
    <cfRule type="cellIs" dxfId="7131" priority="1709" operator="greaterThanOrEqual">
      <formula>$G$6</formula>
    </cfRule>
    <cfRule type="cellIs" dxfId="7130" priority="1710" operator="lessThan">
      <formula>$G$6</formula>
    </cfRule>
  </conditionalFormatting>
  <conditionalFormatting sqref="E103">
    <cfRule type="cellIs" dxfId="7129" priority="1707" operator="greaterThanOrEqual">
      <formula>$G$6</formula>
    </cfRule>
    <cfRule type="cellIs" dxfId="7128" priority="1708" operator="lessThan">
      <formula>$G$6</formula>
    </cfRule>
  </conditionalFormatting>
  <conditionalFormatting sqref="E104">
    <cfRule type="cellIs" dxfId="7127" priority="1705" operator="greaterThanOrEqual">
      <formula>$G$6</formula>
    </cfRule>
    <cfRule type="cellIs" dxfId="7126" priority="1706" operator="lessThan">
      <formula>$G$6</formula>
    </cfRule>
  </conditionalFormatting>
  <conditionalFormatting sqref="E105">
    <cfRule type="cellIs" dxfId="7125" priority="1703" operator="greaterThanOrEqual">
      <formula>$G$6</formula>
    </cfRule>
    <cfRule type="cellIs" dxfId="7124" priority="1704" operator="lessThan">
      <formula>$G$6</formula>
    </cfRule>
  </conditionalFormatting>
  <conditionalFormatting sqref="E106">
    <cfRule type="cellIs" dxfId="7123" priority="1701" operator="greaterThanOrEqual">
      <formula>$G$6</formula>
    </cfRule>
    <cfRule type="cellIs" dxfId="7122" priority="1702" operator="lessThan">
      <formula>$G$6</formula>
    </cfRule>
  </conditionalFormatting>
  <conditionalFormatting sqref="C111">
    <cfRule type="cellIs" dxfId="7121" priority="1525" operator="greaterThanOrEqual">
      <formula>$G$6</formula>
    </cfRule>
    <cfRule type="cellIs" dxfId="7120" priority="1526" operator="lessThan">
      <formula>$G$6</formula>
    </cfRule>
  </conditionalFormatting>
  <conditionalFormatting sqref="F97">
    <cfRule type="cellIs" dxfId="7119" priority="1697" operator="greaterThanOrEqual">
      <formula>$G$6</formula>
    </cfRule>
    <cfRule type="cellIs" dxfId="7118" priority="1698" operator="lessThan">
      <formula>$G$6</formula>
    </cfRule>
  </conditionalFormatting>
  <conditionalFormatting sqref="C113">
    <cfRule type="cellIs" dxfId="7117" priority="1521" operator="greaterThanOrEqual">
      <formula>$G$6</formula>
    </cfRule>
    <cfRule type="cellIs" dxfId="7116" priority="1522" operator="lessThan">
      <formula>$G$6</formula>
    </cfRule>
  </conditionalFormatting>
  <conditionalFormatting sqref="F99">
    <cfRule type="cellIs" dxfId="7115" priority="1693" operator="greaterThanOrEqual">
      <formula>$G$6</formula>
    </cfRule>
    <cfRule type="cellIs" dxfId="7114" priority="1694" operator="lessThan">
      <formula>$G$6</formula>
    </cfRule>
  </conditionalFormatting>
  <conditionalFormatting sqref="F100">
    <cfRule type="cellIs" dxfId="7113" priority="1691" operator="greaterThanOrEqual">
      <formula>$G$6</formula>
    </cfRule>
    <cfRule type="cellIs" dxfId="7112" priority="1692" operator="lessThan">
      <formula>$G$6</formula>
    </cfRule>
  </conditionalFormatting>
  <conditionalFormatting sqref="C115">
    <cfRule type="cellIs" dxfId="7111" priority="1515" operator="greaterThanOrEqual">
      <formula>$G$6</formula>
    </cfRule>
    <cfRule type="cellIs" dxfId="7110" priority="1516" operator="lessThan">
      <formula>$G$6</formula>
    </cfRule>
  </conditionalFormatting>
  <conditionalFormatting sqref="F102">
    <cfRule type="cellIs" dxfId="7109" priority="1687" operator="greaterThanOrEqual">
      <formula>$G$6</formula>
    </cfRule>
    <cfRule type="cellIs" dxfId="7108" priority="1688" operator="lessThan">
      <formula>$G$6</formula>
    </cfRule>
  </conditionalFormatting>
  <conditionalFormatting sqref="F103">
    <cfRule type="cellIs" dxfId="7107" priority="1685" operator="greaterThanOrEqual">
      <formula>$G$6</formula>
    </cfRule>
    <cfRule type="cellIs" dxfId="7106" priority="1686" operator="lessThan">
      <formula>$G$6</formula>
    </cfRule>
  </conditionalFormatting>
  <conditionalFormatting sqref="F104">
    <cfRule type="cellIs" dxfId="7105" priority="1683" operator="greaterThanOrEqual">
      <formula>$G$6</formula>
    </cfRule>
    <cfRule type="cellIs" dxfId="7104" priority="1684" operator="lessThan">
      <formula>$G$6</formula>
    </cfRule>
  </conditionalFormatting>
  <conditionalFormatting sqref="F105">
    <cfRule type="cellIs" dxfId="7103" priority="1681" operator="greaterThanOrEqual">
      <formula>$G$6</formula>
    </cfRule>
    <cfRule type="cellIs" dxfId="7102" priority="1682" operator="lessThan">
      <formula>$G$6</formula>
    </cfRule>
  </conditionalFormatting>
  <conditionalFormatting sqref="G109">
    <cfRule type="cellIs" dxfId="7101" priority="1423" operator="greaterThanOrEqual">
      <formula>$G$6</formula>
    </cfRule>
    <cfRule type="cellIs" dxfId="7100" priority="1424" operator="lessThan">
      <formula>$G$6</formula>
    </cfRule>
  </conditionalFormatting>
  <conditionalFormatting sqref="F107">
    <cfRule type="cellIs" dxfId="7099" priority="1677" operator="greaterThanOrEqual">
      <formula>$G$6</formula>
    </cfRule>
    <cfRule type="cellIs" dxfId="7098" priority="1678" operator="lessThan">
      <formula>$G$6</formula>
    </cfRule>
  </conditionalFormatting>
  <conditionalFormatting sqref="G97">
    <cfRule type="cellIs" dxfId="7097" priority="1675" operator="greaterThanOrEqual">
      <formula>$G$6</formula>
    </cfRule>
    <cfRule type="cellIs" dxfId="7096" priority="1676" operator="lessThan">
      <formula>$G$6</formula>
    </cfRule>
  </conditionalFormatting>
  <conditionalFormatting sqref="G98">
    <cfRule type="cellIs" dxfId="7095" priority="1673" operator="greaterThanOrEqual">
      <formula>$G$6</formula>
    </cfRule>
    <cfRule type="cellIs" dxfId="7094" priority="1674" operator="lessThan">
      <formula>$G$6</formula>
    </cfRule>
  </conditionalFormatting>
  <conditionalFormatting sqref="G99">
    <cfRule type="cellIs" dxfId="7093" priority="1671" operator="greaterThanOrEqual">
      <formula>$G$6</formula>
    </cfRule>
    <cfRule type="cellIs" dxfId="7092" priority="1672" operator="lessThan">
      <formula>$G$6</formula>
    </cfRule>
  </conditionalFormatting>
  <conditionalFormatting sqref="G100">
    <cfRule type="cellIs" dxfId="7091" priority="1669" operator="greaterThanOrEqual">
      <formula>$G$6</formula>
    </cfRule>
    <cfRule type="cellIs" dxfId="7090" priority="1670" operator="lessThan">
      <formula>$G$6</formula>
    </cfRule>
  </conditionalFormatting>
  <conditionalFormatting sqref="G101">
    <cfRule type="cellIs" dxfId="7089" priority="1667" operator="greaterThanOrEqual">
      <formula>$G$6</formula>
    </cfRule>
    <cfRule type="cellIs" dxfId="7088" priority="1668" operator="lessThan">
      <formula>$G$6</formula>
    </cfRule>
  </conditionalFormatting>
  <conditionalFormatting sqref="D114">
    <cfRule type="cellIs" dxfId="7087" priority="1491" operator="greaterThanOrEqual">
      <formula>$G$6</formula>
    </cfRule>
    <cfRule type="cellIs" dxfId="7086" priority="1492" operator="lessThan">
      <formula>$G$6</formula>
    </cfRule>
  </conditionalFormatting>
  <conditionalFormatting sqref="G103">
    <cfRule type="cellIs" dxfId="7085" priority="1663" operator="greaterThanOrEqual">
      <formula>$G$6</formula>
    </cfRule>
    <cfRule type="cellIs" dxfId="7084" priority="1664" operator="lessThan">
      <formula>$G$6</formula>
    </cfRule>
  </conditionalFormatting>
  <conditionalFormatting sqref="G104">
    <cfRule type="cellIs" dxfId="7083" priority="1661" operator="greaterThanOrEqual">
      <formula>$G$6</formula>
    </cfRule>
    <cfRule type="cellIs" dxfId="7082" priority="1662" operator="lessThan">
      <formula>$G$6</formula>
    </cfRule>
  </conditionalFormatting>
  <conditionalFormatting sqref="D117">
    <cfRule type="cellIs" dxfId="7081" priority="1485" operator="greaterThanOrEqual">
      <formula>$G$6</formula>
    </cfRule>
    <cfRule type="cellIs" dxfId="7080" priority="1486" operator="lessThan">
      <formula>$G$6</formula>
    </cfRule>
  </conditionalFormatting>
  <conditionalFormatting sqref="G106">
    <cfRule type="cellIs" dxfId="7079" priority="1657" operator="greaterThanOrEqual">
      <formula>$G$6</formula>
    </cfRule>
    <cfRule type="cellIs" dxfId="7078" priority="1658" operator="lessThan">
      <formula>$G$6</formula>
    </cfRule>
  </conditionalFormatting>
  <conditionalFormatting sqref="G107">
    <cfRule type="cellIs" dxfId="7077" priority="1655" operator="greaterThanOrEqual">
      <formula>$G$6</formula>
    </cfRule>
    <cfRule type="cellIs" dxfId="7076" priority="1656" operator="lessThan">
      <formula>$G$6</formula>
    </cfRule>
  </conditionalFormatting>
  <conditionalFormatting sqref="E110">
    <cfRule type="cellIs" dxfId="7075" priority="1479" operator="greaterThanOrEqual">
      <formula>$G$6</formula>
    </cfRule>
    <cfRule type="cellIs" dxfId="7074" priority="1480" operator="lessThan">
      <formula>$G$6</formula>
    </cfRule>
  </conditionalFormatting>
  <conditionalFormatting sqref="H98">
    <cfRule type="cellIs" dxfId="7073" priority="1651" operator="greaterThanOrEqual">
      <formula>$G$6</formula>
    </cfRule>
    <cfRule type="cellIs" dxfId="7072" priority="1652" operator="lessThan">
      <formula>$G$6</formula>
    </cfRule>
  </conditionalFormatting>
  <conditionalFormatting sqref="H99">
    <cfRule type="cellIs" dxfId="7071" priority="1649" operator="greaterThanOrEqual">
      <formula>$G$6</formula>
    </cfRule>
    <cfRule type="cellIs" dxfId="7070" priority="1650" operator="lessThan">
      <formula>$G$6</formula>
    </cfRule>
  </conditionalFormatting>
  <conditionalFormatting sqref="H100">
    <cfRule type="cellIs" dxfId="7069" priority="1647" operator="greaterThanOrEqual">
      <formula>$G$6</formula>
    </cfRule>
    <cfRule type="cellIs" dxfId="7068" priority="1648" operator="lessThan">
      <formula>$G$6</formula>
    </cfRule>
  </conditionalFormatting>
  <conditionalFormatting sqref="H101">
    <cfRule type="cellIs" dxfId="7067" priority="1645" operator="greaterThanOrEqual">
      <formula>$G$6</formula>
    </cfRule>
    <cfRule type="cellIs" dxfId="7066" priority="1646" operator="lessThan">
      <formula>$G$6</formula>
    </cfRule>
  </conditionalFormatting>
  <conditionalFormatting sqref="H102">
    <cfRule type="cellIs" dxfId="7065" priority="1643" operator="greaterThanOrEqual">
      <formula>$G$6</formula>
    </cfRule>
    <cfRule type="cellIs" dxfId="7064" priority="1644" operator="lessThan">
      <formula>$G$6</formula>
    </cfRule>
  </conditionalFormatting>
  <conditionalFormatting sqref="H103">
    <cfRule type="cellIs" dxfId="7063" priority="1641" operator="greaterThanOrEqual">
      <formula>$G$6</formula>
    </cfRule>
    <cfRule type="cellIs" dxfId="7062" priority="1642" operator="lessThan">
      <formula>$G$6</formula>
    </cfRule>
  </conditionalFormatting>
  <conditionalFormatting sqref="E114">
    <cfRule type="cellIs" dxfId="7061" priority="1465" operator="greaterThanOrEqual">
      <formula>$G$6</formula>
    </cfRule>
    <cfRule type="cellIs" dxfId="7060" priority="1466" operator="lessThan">
      <formula>$G$6</formula>
    </cfRule>
  </conditionalFormatting>
  <conditionalFormatting sqref="H105">
    <cfRule type="cellIs" dxfId="7059" priority="1637" operator="greaterThanOrEqual">
      <formula>$G$6</formula>
    </cfRule>
    <cfRule type="cellIs" dxfId="7058" priority="1638" operator="lessThan">
      <formula>$G$6</formula>
    </cfRule>
  </conditionalFormatting>
  <conditionalFormatting sqref="H106">
    <cfRule type="cellIs" dxfId="7057" priority="1635" operator="greaterThanOrEqual">
      <formula>$G$6</formula>
    </cfRule>
    <cfRule type="cellIs" dxfId="7056" priority="1636" operator="lessThan">
      <formula>$G$6</formula>
    </cfRule>
  </conditionalFormatting>
  <conditionalFormatting sqref="H107">
    <cfRule type="cellIs" dxfId="7055" priority="1633" operator="greaterThanOrEqual">
      <formula>$G$6</formula>
    </cfRule>
    <cfRule type="cellIs" dxfId="7054" priority="1634" operator="lessThan">
      <formula>$G$6</formula>
    </cfRule>
  </conditionalFormatting>
  <conditionalFormatting sqref="I97">
    <cfRule type="cellIs" dxfId="7053" priority="1631" operator="greaterThanOrEqual">
      <formula>$G$6</formula>
    </cfRule>
    <cfRule type="cellIs" dxfId="7052" priority="1632" operator="lessThan">
      <formula>$G$6</formula>
    </cfRule>
  </conditionalFormatting>
  <conditionalFormatting sqref="I99">
    <cfRule type="cellIs" dxfId="7051" priority="1629" operator="greaterThanOrEqual">
      <formula>$G$6</formula>
    </cfRule>
    <cfRule type="cellIs" dxfId="7050" priority="1630" operator="lessThan">
      <formula>$G$6</formula>
    </cfRule>
  </conditionalFormatting>
  <conditionalFormatting sqref="I101">
    <cfRule type="cellIs" dxfId="7049" priority="1627" operator="greaterThanOrEqual">
      <formula>$G$6</formula>
    </cfRule>
    <cfRule type="cellIs" dxfId="7048" priority="1628" operator="lessThan">
      <formula>$G$6</formula>
    </cfRule>
  </conditionalFormatting>
  <conditionalFormatting sqref="I104">
    <cfRule type="cellIs" dxfId="7047" priority="1625" operator="greaterThanOrEqual">
      <formula>$G$6</formula>
    </cfRule>
    <cfRule type="cellIs" dxfId="7046" priority="1626" operator="lessThan">
      <formula>$G$6</formula>
    </cfRule>
  </conditionalFormatting>
  <conditionalFormatting sqref="I106">
    <cfRule type="cellIs" dxfId="7045" priority="1623" operator="greaterThanOrEqual">
      <formula>$G$6</formula>
    </cfRule>
    <cfRule type="cellIs" dxfId="7044" priority="1624" operator="lessThan">
      <formula>$G$6</formula>
    </cfRule>
  </conditionalFormatting>
  <conditionalFormatting sqref="J97">
    <cfRule type="cellIs" dxfId="7043" priority="1621" operator="greaterThanOrEqual">
      <formula>$G$6</formula>
    </cfRule>
    <cfRule type="cellIs" dxfId="7042" priority="1622" operator="lessThan">
      <formula>$G$6</formula>
    </cfRule>
  </conditionalFormatting>
  <conditionalFormatting sqref="J98">
    <cfRule type="cellIs" dxfId="7041" priority="1619" operator="greaterThanOrEqual">
      <formula>$G$6</formula>
    </cfRule>
    <cfRule type="cellIs" dxfId="7040" priority="1620" operator="lessThan">
      <formula>$G$6</formula>
    </cfRule>
  </conditionalFormatting>
  <conditionalFormatting sqref="J99">
    <cfRule type="cellIs" dxfId="7039" priority="1617" operator="greaterThanOrEqual">
      <formula>$G$6</formula>
    </cfRule>
    <cfRule type="cellIs" dxfId="7038" priority="1618" operator="lessThan">
      <formula>$G$6</formula>
    </cfRule>
  </conditionalFormatting>
  <conditionalFormatting sqref="J100">
    <cfRule type="cellIs" dxfId="7037" priority="1615" operator="greaterThanOrEqual">
      <formula>$G$6</formula>
    </cfRule>
    <cfRule type="cellIs" dxfId="7036" priority="1616" operator="lessThan">
      <formula>$G$6</formula>
    </cfRule>
  </conditionalFormatting>
  <conditionalFormatting sqref="J101">
    <cfRule type="cellIs" dxfId="7035" priority="1613" operator="greaterThanOrEqual">
      <formula>$G$6</formula>
    </cfRule>
    <cfRule type="cellIs" dxfId="7034" priority="1614" operator="lessThan">
      <formula>$G$6</formula>
    </cfRule>
  </conditionalFormatting>
  <conditionalFormatting sqref="J102">
    <cfRule type="cellIs" dxfId="7033" priority="1611" operator="greaterThanOrEqual">
      <formula>$G$6</formula>
    </cfRule>
    <cfRule type="cellIs" dxfId="7032" priority="1612" operator="lessThan">
      <formula>$G$6</formula>
    </cfRule>
  </conditionalFormatting>
  <conditionalFormatting sqref="J103">
    <cfRule type="cellIs" dxfId="7031" priority="1609" operator="greaterThanOrEqual">
      <formula>$G$6</formula>
    </cfRule>
    <cfRule type="cellIs" dxfId="7030" priority="1610" operator="lessThan">
      <formula>$G$6</formula>
    </cfRule>
  </conditionalFormatting>
  <conditionalFormatting sqref="J104">
    <cfRule type="cellIs" dxfId="7029" priority="1607" operator="greaterThanOrEqual">
      <formula>$G$6</formula>
    </cfRule>
    <cfRule type="cellIs" dxfId="7028" priority="1608" operator="lessThan">
      <formula>$G$6</formula>
    </cfRule>
  </conditionalFormatting>
  <conditionalFormatting sqref="F117">
    <cfRule type="cellIs" dxfId="7027" priority="1431" operator="greaterThanOrEqual">
      <formula>$G$6</formula>
    </cfRule>
    <cfRule type="cellIs" dxfId="7026" priority="1432" operator="lessThan">
      <formula>$G$6</formula>
    </cfRule>
  </conditionalFormatting>
  <conditionalFormatting sqref="J106">
    <cfRule type="cellIs" dxfId="7025" priority="1603" operator="greaterThanOrEqual">
      <formula>$G$6</formula>
    </cfRule>
    <cfRule type="cellIs" dxfId="7024" priority="1604" operator="lessThan">
      <formula>$G$6</formula>
    </cfRule>
  </conditionalFormatting>
  <conditionalFormatting sqref="J107">
    <cfRule type="cellIs" dxfId="7023" priority="1601" operator="greaterThanOrEqual">
      <formula>$G$6</formula>
    </cfRule>
    <cfRule type="cellIs" dxfId="7022" priority="1602" operator="lessThan">
      <formula>$G$6</formula>
    </cfRule>
  </conditionalFormatting>
  <conditionalFormatting sqref="F116">
    <cfRule type="cellIs" dxfId="7021" priority="1433" operator="greaterThanOrEqual">
      <formula>$G$6</formula>
    </cfRule>
    <cfRule type="cellIs" dxfId="7020" priority="1434" operator="lessThan">
      <formula>$G$6</formula>
    </cfRule>
  </conditionalFormatting>
  <conditionalFormatting sqref="E118">
    <cfRule type="cellIs" dxfId="7019" priority="1457" operator="greaterThanOrEqual">
      <formula>$G$6</formula>
    </cfRule>
    <cfRule type="cellIs" dxfId="7018" priority="1458" operator="lessThan">
      <formula>$G$6</formula>
    </cfRule>
  </conditionalFormatting>
  <conditionalFormatting sqref="B108:B109">
    <cfRule type="timePeriod" dxfId="7017" priority="1594" timePeriod="today">
      <formula>FLOOR(B108,1)=TODAY()</formula>
    </cfRule>
  </conditionalFormatting>
  <conditionalFormatting sqref="B110">
    <cfRule type="timePeriod" dxfId="7016" priority="1589" timePeriod="today">
      <formula>FLOOR(B110,1)=TODAY()</formula>
    </cfRule>
  </conditionalFormatting>
  <conditionalFormatting sqref="C108:C109">
    <cfRule type="cellIs" dxfId="7015" priority="1533" operator="greaterThanOrEqual">
      <formula>$G$6</formula>
    </cfRule>
    <cfRule type="cellIs" dxfId="7014" priority="1534" operator="lessThan">
      <formula>$G$6</formula>
    </cfRule>
  </conditionalFormatting>
  <conditionalFormatting sqref="C110">
    <cfRule type="cellIs" dxfId="7013" priority="1531" operator="greaterThanOrEqual">
      <formula>$G$6</formula>
    </cfRule>
    <cfRule type="cellIs" dxfId="7012" priority="1532" operator="lessThan">
      <formula>$G$6</formula>
    </cfRule>
  </conditionalFormatting>
  <conditionalFormatting sqref="D108:D109">
    <cfRule type="cellIs" dxfId="7011" priority="1507" operator="greaterThanOrEqual">
      <formula>$G$6</formula>
    </cfRule>
    <cfRule type="cellIs" dxfId="7010" priority="1508" operator="lessThan">
      <formula>$G$6</formula>
    </cfRule>
  </conditionalFormatting>
  <conditionalFormatting sqref="E111">
    <cfRule type="cellIs" dxfId="7009" priority="1473" operator="greaterThanOrEqual">
      <formula>$G$6</formula>
    </cfRule>
    <cfRule type="cellIs" dxfId="7008" priority="1474" operator="lessThan">
      <formula>$G$6</formula>
    </cfRule>
  </conditionalFormatting>
  <conditionalFormatting sqref="B111">
    <cfRule type="timePeriod" dxfId="7007" priority="1580" timePeriod="today">
      <formula>FLOOR(B111,1)=TODAY()</formula>
    </cfRule>
  </conditionalFormatting>
  <conditionalFormatting sqref="B112">
    <cfRule type="timePeriod" dxfId="7006" priority="1571" timePeriod="today">
      <formula>FLOOR(B112,1)=TODAY()</formula>
    </cfRule>
  </conditionalFormatting>
  <conditionalFormatting sqref="C112">
    <cfRule type="cellIs" dxfId="7005" priority="1523" operator="greaterThanOrEqual">
      <formula>$G$6</formula>
    </cfRule>
    <cfRule type="cellIs" dxfId="7004" priority="1524" operator="lessThan">
      <formula>$G$6</formula>
    </cfRule>
  </conditionalFormatting>
  <conditionalFormatting sqref="B113">
    <cfRule type="timePeriod" dxfId="7003" priority="1568" timePeriod="today">
      <formula>FLOOR(B113,1)=TODAY()</formula>
    </cfRule>
  </conditionalFormatting>
  <conditionalFormatting sqref="B114">
    <cfRule type="timePeriod" dxfId="7002" priority="1553" timePeriod="today">
      <formula>FLOOR(B114,1)=TODAY()</formula>
    </cfRule>
  </conditionalFormatting>
  <conditionalFormatting sqref="F112">
    <cfRule type="cellIs" dxfId="7001" priority="1443" operator="greaterThanOrEqual">
      <formula>$G$6</formula>
    </cfRule>
    <cfRule type="cellIs" dxfId="7000" priority="1444" operator="lessThan">
      <formula>$G$6</formula>
    </cfRule>
  </conditionalFormatting>
  <conditionalFormatting sqref="G116">
    <cfRule type="cellIs" dxfId="6999" priority="1403" operator="greaterThanOrEqual">
      <formula>$G$6</formula>
    </cfRule>
    <cfRule type="cellIs" dxfId="6998" priority="1404" operator="lessThan">
      <formula>$G$6</formula>
    </cfRule>
  </conditionalFormatting>
  <conditionalFormatting sqref="B115">
    <cfRule type="timePeriod" dxfId="6997" priority="1548" timePeriod="today">
      <formula>FLOOR(B115,1)=TODAY()</formula>
    </cfRule>
  </conditionalFormatting>
  <conditionalFormatting sqref="B116:B118">
    <cfRule type="timePeriod" dxfId="6996" priority="1545" timePeriod="today">
      <formula>FLOOR(B116,1)=TODAY()</formula>
    </cfRule>
  </conditionalFormatting>
  <conditionalFormatting sqref="E108:E109">
    <cfRule type="cellIs" dxfId="6995" priority="1481" operator="greaterThanOrEqual">
      <formula>$G$6</formula>
    </cfRule>
    <cfRule type="cellIs" dxfId="6994" priority="1482" operator="lessThan">
      <formula>$G$6</formula>
    </cfRule>
  </conditionalFormatting>
  <conditionalFormatting sqref="D110">
    <cfRule type="cellIs" dxfId="6993" priority="1503" operator="greaterThanOrEqual">
      <formula>$G$6</formula>
    </cfRule>
    <cfRule type="cellIs" dxfId="6992" priority="1504" operator="lessThan">
      <formula>$G$6</formula>
    </cfRule>
  </conditionalFormatting>
  <conditionalFormatting sqref="G109">
    <cfRule type="cellIs" dxfId="6991" priority="1421" operator="greaterThanOrEqual">
      <formula>$G$6</formula>
    </cfRule>
    <cfRule type="cellIs" dxfId="6990" priority="1422" operator="lessThan">
      <formula>$G$6</formula>
    </cfRule>
  </conditionalFormatting>
  <conditionalFormatting sqref="F110">
    <cfRule type="cellIs" dxfId="6989" priority="1451" operator="greaterThanOrEqual">
      <formula>$G$6</formula>
    </cfRule>
    <cfRule type="cellIs" dxfId="6988" priority="1452" operator="lessThan">
      <formula>$G$6</formula>
    </cfRule>
  </conditionalFormatting>
  <conditionalFormatting sqref="F111">
    <cfRule type="cellIs" dxfId="6987" priority="1449" operator="greaterThanOrEqual">
      <formula>$G$6</formula>
    </cfRule>
    <cfRule type="cellIs" dxfId="6986" priority="1450" operator="lessThan">
      <formula>$G$6</formula>
    </cfRule>
  </conditionalFormatting>
  <conditionalFormatting sqref="C110">
    <cfRule type="cellIs" dxfId="6985" priority="1529" operator="greaterThanOrEqual">
      <formula>$G$6</formula>
    </cfRule>
    <cfRule type="cellIs" dxfId="6984" priority="1530" operator="lessThan">
      <formula>$G$6</formula>
    </cfRule>
  </conditionalFormatting>
  <conditionalFormatting sqref="C111">
    <cfRule type="cellIs" dxfId="6983" priority="1527" operator="greaterThanOrEqual">
      <formula>$G$6</formula>
    </cfRule>
    <cfRule type="cellIs" dxfId="6982" priority="1528" operator="lessThan">
      <formula>$G$6</formula>
    </cfRule>
  </conditionalFormatting>
  <conditionalFormatting sqref="F113">
    <cfRule type="cellIs" dxfId="6981" priority="1441" operator="greaterThanOrEqual">
      <formula>$G$6</formula>
    </cfRule>
    <cfRule type="cellIs" dxfId="6980" priority="1442" operator="lessThan">
      <formula>$G$6</formula>
    </cfRule>
  </conditionalFormatting>
  <conditionalFormatting sqref="F114">
    <cfRule type="cellIs" dxfId="6979" priority="1439" operator="greaterThanOrEqual">
      <formula>$G$6</formula>
    </cfRule>
    <cfRule type="cellIs" dxfId="6978" priority="1440" operator="lessThan">
      <formula>$G$6</formula>
    </cfRule>
  </conditionalFormatting>
  <conditionalFormatting sqref="C113">
    <cfRule type="cellIs" dxfId="6977" priority="1519" operator="greaterThanOrEqual">
      <formula>$G$6</formula>
    </cfRule>
    <cfRule type="cellIs" dxfId="6976" priority="1520" operator="lessThan">
      <formula>$G$6</formula>
    </cfRule>
  </conditionalFormatting>
  <conditionalFormatting sqref="C114">
    <cfRule type="cellIs" dxfId="6975" priority="1517" operator="greaterThanOrEqual">
      <formula>$G$6</formula>
    </cfRule>
    <cfRule type="cellIs" dxfId="6974" priority="1518" operator="lessThan">
      <formula>$G$6</formula>
    </cfRule>
  </conditionalFormatting>
  <conditionalFormatting sqref="C116">
    <cfRule type="cellIs" dxfId="6973" priority="1513" operator="greaterThanOrEqual">
      <formula>$G$6</formula>
    </cfRule>
    <cfRule type="cellIs" dxfId="6972" priority="1514" operator="lessThan">
      <formula>$G$6</formula>
    </cfRule>
  </conditionalFormatting>
  <conditionalFormatting sqref="C117">
    <cfRule type="cellIs" dxfId="6971" priority="1511" operator="greaterThanOrEqual">
      <formula>$G$6</formula>
    </cfRule>
    <cfRule type="cellIs" dxfId="6970" priority="1512" operator="lessThan">
      <formula>$G$6</formula>
    </cfRule>
  </conditionalFormatting>
  <conditionalFormatting sqref="C118">
    <cfRule type="cellIs" dxfId="6969" priority="1509" operator="greaterThanOrEqual">
      <formula>$G$6</formula>
    </cfRule>
    <cfRule type="cellIs" dxfId="6968" priority="1510" operator="lessThan">
      <formula>$G$6</formula>
    </cfRule>
  </conditionalFormatting>
  <conditionalFormatting sqref="G108">
    <cfRule type="cellIs" dxfId="6967" priority="1425" operator="greaterThanOrEqual">
      <formula>$G$6</formula>
    </cfRule>
    <cfRule type="cellIs" dxfId="6966" priority="1426" operator="lessThan">
      <formula>$G$6</formula>
    </cfRule>
  </conditionalFormatting>
  <conditionalFormatting sqref="D111">
    <cfRule type="cellIs" dxfId="6965" priority="1501" operator="greaterThanOrEqual">
      <formula>$G$6</formula>
    </cfRule>
    <cfRule type="cellIs" dxfId="6964" priority="1502" operator="lessThan">
      <formula>$G$6</formula>
    </cfRule>
  </conditionalFormatting>
  <conditionalFormatting sqref="D111">
    <cfRule type="cellIs" dxfId="6963" priority="1499" operator="greaterThanOrEqual">
      <formula>$G$6</formula>
    </cfRule>
    <cfRule type="cellIs" dxfId="6962" priority="1500" operator="lessThan">
      <formula>$G$6</formula>
    </cfRule>
  </conditionalFormatting>
  <conditionalFormatting sqref="D112">
    <cfRule type="cellIs" dxfId="6961" priority="1497" operator="greaterThanOrEqual">
      <formula>$G$6</formula>
    </cfRule>
    <cfRule type="cellIs" dxfId="6960" priority="1498" operator="lessThan">
      <formula>$G$6</formula>
    </cfRule>
  </conditionalFormatting>
  <conditionalFormatting sqref="D113">
    <cfRule type="cellIs" dxfId="6959" priority="1495" operator="greaterThanOrEqual">
      <formula>$G$6</formula>
    </cfRule>
    <cfRule type="cellIs" dxfId="6958" priority="1496" operator="lessThan">
      <formula>$G$6</formula>
    </cfRule>
  </conditionalFormatting>
  <conditionalFormatting sqref="D113">
    <cfRule type="cellIs" dxfId="6957" priority="1493" operator="greaterThanOrEqual">
      <formula>$G$6</formula>
    </cfRule>
    <cfRule type="cellIs" dxfId="6956" priority="1494" operator="lessThan">
      <formula>$G$6</formula>
    </cfRule>
  </conditionalFormatting>
  <conditionalFormatting sqref="G113">
    <cfRule type="cellIs" dxfId="6955" priority="1409" operator="greaterThanOrEqual">
      <formula>$G$6</formula>
    </cfRule>
    <cfRule type="cellIs" dxfId="6954" priority="1410" operator="lessThan">
      <formula>$G$6</formula>
    </cfRule>
  </conditionalFormatting>
  <conditionalFormatting sqref="D115">
    <cfRule type="cellIs" dxfId="6953" priority="1489" operator="greaterThanOrEqual">
      <formula>$G$6</formula>
    </cfRule>
    <cfRule type="cellIs" dxfId="6952" priority="1490" operator="lessThan">
      <formula>$G$6</formula>
    </cfRule>
  </conditionalFormatting>
  <conditionalFormatting sqref="D116">
    <cfRule type="cellIs" dxfId="6951" priority="1487" operator="greaterThanOrEqual">
      <formula>$G$6</formula>
    </cfRule>
    <cfRule type="cellIs" dxfId="6950" priority="1488" operator="lessThan">
      <formula>$G$6</formula>
    </cfRule>
  </conditionalFormatting>
  <conditionalFormatting sqref="D118">
    <cfRule type="cellIs" dxfId="6949" priority="1483" operator="greaterThanOrEqual">
      <formula>$G$6</formula>
    </cfRule>
    <cfRule type="cellIs" dxfId="6948" priority="1484" operator="lessThan">
      <formula>$G$6</formula>
    </cfRule>
  </conditionalFormatting>
  <conditionalFormatting sqref="H108">
    <cfRule type="cellIs" dxfId="6947" priority="1399" operator="greaterThanOrEqual">
      <formula>$G$6</formula>
    </cfRule>
    <cfRule type="cellIs" dxfId="6946" priority="1400" operator="lessThan">
      <formula>$G$6</formula>
    </cfRule>
  </conditionalFormatting>
  <conditionalFormatting sqref="H109">
    <cfRule type="cellIs" dxfId="6945" priority="1397" operator="greaterThanOrEqual">
      <formula>$G$6</formula>
    </cfRule>
    <cfRule type="cellIs" dxfId="6944" priority="1398" operator="lessThan">
      <formula>$G$6</formula>
    </cfRule>
  </conditionalFormatting>
  <conditionalFormatting sqref="E110">
    <cfRule type="cellIs" dxfId="6943" priority="1477" operator="greaterThanOrEqual">
      <formula>$G$6</formula>
    </cfRule>
    <cfRule type="cellIs" dxfId="6942" priority="1478" operator="lessThan">
      <formula>$G$6</formula>
    </cfRule>
  </conditionalFormatting>
  <conditionalFormatting sqref="E111">
    <cfRule type="cellIs" dxfId="6941" priority="1475" operator="greaterThanOrEqual">
      <formula>$G$6</formula>
    </cfRule>
    <cfRule type="cellIs" dxfId="6940" priority="1476" operator="lessThan">
      <formula>$G$6</formula>
    </cfRule>
  </conditionalFormatting>
  <conditionalFormatting sqref="H110">
    <cfRule type="cellIs" dxfId="6939" priority="1391" operator="greaterThanOrEqual">
      <formula>$G$6</formula>
    </cfRule>
    <cfRule type="cellIs" dxfId="6938" priority="1392" operator="lessThan">
      <formula>$G$6</formula>
    </cfRule>
  </conditionalFormatting>
  <conditionalFormatting sqref="E112">
    <cfRule type="cellIs" dxfId="6937" priority="1471" operator="greaterThanOrEqual">
      <formula>$G$6</formula>
    </cfRule>
    <cfRule type="cellIs" dxfId="6936" priority="1472" operator="lessThan">
      <formula>$G$6</formula>
    </cfRule>
  </conditionalFormatting>
  <conditionalFormatting sqref="E113">
    <cfRule type="cellIs" dxfId="6935" priority="1469" operator="greaterThanOrEqual">
      <formula>$G$6</formula>
    </cfRule>
    <cfRule type="cellIs" dxfId="6934" priority="1470" operator="lessThan">
      <formula>$G$6</formula>
    </cfRule>
  </conditionalFormatting>
  <conditionalFormatting sqref="E113">
    <cfRule type="cellIs" dxfId="6933" priority="1467" operator="greaterThanOrEqual">
      <formula>$G$6</formula>
    </cfRule>
    <cfRule type="cellIs" dxfId="6932" priority="1468" operator="lessThan">
      <formula>$G$6</formula>
    </cfRule>
  </conditionalFormatting>
  <conditionalFormatting sqref="H113">
    <cfRule type="cellIs" dxfId="6931" priority="1383" operator="greaterThanOrEqual">
      <formula>$G$6</formula>
    </cfRule>
    <cfRule type="cellIs" dxfId="6930" priority="1384" operator="lessThan">
      <formula>$G$6</formula>
    </cfRule>
  </conditionalFormatting>
  <conditionalFormatting sqref="E115">
    <cfRule type="cellIs" dxfId="6929" priority="1463" operator="greaterThanOrEqual">
      <formula>$G$6</formula>
    </cfRule>
    <cfRule type="cellIs" dxfId="6928" priority="1464" operator="lessThan">
      <formula>$G$6</formula>
    </cfRule>
  </conditionalFormatting>
  <conditionalFormatting sqref="E116">
    <cfRule type="cellIs" dxfId="6927" priority="1461" operator="greaterThanOrEqual">
      <formula>$G$6</formula>
    </cfRule>
    <cfRule type="cellIs" dxfId="6926" priority="1462" operator="lessThan">
      <formula>$G$6</formula>
    </cfRule>
  </conditionalFormatting>
  <conditionalFormatting sqref="F108:F109">
    <cfRule type="cellIs" dxfId="6925" priority="1455" operator="greaterThanOrEqual">
      <formula>$G$6</formula>
    </cfRule>
    <cfRule type="cellIs" dxfId="6924" priority="1456" operator="lessThan">
      <formula>$G$6</formula>
    </cfRule>
  </conditionalFormatting>
  <conditionalFormatting sqref="F110">
    <cfRule type="cellIs" dxfId="6923" priority="1453" operator="greaterThanOrEqual">
      <formula>$G$6</formula>
    </cfRule>
    <cfRule type="cellIs" dxfId="6922" priority="1454" operator="lessThan">
      <formula>$G$6</formula>
    </cfRule>
  </conditionalFormatting>
  <conditionalFormatting sqref="F111">
    <cfRule type="cellIs" dxfId="6921" priority="1447" operator="greaterThanOrEqual">
      <formula>$G$6</formula>
    </cfRule>
    <cfRule type="cellIs" dxfId="6920" priority="1448" operator="lessThan">
      <formula>$G$6</formula>
    </cfRule>
  </conditionalFormatting>
  <conditionalFormatting sqref="F112">
    <cfRule type="cellIs" dxfId="6919" priority="1445" operator="greaterThanOrEqual">
      <formula>$G$6</formula>
    </cfRule>
    <cfRule type="cellIs" dxfId="6918" priority="1446" operator="lessThan">
      <formula>$G$6</formula>
    </cfRule>
  </conditionalFormatting>
  <conditionalFormatting sqref="J111">
    <cfRule type="cellIs" dxfId="6917" priority="1361" operator="greaterThanOrEqual">
      <formula>$G$6</formula>
    </cfRule>
    <cfRule type="cellIs" dxfId="6916" priority="1362" operator="lessThan">
      <formula>$G$6</formula>
    </cfRule>
  </conditionalFormatting>
  <conditionalFormatting sqref="F114">
    <cfRule type="cellIs" dxfId="6915" priority="1437" operator="greaterThanOrEqual">
      <formula>$G$6</formula>
    </cfRule>
    <cfRule type="cellIs" dxfId="6914" priority="1438" operator="lessThan">
      <formula>$G$6</formula>
    </cfRule>
  </conditionalFormatting>
  <conditionalFormatting sqref="F115">
    <cfRule type="cellIs" dxfId="6913" priority="1435" operator="greaterThanOrEqual">
      <formula>$G$6</formula>
    </cfRule>
    <cfRule type="cellIs" dxfId="6912" priority="1436" operator="lessThan">
      <formula>$G$6</formula>
    </cfRule>
  </conditionalFormatting>
  <conditionalFormatting sqref="J116">
    <cfRule type="cellIs" dxfId="6911" priority="1349" operator="greaterThanOrEqual">
      <formula>$G$6</formula>
    </cfRule>
    <cfRule type="cellIs" dxfId="6910" priority="1350" operator="lessThan">
      <formula>$G$6</formula>
    </cfRule>
  </conditionalFormatting>
  <conditionalFormatting sqref="F118">
    <cfRule type="cellIs" dxfId="6909" priority="1429" operator="greaterThanOrEqual">
      <formula>$G$6</formula>
    </cfRule>
    <cfRule type="cellIs" dxfId="6908" priority="1430" operator="lessThan">
      <formula>$G$6</formula>
    </cfRule>
  </conditionalFormatting>
  <conditionalFormatting sqref="G110">
    <cfRule type="cellIs" dxfId="6907" priority="1419" operator="greaterThanOrEqual">
      <formula>$G$6</formula>
    </cfRule>
    <cfRule type="cellIs" dxfId="6906" priority="1420" operator="lessThan">
      <formula>$G$6</formula>
    </cfRule>
  </conditionalFormatting>
  <conditionalFormatting sqref="G110">
    <cfRule type="cellIs" dxfId="6905" priority="1417" operator="greaterThanOrEqual">
      <formula>$G$6</formula>
    </cfRule>
    <cfRule type="cellIs" dxfId="6904" priority="1418" operator="lessThan">
      <formula>$G$6</formula>
    </cfRule>
  </conditionalFormatting>
  <conditionalFormatting sqref="G111">
    <cfRule type="cellIs" dxfId="6903" priority="1415" operator="greaterThanOrEqual">
      <formula>$G$6</formula>
    </cfRule>
    <cfRule type="cellIs" dxfId="6902" priority="1416" operator="lessThan">
      <formula>$G$6</formula>
    </cfRule>
  </conditionalFormatting>
  <conditionalFormatting sqref="G112">
    <cfRule type="cellIs" dxfId="6901" priority="1413" operator="greaterThanOrEqual">
      <formula>$G$6</formula>
    </cfRule>
    <cfRule type="cellIs" dxfId="6900" priority="1414" operator="lessThan">
      <formula>$G$6</formula>
    </cfRule>
  </conditionalFormatting>
  <conditionalFormatting sqref="G112">
    <cfRule type="cellIs" dxfId="6899" priority="1411" operator="greaterThanOrEqual">
      <formula>$G$6</formula>
    </cfRule>
    <cfRule type="cellIs" dxfId="6898" priority="1412" operator="lessThan">
      <formula>$G$6</formula>
    </cfRule>
  </conditionalFormatting>
  <conditionalFormatting sqref="G114">
    <cfRule type="cellIs" dxfId="6897" priority="1407" operator="greaterThanOrEqual">
      <formula>$G$6</formula>
    </cfRule>
    <cfRule type="cellIs" dxfId="6896" priority="1408" operator="lessThan">
      <formula>$G$6</formula>
    </cfRule>
  </conditionalFormatting>
  <conditionalFormatting sqref="G115">
    <cfRule type="cellIs" dxfId="6895" priority="1405" operator="greaterThanOrEqual">
      <formula>$G$6</formula>
    </cfRule>
    <cfRule type="cellIs" dxfId="6894" priority="1406" operator="lessThan">
      <formula>$G$6</formula>
    </cfRule>
  </conditionalFormatting>
  <conditionalFormatting sqref="G117">
    <cfRule type="cellIs" dxfId="6893" priority="1401" operator="greaterThanOrEqual">
      <formula>$G$6</formula>
    </cfRule>
    <cfRule type="cellIs" dxfId="6892" priority="1402" operator="lessThan">
      <formula>$G$6</formula>
    </cfRule>
  </conditionalFormatting>
  <conditionalFormatting sqref="H109">
    <cfRule type="cellIs" dxfId="6891" priority="1395" operator="greaterThanOrEqual">
      <formula>$G$6</formula>
    </cfRule>
    <cfRule type="cellIs" dxfId="6890" priority="1396" operator="lessThan">
      <formula>$G$6</formula>
    </cfRule>
  </conditionalFormatting>
  <conditionalFormatting sqref="H110">
    <cfRule type="cellIs" dxfId="6889" priority="1393" operator="greaterThanOrEqual">
      <formula>$G$6</formula>
    </cfRule>
    <cfRule type="cellIs" dxfId="6888" priority="1394" operator="lessThan">
      <formula>$G$6</formula>
    </cfRule>
  </conditionalFormatting>
  <conditionalFormatting sqref="H111">
    <cfRule type="cellIs" dxfId="6887" priority="1389" operator="greaterThanOrEqual">
      <formula>$G$6</formula>
    </cfRule>
    <cfRule type="cellIs" dxfId="6886" priority="1390" operator="lessThan">
      <formula>$G$6</formula>
    </cfRule>
  </conditionalFormatting>
  <conditionalFormatting sqref="H112">
    <cfRule type="cellIs" dxfId="6885" priority="1387" operator="greaterThanOrEqual">
      <formula>$G$6</formula>
    </cfRule>
    <cfRule type="cellIs" dxfId="6884" priority="1388" operator="lessThan">
      <formula>$G$6</formula>
    </cfRule>
  </conditionalFormatting>
  <conditionalFormatting sqref="H112">
    <cfRule type="cellIs" dxfId="6883" priority="1385" operator="greaterThanOrEqual">
      <formula>$G$6</formula>
    </cfRule>
    <cfRule type="cellIs" dxfId="6882" priority="1386" operator="lessThan">
      <formula>$G$6</formula>
    </cfRule>
  </conditionalFormatting>
  <conditionalFormatting sqref="H114">
    <cfRule type="cellIs" dxfId="6881" priority="1381" operator="greaterThanOrEqual">
      <formula>$G$6</formula>
    </cfRule>
    <cfRule type="cellIs" dxfId="6880" priority="1382" operator="lessThan">
      <formula>$G$6</formula>
    </cfRule>
  </conditionalFormatting>
  <conditionalFormatting sqref="H115">
    <cfRule type="cellIs" dxfId="6879" priority="1379" operator="greaterThanOrEqual">
      <formula>$G$6</formula>
    </cfRule>
    <cfRule type="cellIs" dxfId="6878" priority="1380" operator="lessThan">
      <formula>$G$6</formula>
    </cfRule>
  </conditionalFormatting>
  <conditionalFormatting sqref="H116">
    <cfRule type="cellIs" dxfId="6877" priority="1377" operator="greaterThanOrEqual">
      <formula>$G$6</formula>
    </cfRule>
    <cfRule type="cellIs" dxfId="6876" priority="1378" operator="lessThan">
      <formula>$G$6</formula>
    </cfRule>
  </conditionalFormatting>
  <conditionalFormatting sqref="H117">
    <cfRule type="cellIs" dxfId="6875" priority="1375" operator="greaterThanOrEqual">
      <formula>$G$6</formula>
    </cfRule>
    <cfRule type="cellIs" dxfId="6874" priority="1376" operator="lessThan">
      <formula>$G$6</formula>
    </cfRule>
  </conditionalFormatting>
  <conditionalFormatting sqref="J108">
    <cfRule type="cellIs" dxfId="6873" priority="1373" operator="greaterThanOrEqual">
      <formula>$G$6</formula>
    </cfRule>
    <cfRule type="cellIs" dxfId="6872" priority="1374" operator="lessThan">
      <formula>$G$6</formula>
    </cfRule>
  </conditionalFormatting>
  <conditionalFormatting sqref="J109">
    <cfRule type="cellIs" dxfId="6871" priority="1371" operator="greaterThanOrEqual">
      <formula>$G$6</formula>
    </cfRule>
    <cfRule type="cellIs" dxfId="6870" priority="1372" operator="lessThan">
      <formula>$G$6</formula>
    </cfRule>
  </conditionalFormatting>
  <conditionalFormatting sqref="J109">
    <cfRule type="cellIs" dxfId="6869" priority="1369" operator="greaterThanOrEqual">
      <formula>$G$6</formula>
    </cfRule>
    <cfRule type="cellIs" dxfId="6868" priority="1370" operator="lessThan">
      <formula>$G$6</formula>
    </cfRule>
  </conditionalFormatting>
  <conditionalFormatting sqref="J110">
    <cfRule type="cellIs" dxfId="6867" priority="1367" operator="greaterThanOrEqual">
      <formula>$G$6</formula>
    </cfRule>
    <cfRule type="cellIs" dxfId="6866" priority="1368" operator="lessThan">
      <formula>$G$6</formula>
    </cfRule>
  </conditionalFormatting>
  <conditionalFormatting sqref="J110">
    <cfRule type="cellIs" dxfId="6865" priority="1365" operator="greaterThanOrEqual">
      <formula>$G$6</formula>
    </cfRule>
    <cfRule type="cellIs" dxfId="6864" priority="1366" operator="lessThan">
      <formula>$G$6</formula>
    </cfRule>
  </conditionalFormatting>
  <conditionalFormatting sqref="J111">
    <cfRule type="cellIs" dxfId="6863" priority="1363" operator="greaterThanOrEqual">
      <formula>$G$6</formula>
    </cfRule>
    <cfRule type="cellIs" dxfId="6862" priority="1364" operator="lessThan">
      <formula>$G$6</formula>
    </cfRule>
  </conditionalFormatting>
  <conditionalFormatting sqref="J112">
    <cfRule type="cellIs" dxfId="6861" priority="1359" operator="greaterThanOrEqual">
      <formula>$G$6</formula>
    </cfRule>
    <cfRule type="cellIs" dxfId="6860" priority="1360" operator="lessThan">
      <formula>$G$6</formula>
    </cfRule>
  </conditionalFormatting>
  <conditionalFormatting sqref="J113">
    <cfRule type="cellIs" dxfId="6859" priority="1357" operator="greaterThanOrEqual">
      <formula>$G$6</formula>
    </cfRule>
    <cfRule type="cellIs" dxfId="6858" priority="1358" operator="lessThan">
      <formula>$G$6</formula>
    </cfRule>
  </conditionalFormatting>
  <conditionalFormatting sqref="J113">
    <cfRule type="cellIs" dxfId="6857" priority="1355" operator="greaterThanOrEqual">
      <formula>$G$6</formula>
    </cfRule>
    <cfRule type="cellIs" dxfId="6856" priority="1356" operator="lessThan">
      <formula>$G$6</formula>
    </cfRule>
  </conditionalFormatting>
  <conditionalFormatting sqref="J114">
    <cfRule type="cellIs" dxfId="6855" priority="1353" operator="greaterThanOrEqual">
      <formula>$G$6</formula>
    </cfRule>
    <cfRule type="cellIs" dxfId="6854" priority="1354" operator="lessThan">
      <formula>$G$6</formula>
    </cfRule>
  </conditionalFormatting>
  <conditionalFormatting sqref="J115">
    <cfRule type="cellIs" dxfId="6853" priority="1351" operator="greaterThanOrEqual">
      <formula>$G$6</formula>
    </cfRule>
    <cfRule type="cellIs" dxfId="6852" priority="1352" operator="lessThan">
      <formula>$G$6</formula>
    </cfRule>
  </conditionalFormatting>
  <conditionalFormatting sqref="J117">
    <cfRule type="cellIs" dxfId="6851" priority="1347" operator="greaterThanOrEqual">
      <formula>$G$6</formula>
    </cfRule>
    <cfRule type="cellIs" dxfId="6850" priority="1348" operator="lessThan">
      <formula>$G$6</formula>
    </cfRule>
  </conditionalFormatting>
  <conditionalFormatting sqref="J118">
    <cfRule type="cellIs" dxfId="6849" priority="1345" operator="greaterThanOrEqual">
      <formula>$G$6</formula>
    </cfRule>
    <cfRule type="cellIs" dxfId="6848" priority="1346" operator="lessThan">
      <formula>$G$6</formula>
    </cfRule>
  </conditionalFormatting>
  <conditionalFormatting sqref="I141">
    <cfRule type="containsBlanks" dxfId="6847" priority="1344">
      <formula>LEN(TRIM(I141))=0</formula>
    </cfRule>
  </conditionalFormatting>
  <conditionalFormatting sqref="B131">
    <cfRule type="timePeriod" dxfId="6846" priority="1343" timePeriod="today">
      <formula>FLOOR(B131,1)=TODAY()</formula>
    </cfRule>
  </conditionalFormatting>
  <conditionalFormatting sqref="B131">
    <cfRule type="timePeriod" dxfId="6845" priority="1342" timePeriod="today">
      <formula>FLOOR(B131,1)=TODAY()</formula>
    </cfRule>
  </conditionalFormatting>
  <conditionalFormatting sqref="B132">
    <cfRule type="timePeriod" dxfId="6844" priority="1341" timePeriod="today">
      <formula>FLOOR(B132,1)=TODAY()</formula>
    </cfRule>
  </conditionalFormatting>
  <conditionalFormatting sqref="B133">
    <cfRule type="timePeriod" dxfId="6843" priority="1340" timePeriod="today">
      <formula>FLOOR(B133,1)=TODAY()</formula>
    </cfRule>
  </conditionalFormatting>
  <conditionalFormatting sqref="B134">
    <cfRule type="timePeriod" dxfId="6842" priority="1339" timePeriod="today">
      <formula>FLOOR(B134,1)=TODAY()</formula>
    </cfRule>
  </conditionalFormatting>
  <conditionalFormatting sqref="B135">
    <cfRule type="timePeriod" dxfId="6841" priority="1338" timePeriod="today">
      <formula>FLOOR(B135,1)=TODAY()</formula>
    </cfRule>
  </conditionalFormatting>
  <conditionalFormatting sqref="B135">
    <cfRule type="timePeriod" dxfId="6840" priority="1337" timePeriod="today">
      <formula>FLOOR(B135,1)=TODAY()</formula>
    </cfRule>
  </conditionalFormatting>
  <conditionalFormatting sqref="B136">
    <cfRule type="timePeriod" dxfId="6839" priority="1336" timePeriod="today">
      <formula>FLOOR(B136,1)=TODAY()</formula>
    </cfRule>
  </conditionalFormatting>
  <conditionalFormatting sqref="B136">
    <cfRule type="timePeriod" dxfId="6838" priority="1335" timePeriod="today">
      <formula>FLOOR(B136,1)=TODAY()</formula>
    </cfRule>
  </conditionalFormatting>
  <conditionalFormatting sqref="B137">
    <cfRule type="timePeriod" dxfId="6837" priority="1334" timePeriod="today">
      <formula>FLOOR(B137,1)=TODAY()</formula>
    </cfRule>
  </conditionalFormatting>
  <conditionalFormatting sqref="B138">
    <cfRule type="timePeriod" dxfId="6836" priority="1333" timePeriod="today">
      <formula>FLOOR(B138,1)=TODAY()</formula>
    </cfRule>
  </conditionalFormatting>
  <conditionalFormatting sqref="B139">
    <cfRule type="timePeriod" dxfId="6835" priority="1332" timePeriod="today">
      <formula>FLOOR(B139,1)=TODAY()</formula>
    </cfRule>
  </conditionalFormatting>
  <conditionalFormatting sqref="B140">
    <cfRule type="timePeriod" dxfId="6834" priority="1331" timePeriod="today">
      <formula>FLOOR(B140,1)=TODAY()</formula>
    </cfRule>
  </conditionalFormatting>
  <conditionalFormatting sqref="B141">
    <cfRule type="timePeriod" dxfId="6833" priority="1330" timePeriod="today">
      <formula>FLOOR(B141,1)=TODAY()</formula>
    </cfRule>
  </conditionalFormatting>
  <conditionalFormatting sqref="B141">
    <cfRule type="timePeriod" dxfId="6832" priority="1329" timePeriod="today">
      <formula>FLOOR(B141,1)=TODAY()</formula>
    </cfRule>
  </conditionalFormatting>
  <conditionalFormatting sqref="C131">
    <cfRule type="cellIs" dxfId="6831" priority="1327" operator="greaterThanOrEqual">
      <formula>$G$6</formula>
    </cfRule>
    <cfRule type="cellIs" dxfId="6830" priority="1328" operator="lessThan">
      <formula>$G$6</formula>
    </cfRule>
  </conditionalFormatting>
  <conditionalFormatting sqref="C132">
    <cfRule type="cellIs" dxfId="6829" priority="1325" operator="greaterThanOrEqual">
      <formula>$G$6</formula>
    </cfRule>
    <cfRule type="cellIs" dxfId="6828" priority="1326" operator="lessThan">
      <formula>$G$6</formula>
    </cfRule>
  </conditionalFormatting>
  <conditionalFormatting sqref="C133">
    <cfRule type="cellIs" dxfId="6827" priority="1323" operator="greaterThanOrEqual">
      <formula>$G$6</formula>
    </cfRule>
    <cfRule type="cellIs" dxfId="6826" priority="1324" operator="lessThan">
      <formula>$G$6</formula>
    </cfRule>
  </conditionalFormatting>
  <conditionalFormatting sqref="C134">
    <cfRule type="cellIs" dxfId="6825" priority="1321" operator="greaterThanOrEqual">
      <formula>$G$6</formula>
    </cfRule>
    <cfRule type="cellIs" dxfId="6824" priority="1322" operator="lessThan">
      <formula>$G$6</formula>
    </cfRule>
  </conditionalFormatting>
  <conditionalFormatting sqref="C135">
    <cfRule type="cellIs" dxfId="6823" priority="1319" operator="greaterThanOrEqual">
      <formula>$G$6</formula>
    </cfRule>
    <cfRule type="cellIs" dxfId="6822" priority="1320" operator="lessThan">
      <formula>$G$6</formula>
    </cfRule>
  </conditionalFormatting>
  <conditionalFormatting sqref="C136">
    <cfRule type="cellIs" dxfId="6821" priority="1317" operator="greaterThanOrEqual">
      <formula>$G$6</formula>
    </cfRule>
    <cfRule type="cellIs" dxfId="6820" priority="1318" operator="lessThan">
      <formula>$G$6</formula>
    </cfRule>
  </conditionalFormatting>
  <conditionalFormatting sqref="C137">
    <cfRule type="cellIs" dxfId="6819" priority="1315" operator="greaterThanOrEqual">
      <formula>$G$6</formula>
    </cfRule>
    <cfRule type="cellIs" dxfId="6818" priority="1316" operator="lessThan">
      <formula>$G$6</formula>
    </cfRule>
  </conditionalFormatting>
  <conditionalFormatting sqref="C138">
    <cfRule type="cellIs" dxfId="6817" priority="1313" operator="greaterThanOrEqual">
      <formula>$G$6</formula>
    </cfRule>
    <cfRule type="cellIs" dxfId="6816" priority="1314" operator="lessThan">
      <formula>$G$6</formula>
    </cfRule>
  </conditionalFormatting>
  <conditionalFormatting sqref="C139">
    <cfRule type="cellIs" dxfId="6815" priority="1311" operator="greaterThanOrEqual">
      <formula>$G$6</formula>
    </cfRule>
    <cfRule type="cellIs" dxfId="6814" priority="1312" operator="lessThan">
      <formula>$G$6</formula>
    </cfRule>
  </conditionalFormatting>
  <conditionalFormatting sqref="C140">
    <cfRule type="cellIs" dxfId="6813" priority="1309" operator="greaterThanOrEqual">
      <formula>$G$6</formula>
    </cfRule>
    <cfRule type="cellIs" dxfId="6812" priority="1310" operator="lessThan">
      <formula>$G$6</formula>
    </cfRule>
  </conditionalFormatting>
  <conditionalFormatting sqref="C141">
    <cfRule type="cellIs" dxfId="6811" priority="1307" operator="greaterThanOrEqual">
      <formula>$I$6</formula>
    </cfRule>
    <cfRule type="cellIs" dxfId="6810" priority="1308" operator="lessThan">
      <formula>$I$6</formula>
    </cfRule>
  </conditionalFormatting>
  <conditionalFormatting sqref="C141">
    <cfRule type="cellIs" dxfId="6809" priority="1305" operator="greaterThanOrEqual">
      <formula>$G$6</formula>
    </cfRule>
    <cfRule type="cellIs" dxfId="6808" priority="1306" operator="lessThan">
      <formula>$G$6</formula>
    </cfRule>
  </conditionalFormatting>
  <conditionalFormatting sqref="D131">
    <cfRule type="cellIs" dxfId="6807" priority="1303" operator="greaterThanOrEqual">
      <formula>$G$6</formula>
    </cfRule>
    <cfRule type="cellIs" dxfId="6806" priority="1304" operator="lessThan">
      <formula>$G$6</formula>
    </cfRule>
  </conditionalFormatting>
  <conditionalFormatting sqref="D132">
    <cfRule type="cellIs" dxfId="6805" priority="1301" operator="greaterThanOrEqual">
      <formula>$G$6</formula>
    </cfRule>
    <cfRule type="cellIs" dxfId="6804" priority="1302" operator="lessThan">
      <formula>$G$6</formula>
    </cfRule>
  </conditionalFormatting>
  <conditionalFormatting sqref="D133">
    <cfRule type="cellIs" dxfId="6803" priority="1299" operator="greaterThanOrEqual">
      <formula>$G$6</formula>
    </cfRule>
    <cfRule type="cellIs" dxfId="6802" priority="1300" operator="lessThan">
      <formula>$G$6</formula>
    </cfRule>
  </conditionalFormatting>
  <conditionalFormatting sqref="D134">
    <cfRule type="cellIs" dxfId="6801" priority="1297" operator="greaterThanOrEqual">
      <formula>$G$6</formula>
    </cfRule>
    <cfRule type="cellIs" dxfId="6800" priority="1298" operator="lessThan">
      <formula>$G$6</formula>
    </cfRule>
  </conditionalFormatting>
  <conditionalFormatting sqref="D135">
    <cfRule type="cellIs" dxfId="6799" priority="1295" operator="greaterThanOrEqual">
      <formula>$G$6</formula>
    </cfRule>
    <cfRule type="cellIs" dxfId="6798" priority="1296" operator="lessThan">
      <formula>$G$6</formula>
    </cfRule>
  </conditionalFormatting>
  <conditionalFormatting sqref="D136">
    <cfRule type="cellIs" dxfId="6797" priority="1293" operator="greaterThanOrEqual">
      <formula>$G$6</formula>
    </cfRule>
    <cfRule type="cellIs" dxfId="6796" priority="1294" operator="lessThan">
      <formula>$G$6</formula>
    </cfRule>
  </conditionalFormatting>
  <conditionalFormatting sqref="D137">
    <cfRule type="cellIs" dxfId="6795" priority="1291" operator="greaterThanOrEqual">
      <formula>$G$6</formula>
    </cfRule>
    <cfRule type="cellIs" dxfId="6794" priority="1292" operator="lessThan">
      <formula>$G$6</formula>
    </cfRule>
  </conditionalFormatting>
  <conditionalFormatting sqref="D138">
    <cfRule type="cellIs" dxfId="6793" priority="1289" operator="greaterThanOrEqual">
      <formula>$G$6</formula>
    </cfRule>
    <cfRule type="cellIs" dxfId="6792" priority="1290" operator="lessThan">
      <formula>$G$6</formula>
    </cfRule>
  </conditionalFormatting>
  <conditionalFormatting sqref="D139">
    <cfRule type="cellIs" dxfId="6791" priority="1287" operator="greaterThanOrEqual">
      <formula>$G$6</formula>
    </cfRule>
    <cfRule type="cellIs" dxfId="6790" priority="1288" operator="lessThan">
      <formula>$G$6</formula>
    </cfRule>
  </conditionalFormatting>
  <conditionalFormatting sqref="D140">
    <cfRule type="cellIs" dxfId="6789" priority="1285" operator="greaterThanOrEqual">
      <formula>$G$6</formula>
    </cfRule>
    <cfRule type="cellIs" dxfId="6788" priority="1286" operator="lessThan">
      <formula>$G$6</formula>
    </cfRule>
  </conditionalFormatting>
  <conditionalFormatting sqref="D141">
    <cfRule type="cellIs" dxfId="6787" priority="1283" operator="greaterThanOrEqual">
      <formula>$I$6</formula>
    </cfRule>
    <cfRule type="cellIs" dxfId="6786" priority="1284" operator="lessThan">
      <formula>$I$6</formula>
    </cfRule>
  </conditionalFormatting>
  <conditionalFormatting sqref="D141">
    <cfRule type="cellIs" dxfId="6785" priority="1281" operator="greaterThanOrEqual">
      <formula>$G$6</formula>
    </cfRule>
    <cfRule type="cellIs" dxfId="6784" priority="1282" operator="lessThan">
      <formula>$G$6</formula>
    </cfRule>
  </conditionalFormatting>
  <conditionalFormatting sqref="E131">
    <cfRule type="cellIs" dxfId="6783" priority="1279" operator="greaterThanOrEqual">
      <formula>$G$6</formula>
    </cfRule>
    <cfRule type="cellIs" dxfId="6782" priority="1280" operator="lessThan">
      <formula>$G$6</formula>
    </cfRule>
  </conditionalFormatting>
  <conditionalFormatting sqref="E132">
    <cfRule type="cellIs" dxfId="6781" priority="1277" operator="greaterThanOrEqual">
      <formula>$G$6</formula>
    </cfRule>
    <cfRule type="cellIs" dxfId="6780" priority="1278" operator="lessThan">
      <formula>$G$6</formula>
    </cfRule>
  </conditionalFormatting>
  <conditionalFormatting sqref="E133">
    <cfRule type="cellIs" dxfId="6779" priority="1275" operator="greaterThanOrEqual">
      <formula>$G$6</formula>
    </cfRule>
    <cfRule type="cellIs" dxfId="6778" priority="1276" operator="lessThan">
      <formula>$G$6</formula>
    </cfRule>
  </conditionalFormatting>
  <conditionalFormatting sqref="E134">
    <cfRule type="cellIs" dxfId="6777" priority="1273" operator="greaterThanOrEqual">
      <formula>$G$6</formula>
    </cfRule>
    <cfRule type="cellIs" dxfId="6776" priority="1274" operator="lessThan">
      <formula>$G$6</formula>
    </cfRule>
  </conditionalFormatting>
  <conditionalFormatting sqref="E135">
    <cfRule type="cellIs" dxfId="6775" priority="1271" operator="greaterThanOrEqual">
      <formula>$G$6</formula>
    </cfRule>
    <cfRule type="cellIs" dxfId="6774" priority="1272" operator="lessThan">
      <formula>$G$6</formula>
    </cfRule>
  </conditionalFormatting>
  <conditionalFormatting sqref="E136">
    <cfRule type="cellIs" dxfId="6773" priority="1269" operator="greaterThanOrEqual">
      <formula>$G$6</formula>
    </cfRule>
    <cfRule type="cellIs" dxfId="6772" priority="1270" operator="lessThan">
      <formula>$G$6</formula>
    </cfRule>
  </conditionalFormatting>
  <conditionalFormatting sqref="E137">
    <cfRule type="cellIs" dxfId="6771" priority="1267" operator="greaterThanOrEqual">
      <formula>$G$6</formula>
    </cfRule>
    <cfRule type="cellIs" dxfId="6770" priority="1268" operator="lessThan">
      <formula>$G$6</formula>
    </cfRule>
  </conditionalFormatting>
  <conditionalFormatting sqref="E138">
    <cfRule type="cellIs" dxfId="6769" priority="1265" operator="greaterThanOrEqual">
      <formula>$G$6</formula>
    </cfRule>
    <cfRule type="cellIs" dxfId="6768" priority="1266" operator="lessThan">
      <formula>$G$6</formula>
    </cfRule>
  </conditionalFormatting>
  <conditionalFormatting sqref="E139">
    <cfRule type="cellIs" dxfId="6767" priority="1263" operator="greaterThanOrEqual">
      <formula>$G$6</formula>
    </cfRule>
    <cfRule type="cellIs" dxfId="6766" priority="1264" operator="lessThan">
      <formula>$G$6</formula>
    </cfRule>
  </conditionalFormatting>
  <conditionalFormatting sqref="E140">
    <cfRule type="cellIs" dxfId="6765" priority="1261" operator="greaterThanOrEqual">
      <formula>$G$6</formula>
    </cfRule>
    <cfRule type="cellIs" dxfId="6764" priority="1262" operator="lessThan">
      <formula>$G$6</formula>
    </cfRule>
  </conditionalFormatting>
  <conditionalFormatting sqref="E141">
    <cfRule type="cellIs" dxfId="6763" priority="1259" operator="greaterThanOrEqual">
      <formula>$I$6</formula>
    </cfRule>
    <cfRule type="cellIs" dxfId="6762" priority="1260" operator="lessThan">
      <formula>$I$6</formula>
    </cfRule>
  </conditionalFormatting>
  <conditionalFormatting sqref="E141">
    <cfRule type="cellIs" dxfId="6761" priority="1257" operator="greaterThanOrEqual">
      <formula>$G$6</formula>
    </cfRule>
    <cfRule type="cellIs" dxfId="6760" priority="1258" operator="lessThan">
      <formula>$G$6</formula>
    </cfRule>
  </conditionalFormatting>
  <conditionalFormatting sqref="F131">
    <cfRule type="cellIs" dxfId="6759" priority="1255" operator="greaterThanOrEqual">
      <formula>$G$6</formula>
    </cfRule>
    <cfRule type="cellIs" dxfId="6758" priority="1256" operator="lessThan">
      <formula>$G$6</formula>
    </cfRule>
  </conditionalFormatting>
  <conditionalFormatting sqref="F132">
    <cfRule type="cellIs" dxfId="6757" priority="1253" operator="greaterThanOrEqual">
      <formula>$G$6</formula>
    </cfRule>
    <cfRule type="cellIs" dxfId="6756" priority="1254" operator="lessThan">
      <formula>$G$6</formula>
    </cfRule>
  </conditionalFormatting>
  <conditionalFormatting sqref="F133">
    <cfRule type="cellIs" dxfId="6755" priority="1251" operator="greaterThanOrEqual">
      <formula>$G$6</formula>
    </cfRule>
    <cfRule type="cellIs" dxfId="6754" priority="1252" operator="lessThan">
      <formula>$G$6</formula>
    </cfRule>
  </conditionalFormatting>
  <conditionalFormatting sqref="F134">
    <cfRule type="cellIs" dxfId="6753" priority="1249" operator="greaterThanOrEqual">
      <formula>$G$6</formula>
    </cfRule>
    <cfRule type="cellIs" dxfId="6752" priority="1250" operator="lessThan">
      <formula>$G$6</formula>
    </cfRule>
  </conditionalFormatting>
  <conditionalFormatting sqref="F135">
    <cfRule type="cellIs" dxfId="6751" priority="1247" operator="greaterThanOrEqual">
      <formula>$G$6</formula>
    </cfRule>
    <cfRule type="cellIs" dxfId="6750" priority="1248" operator="lessThan">
      <formula>$G$6</formula>
    </cfRule>
  </conditionalFormatting>
  <conditionalFormatting sqref="F136">
    <cfRule type="cellIs" dxfId="6749" priority="1245" operator="greaterThanOrEqual">
      <formula>$G$6</formula>
    </cfRule>
    <cfRule type="cellIs" dxfId="6748" priority="1246" operator="lessThan">
      <formula>$G$6</formula>
    </cfRule>
  </conditionalFormatting>
  <conditionalFormatting sqref="F137">
    <cfRule type="cellIs" dxfId="6747" priority="1243" operator="greaterThanOrEqual">
      <formula>$G$6</formula>
    </cfRule>
    <cfRule type="cellIs" dxfId="6746" priority="1244" operator="lessThan">
      <formula>$G$6</formula>
    </cfRule>
  </conditionalFormatting>
  <conditionalFormatting sqref="F138">
    <cfRule type="cellIs" dxfId="6745" priority="1241" operator="greaterThanOrEqual">
      <formula>$G$6</formula>
    </cfRule>
    <cfRule type="cellIs" dxfId="6744" priority="1242" operator="lessThan">
      <formula>$G$6</formula>
    </cfRule>
  </conditionalFormatting>
  <conditionalFormatting sqref="F139">
    <cfRule type="cellIs" dxfId="6743" priority="1239" operator="greaterThanOrEqual">
      <formula>$G$6</formula>
    </cfRule>
    <cfRule type="cellIs" dxfId="6742" priority="1240" operator="lessThan">
      <formula>$G$6</formula>
    </cfRule>
  </conditionalFormatting>
  <conditionalFormatting sqref="F140">
    <cfRule type="cellIs" dxfId="6741" priority="1237" operator="greaterThanOrEqual">
      <formula>$G$6</formula>
    </cfRule>
    <cfRule type="cellIs" dxfId="6740" priority="1238" operator="lessThan">
      <formula>$G$6</formula>
    </cfRule>
  </conditionalFormatting>
  <conditionalFormatting sqref="F141">
    <cfRule type="cellIs" dxfId="6739" priority="1235" operator="greaterThanOrEqual">
      <formula>$I$6</formula>
    </cfRule>
    <cfRule type="cellIs" dxfId="6738" priority="1236" operator="lessThan">
      <formula>$I$6</formula>
    </cfRule>
  </conditionalFormatting>
  <conditionalFormatting sqref="F141">
    <cfRule type="cellIs" dxfId="6737" priority="1233" operator="greaterThanOrEqual">
      <formula>$G$6</formula>
    </cfRule>
    <cfRule type="cellIs" dxfId="6736" priority="1234" operator="lessThan">
      <formula>$G$6</formula>
    </cfRule>
  </conditionalFormatting>
  <conditionalFormatting sqref="G131">
    <cfRule type="cellIs" dxfId="6735" priority="1231" operator="greaterThanOrEqual">
      <formula>$G$6</formula>
    </cfRule>
    <cfRule type="cellIs" dxfId="6734" priority="1232" operator="lessThan">
      <formula>$G$6</formula>
    </cfRule>
  </conditionalFormatting>
  <conditionalFormatting sqref="G132">
    <cfRule type="cellIs" dxfId="6733" priority="1229" operator="greaterThanOrEqual">
      <formula>$G$6</formula>
    </cfRule>
    <cfRule type="cellIs" dxfId="6732" priority="1230" operator="lessThan">
      <formula>$G$6</formula>
    </cfRule>
  </conditionalFormatting>
  <conditionalFormatting sqref="G133">
    <cfRule type="cellIs" dxfId="6731" priority="1227" operator="greaterThanOrEqual">
      <formula>$G$6</formula>
    </cfRule>
    <cfRule type="cellIs" dxfId="6730" priority="1228" operator="lessThan">
      <formula>$G$6</formula>
    </cfRule>
  </conditionalFormatting>
  <conditionalFormatting sqref="G134">
    <cfRule type="cellIs" dxfId="6729" priority="1225" operator="greaterThanOrEqual">
      <formula>$G$6</formula>
    </cfRule>
    <cfRule type="cellIs" dxfId="6728" priority="1226" operator="lessThan">
      <formula>$G$6</formula>
    </cfRule>
  </conditionalFormatting>
  <conditionalFormatting sqref="G135">
    <cfRule type="cellIs" dxfId="6727" priority="1223" operator="greaterThanOrEqual">
      <formula>$G$6</formula>
    </cfRule>
    <cfRule type="cellIs" dxfId="6726" priority="1224" operator="lessThan">
      <formula>$G$6</formula>
    </cfRule>
  </conditionalFormatting>
  <conditionalFormatting sqref="G136">
    <cfRule type="cellIs" dxfId="6725" priority="1221" operator="greaterThanOrEqual">
      <formula>$G$6</formula>
    </cfRule>
    <cfRule type="cellIs" dxfId="6724" priority="1222" operator="lessThan">
      <formula>$G$6</formula>
    </cfRule>
  </conditionalFormatting>
  <conditionalFormatting sqref="G137">
    <cfRule type="cellIs" dxfId="6723" priority="1219" operator="greaterThanOrEqual">
      <formula>$G$6</formula>
    </cfRule>
    <cfRule type="cellIs" dxfId="6722" priority="1220" operator="lessThan">
      <formula>$G$6</formula>
    </cfRule>
  </conditionalFormatting>
  <conditionalFormatting sqref="G138">
    <cfRule type="cellIs" dxfId="6721" priority="1217" operator="greaterThanOrEqual">
      <formula>$G$6</formula>
    </cfRule>
    <cfRule type="cellIs" dxfId="6720" priority="1218" operator="lessThan">
      <formula>$G$6</formula>
    </cfRule>
  </conditionalFormatting>
  <conditionalFormatting sqref="G139">
    <cfRule type="cellIs" dxfId="6719" priority="1215" operator="greaterThanOrEqual">
      <formula>$G$6</formula>
    </cfRule>
    <cfRule type="cellIs" dxfId="6718" priority="1216" operator="lessThan">
      <formula>$G$6</formula>
    </cfRule>
  </conditionalFormatting>
  <conditionalFormatting sqref="G140">
    <cfRule type="cellIs" dxfId="6717" priority="1213" operator="greaterThanOrEqual">
      <formula>$G$6</formula>
    </cfRule>
    <cfRule type="cellIs" dxfId="6716" priority="1214" operator="lessThan">
      <formula>$G$6</formula>
    </cfRule>
  </conditionalFormatting>
  <conditionalFormatting sqref="G141">
    <cfRule type="cellIs" dxfId="6715" priority="1211" operator="greaterThanOrEqual">
      <formula>$I$6</formula>
    </cfRule>
    <cfRule type="cellIs" dxfId="6714" priority="1212" operator="lessThan">
      <formula>$I$6</formula>
    </cfRule>
  </conditionalFormatting>
  <conditionalFormatting sqref="G141">
    <cfRule type="cellIs" dxfId="6713" priority="1209" operator="greaterThanOrEqual">
      <formula>$G$6</formula>
    </cfRule>
    <cfRule type="cellIs" dxfId="6712" priority="1210" operator="lessThan">
      <formula>$G$6</formula>
    </cfRule>
  </conditionalFormatting>
  <conditionalFormatting sqref="H131">
    <cfRule type="cellIs" dxfId="6711" priority="1207" operator="greaterThanOrEqual">
      <formula>$G$6</formula>
    </cfRule>
    <cfRule type="cellIs" dxfId="6710" priority="1208" operator="lessThan">
      <formula>$G$6</formula>
    </cfRule>
  </conditionalFormatting>
  <conditionalFormatting sqref="H132">
    <cfRule type="cellIs" dxfId="6709" priority="1205" operator="greaterThanOrEqual">
      <formula>$G$6</formula>
    </cfRule>
    <cfRule type="cellIs" dxfId="6708" priority="1206" operator="lessThan">
      <formula>$G$6</formula>
    </cfRule>
  </conditionalFormatting>
  <conditionalFormatting sqref="H133">
    <cfRule type="cellIs" dxfId="6707" priority="1203" operator="greaterThanOrEqual">
      <formula>$G$6</formula>
    </cfRule>
    <cfRule type="cellIs" dxfId="6706" priority="1204" operator="lessThan">
      <formula>$G$6</formula>
    </cfRule>
  </conditionalFormatting>
  <conditionalFormatting sqref="H134">
    <cfRule type="cellIs" dxfId="6705" priority="1201" operator="greaterThanOrEqual">
      <formula>$G$6</formula>
    </cfRule>
    <cfRule type="cellIs" dxfId="6704" priority="1202" operator="lessThan">
      <formula>$G$6</formula>
    </cfRule>
  </conditionalFormatting>
  <conditionalFormatting sqref="H135">
    <cfRule type="cellIs" dxfId="6703" priority="1199" operator="greaterThanOrEqual">
      <formula>$G$6</formula>
    </cfRule>
    <cfRule type="cellIs" dxfId="6702" priority="1200" operator="lessThan">
      <formula>$G$6</formula>
    </cfRule>
  </conditionalFormatting>
  <conditionalFormatting sqref="H136">
    <cfRule type="cellIs" dxfId="6701" priority="1197" operator="greaterThanOrEqual">
      <formula>$G$6</formula>
    </cfRule>
    <cfRule type="cellIs" dxfId="6700" priority="1198" operator="lessThan">
      <formula>$G$6</formula>
    </cfRule>
  </conditionalFormatting>
  <conditionalFormatting sqref="H137">
    <cfRule type="cellIs" dxfId="6699" priority="1195" operator="greaterThanOrEqual">
      <formula>$G$6</formula>
    </cfRule>
    <cfRule type="cellIs" dxfId="6698" priority="1196" operator="lessThan">
      <formula>$G$6</formula>
    </cfRule>
  </conditionalFormatting>
  <conditionalFormatting sqref="H138">
    <cfRule type="cellIs" dxfId="6697" priority="1193" operator="greaterThanOrEqual">
      <formula>$G$6</formula>
    </cfRule>
    <cfRule type="cellIs" dxfId="6696" priority="1194" operator="lessThan">
      <formula>$G$6</formula>
    </cfRule>
  </conditionalFormatting>
  <conditionalFormatting sqref="H139">
    <cfRule type="cellIs" dxfId="6695" priority="1191" operator="greaterThanOrEqual">
      <formula>$G$6</formula>
    </cfRule>
    <cfRule type="cellIs" dxfId="6694" priority="1192" operator="lessThan">
      <formula>$G$6</formula>
    </cfRule>
  </conditionalFormatting>
  <conditionalFormatting sqref="H140">
    <cfRule type="cellIs" dxfId="6693" priority="1189" operator="greaterThanOrEqual">
      <formula>$G$6</formula>
    </cfRule>
    <cfRule type="cellIs" dxfId="6692" priority="1190" operator="lessThan">
      <formula>$G$6</formula>
    </cfRule>
  </conditionalFormatting>
  <conditionalFormatting sqref="H141">
    <cfRule type="cellIs" dxfId="6691" priority="1187" operator="greaterThanOrEqual">
      <formula>$I$6</formula>
    </cfRule>
    <cfRule type="cellIs" dxfId="6690" priority="1188" operator="lessThan">
      <formula>$I$6</formula>
    </cfRule>
  </conditionalFormatting>
  <conditionalFormatting sqref="H141">
    <cfRule type="cellIs" dxfId="6689" priority="1185" operator="greaterThanOrEqual">
      <formula>$G$6</formula>
    </cfRule>
    <cfRule type="cellIs" dxfId="6688" priority="1186" operator="lessThan">
      <formula>$G$6</formula>
    </cfRule>
  </conditionalFormatting>
  <conditionalFormatting sqref="J131">
    <cfRule type="cellIs" dxfId="6687" priority="1183" operator="greaterThanOrEqual">
      <formula>$G$6</formula>
    </cfRule>
    <cfRule type="cellIs" dxfId="6686" priority="1184" operator="lessThan">
      <formula>$G$6</formula>
    </cfRule>
  </conditionalFormatting>
  <conditionalFormatting sqref="J132">
    <cfRule type="cellIs" dxfId="6685" priority="1181" operator="greaterThanOrEqual">
      <formula>$G$6</formula>
    </cfRule>
    <cfRule type="cellIs" dxfId="6684" priority="1182" operator="lessThan">
      <formula>$G$6</formula>
    </cfRule>
  </conditionalFormatting>
  <conditionalFormatting sqref="J133">
    <cfRule type="cellIs" dxfId="6683" priority="1179" operator="greaterThanOrEqual">
      <formula>$G$6</formula>
    </cfRule>
    <cfRule type="cellIs" dxfId="6682" priority="1180" operator="lessThan">
      <formula>$G$6</formula>
    </cfRule>
  </conditionalFormatting>
  <conditionalFormatting sqref="J134">
    <cfRule type="cellIs" dxfId="6681" priority="1177" operator="greaterThanOrEqual">
      <formula>$G$6</formula>
    </cfRule>
    <cfRule type="cellIs" dxfId="6680" priority="1178" operator="lessThan">
      <formula>$G$6</formula>
    </cfRule>
  </conditionalFormatting>
  <conditionalFormatting sqref="J135">
    <cfRule type="cellIs" dxfId="6679" priority="1175" operator="greaterThanOrEqual">
      <formula>$G$6</formula>
    </cfRule>
    <cfRule type="cellIs" dxfId="6678" priority="1176" operator="lessThan">
      <formula>$G$6</formula>
    </cfRule>
  </conditionalFormatting>
  <conditionalFormatting sqref="J136">
    <cfRule type="cellIs" dxfId="6677" priority="1173" operator="greaterThanOrEqual">
      <formula>$G$6</formula>
    </cfRule>
    <cfRule type="cellIs" dxfId="6676" priority="1174" operator="lessThan">
      <formula>$G$6</formula>
    </cfRule>
  </conditionalFormatting>
  <conditionalFormatting sqref="J137">
    <cfRule type="cellIs" dxfId="6675" priority="1171" operator="greaterThanOrEqual">
      <formula>$G$6</formula>
    </cfRule>
    <cfRule type="cellIs" dxfId="6674" priority="1172" operator="lessThan">
      <formula>$G$6</formula>
    </cfRule>
  </conditionalFormatting>
  <conditionalFormatting sqref="J138">
    <cfRule type="cellIs" dxfId="6673" priority="1169" operator="greaterThanOrEqual">
      <formula>$G$6</formula>
    </cfRule>
    <cfRule type="cellIs" dxfId="6672" priority="1170" operator="lessThan">
      <formula>$G$6</formula>
    </cfRule>
  </conditionalFormatting>
  <conditionalFormatting sqref="J139">
    <cfRule type="cellIs" dxfId="6671" priority="1167" operator="greaterThanOrEqual">
      <formula>$G$6</formula>
    </cfRule>
    <cfRule type="cellIs" dxfId="6670" priority="1168" operator="lessThan">
      <formula>$G$6</formula>
    </cfRule>
  </conditionalFormatting>
  <conditionalFormatting sqref="J140">
    <cfRule type="cellIs" dxfId="6669" priority="1165" operator="greaterThanOrEqual">
      <formula>$G$6</formula>
    </cfRule>
    <cfRule type="cellIs" dxfId="6668" priority="1166" operator="lessThan">
      <formula>$G$6</formula>
    </cfRule>
  </conditionalFormatting>
  <conditionalFormatting sqref="J141">
    <cfRule type="cellIs" dxfId="6667" priority="1163" operator="greaterThanOrEqual">
      <formula>$I$6</formula>
    </cfRule>
    <cfRule type="cellIs" dxfId="6666" priority="1164" operator="lessThan">
      <formula>$I$6</formula>
    </cfRule>
  </conditionalFormatting>
  <conditionalFormatting sqref="J141">
    <cfRule type="cellIs" dxfId="6665" priority="1161" operator="greaterThanOrEqual">
      <formula>$G$6</formula>
    </cfRule>
    <cfRule type="cellIs" dxfId="6664" priority="1162" operator="lessThan">
      <formula>$G$6</formula>
    </cfRule>
  </conditionalFormatting>
  <conditionalFormatting sqref="B142">
    <cfRule type="timePeriod" dxfId="6663" priority="1160" timePeriod="today">
      <formula>FLOOR(B142,1)=TODAY()</formula>
    </cfRule>
  </conditionalFormatting>
  <conditionalFormatting sqref="B142">
    <cfRule type="timePeriod" dxfId="6662" priority="1159" timePeriod="today">
      <formula>FLOOR(B142,1)=TODAY()</formula>
    </cfRule>
  </conditionalFormatting>
  <conditionalFormatting sqref="B143">
    <cfRule type="timePeriod" dxfId="6661" priority="1158" timePeriod="today">
      <formula>FLOOR(B143,1)=TODAY()</formula>
    </cfRule>
  </conditionalFormatting>
  <conditionalFormatting sqref="B144">
    <cfRule type="timePeriod" dxfId="6660" priority="1157" timePeriod="today">
      <formula>FLOOR(B144,1)=TODAY()</formula>
    </cfRule>
  </conditionalFormatting>
  <conditionalFormatting sqref="B145">
    <cfRule type="timePeriod" dxfId="6659" priority="1156" timePeriod="today">
      <formula>FLOOR(B145,1)=TODAY()</formula>
    </cfRule>
  </conditionalFormatting>
  <conditionalFormatting sqref="B146">
    <cfRule type="timePeriod" dxfId="6658" priority="1155" timePeriod="today">
      <formula>FLOOR(B146,1)=TODAY()</formula>
    </cfRule>
  </conditionalFormatting>
  <conditionalFormatting sqref="B146">
    <cfRule type="timePeriod" dxfId="6657" priority="1154" timePeriod="today">
      <formula>FLOOR(B146,1)=TODAY()</formula>
    </cfRule>
  </conditionalFormatting>
  <conditionalFormatting sqref="B146">
    <cfRule type="timePeriod" dxfId="6656" priority="1153" timePeriod="today">
      <formula>FLOOR(B146,1)=TODAY()</formula>
    </cfRule>
  </conditionalFormatting>
  <conditionalFormatting sqref="B147">
    <cfRule type="timePeriod" dxfId="6655" priority="1152" timePeriod="today">
      <formula>FLOOR(B147,1)=TODAY()</formula>
    </cfRule>
  </conditionalFormatting>
  <conditionalFormatting sqref="B147">
    <cfRule type="timePeriod" dxfId="6654" priority="1151" timePeriod="today">
      <formula>FLOOR(B147,1)=TODAY()</formula>
    </cfRule>
  </conditionalFormatting>
  <conditionalFormatting sqref="B147">
    <cfRule type="timePeriod" dxfId="6653" priority="1150" timePeriod="today">
      <formula>FLOOR(B147,1)=TODAY()</formula>
    </cfRule>
  </conditionalFormatting>
  <conditionalFormatting sqref="B148">
    <cfRule type="timePeriod" dxfId="6652" priority="1149" timePeriod="today">
      <formula>FLOOR(B148,1)=TODAY()</formula>
    </cfRule>
  </conditionalFormatting>
  <conditionalFormatting sqref="B148">
    <cfRule type="timePeriod" dxfId="6651" priority="1148" timePeriod="today">
      <formula>FLOOR(B148,1)=TODAY()</formula>
    </cfRule>
  </conditionalFormatting>
  <conditionalFormatting sqref="B148">
    <cfRule type="timePeriod" dxfId="6650" priority="1147" timePeriod="today">
      <formula>FLOOR(B148,1)=TODAY()</formula>
    </cfRule>
  </conditionalFormatting>
  <conditionalFormatting sqref="B149">
    <cfRule type="timePeriod" dxfId="6649" priority="1146" timePeriod="today">
      <formula>FLOOR(B149,1)=TODAY()</formula>
    </cfRule>
  </conditionalFormatting>
  <conditionalFormatting sqref="B150">
    <cfRule type="timePeriod" dxfId="6648" priority="1145" timePeriod="today">
      <formula>FLOOR(B150,1)=TODAY()</formula>
    </cfRule>
  </conditionalFormatting>
  <conditionalFormatting sqref="B151">
    <cfRule type="timePeriod" dxfId="6647" priority="1144" timePeriod="today">
      <formula>FLOOR(B151,1)=TODAY()</formula>
    </cfRule>
  </conditionalFormatting>
  <conditionalFormatting sqref="B152">
    <cfRule type="timePeriod" dxfId="6646" priority="1143" timePeriod="today">
      <formula>FLOOR(B152,1)=TODAY()</formula>
    </cfRule>
  </conditionalFormatting>
  <conditionalFormatting sqref="B152">
    <cfRule type="timePeriod" dxfId="6645" priority="1142" timePeriod="today">
      <formula>FLOOR(B152,1)=TODAY()</formula>
    </cfRule>
  </conditionalFormatting>
  <conditionalFormatting sqref="B152">
    <cfRule type="timePeriod" dxfId="6644" priority="1141" timePeriod="today">
      <formula>FLOOR(B152,1)=TODAY()</formula>
    </cfRule>
  </conditionalFormatting>
  <conditionalFormatting sqref="B152">
    <cfRule type="timePeriod" dxfId="6643" priority="1140" timePeriod="today">
      <formula>FLOOR(B152,1)=TODAY()</formula>
    </cfRule>
  </conditionalFormatting>
  <conditionalFormatting sqref="B153">
    <cfRule type="timePeriod" dxfId="6642" priority="1139" timePeriod="today">
      <formula>FLOOR(B153,1)=TODAY()</formula>
    </cfRule>
  </conditionalFormatting>
  <conditionalFormatting sqref="B153">
    <cfRule type="timePeriod" dxfId="6641" priority="1138" timePeriod="today">
      <formula>FLOOR(B153,1)=TODAY()</formula>
    </cfRule>
  </conditionalFormatting>
  <conditionalFormatting sqref="B153">
    <cfRule type="timePeriod" dxfId="6640" priority="1137" timePeriod="today">
      <formula>FLOOR(B153,1)=TODAY()</formula>
    </cfRule>
  </conditionalFormatting>
  <conditionalFormatting sqref="B153">
    <cfRule type="timePeriod" dxfId="6639" priority="1136" timePeriod="today">
      <formula>FLOOR(B153,1)=TODAY()</formula>
    </cfRule>
  </conditionalFormatting>
  <conditionalFormatting sqref="B154">
    <cfRule type="timePeriod" dxfId="6638" priority="1135" timePeriod="today">
      <formula>FLOOR(B154,1)=TODAY()</formula>
    </cfRule>
  </conditionalFormatting>
  <conditionalFormatting sqref="B154">
    <cfRule type="timePeriod" dxfId="6637" priority="1134" timePeriod="today">
      <formula>FLOOR(B154,1)=TODAY()</formula>
    </cfRule>
  </conditionalFormatting>
  <conditionalFormatting sqref="B154">
    <cfRule type="timePeriod" dxfId="6636" priority="1133" timePeriod="today">
      <formula>FLOOR(B154,1)=TODAY()</formula>
    </cfRule>
  </conditionalFormatting>
  <conditionalFormatting sqref="B154">
    <cfRule type="timePeriod" dxfId="6635" priority="1132" timePeriod="today">
      <formula>FLOOR(B154,1)=TODAY()</formula>
    </cfRule>
  </conditionalFormatting>
  <conditionalFormatting sqref="C142">
    <cfRule type="cellIs" dxfId="6634" priority="1130" operator="greaterThanOrEqual">
      <formula>$G$6</formula>
    </cfRule>
    <cfRule type="cellIs" dxfId="6633" priority="1131" operator="lessThan">
      <formula>$G$6</formula>
    </cfRule>
  </conditionalFormatting>
  <conditionalFormatting sqref="C143">
    <cfRule type="cellIs" dxfId="6632" priority="1128" operator="greaterThanOrEqual">
      <formula>$G$6</formula>
    </cfRule>
    <cfRule type="cellIs" dxfId="6631" priority="1129" operator="lessThan">
      <formula>$G$6</formula>
    </cfRule>
  </conditionalFormatting>
  <conditionalFormatting sqref="C144">
    <cfRule type="cellIs" dxfId="6630" priority="1126" operator="greaterThanOrEqual">
      <formula>$G$6</formula>
    </cfRule>
    <cfRule type="cellIs" dxfId="6629" priority="1127" operator="lessThan">
      <formula>$G$6</formula>
    </cfRule>
  </conditionalFormatting>
  <conditionalFormatting sqref="C144">
    <cfRule type="cellIs" dxfId="6628" priority="1124" operator="greaterThanOrEqual">
      <formula>$G$6</formula>
    </cfRule>
    <cfRule type="cellIs" dxfId="6627" priority="1125" operator="lessThan">
      <formula>$G$6</formula>
    </cfRule>
  </conditionalFormatting>
  <conditionalFormatting sqref="C145">
    <cfRule type="cellIs" dxfId="6626" priority="1122" operator="greaterThanOrEqual">
      <formula>$G$6</formula>
    </cfRule>
    <cfRule type="cellIs" dxfId="6625" priority="1123" operator="lessThan">
      <formula>$G$6</formula>
    </cfRule>
  </conditionalFormatting>
  <conditionalFormatting sqref="C145">
    <cfRule type="cellIs" dxfId="6624" priority="1120" operator="greaterThanOrEqual">
      <formula>$G$6</formula>
    </cfRule>
    <cfRule type="cellIs" dxfId="6623" priority="1121" operator="lessThan">
      <formula>$G$6</formula>
    </cfRule>
  </conditionalFormatting>
  <conditionalFormatting sqref="C146">
    <cfRule type="cellIs" dxfId="6622" priority="1118" operator="greaterThanOrEqual">
      <formula>$G$6</formula>
    </cfRule>
    <cfRule type="cellIs" dxfId="6621" priority="1119" operator="lessThan">
      <formula>$G$6</formula>
    </cfRule>
  </conditionalFormatting>
  <conditionalFormatting sqref="C146">
    <cfRule type="cellIs" dxfId="6620" priority="1116" operator="greaterThanOrEqual">
      <formula>$G$6</formula>
    </cfRule>
    <cfRule type="cellIs" dxfId="6619" priority="1117" operator="lessThan">
      <formula>$G$6</formula>
    </cfRule>
  </conditionalFormatting>
  <conditionalFormatting sqref="C147">
    <cfRule type="cellIs" dxfId="6618" priority="1114" operator="greaterThanOrEqual">
      <formula>$G$6</formula>
    </cfRule>
    <cfRule type="cellIs" dxfId="6617" priority="1115" operator="lessThan">
      <formula>$G$6</formula>
    </cfRule>
  </conditionalFormatting>
  <conditionalFormatting sqref="C147">
    <cfRule type="cellIs" dxfId="6616" priority="1112" operator="greaterThanOrEqual">
      <formula>$G$6</formula>
    </cfRule>
    <cfRule type="cellIs" dxfId="6615" priority="1113" operator="lessThan">
      <formula>$G$6</formula>
    </cfRule>
  </conditionalFormatting>
  <conditionalFormatting sqref="C147">
    <cfRule type="cellIs" dxfId="6614" priority="1110" operator="greaterThanOrEqual">
      <formula>$G$6</formula>
    </cfRule>
    <cfRule type="cellIs" dxfId="6613" priority="1111" operator="lessThan">
      <formula>$G$6</formula>
    </cfRule>
  </conditionalFormatting>
  <conditionalFormatting sqref="C148">
    <cfRule type="cellIs" dxfId="6612" priority="1108" operator="greaterThanOrEqual">
      <formula>$G$6</formula>
    </cfRule>
    <cfRule type="cellIs" dxfId="6611" priority="1109" operator="lessThan">
      <formula>$G$6</formula>
    </cfRule>
  </conditionalFormatting>
  <conditionalFormatting sqref="C148">
    <cfRule type="cellIs" dxfId="6610" priority="1106" operator="greaterThanOrEqual">
      <formula>$G$6</formula>
    </cfRule>
    <cfRule type="cellIs" dxfId="6609" priority="1107" operator="lessThan">
      <formula>$G$6</formula>
    </cfRule>
  </conditionalFormatting>
  <conditionalFormatting sqref="C148">
    <cfRule type="cellIs" dxfId="6608" priority="1104" operator="greaterThanOrEqual">
      <formula>$G$6</formula>
    </cfRule>
    <cfRule type="cellIs" dxfId="6607" priority="1105" operator="lessThan">
      <formula>$G$6</formula>
    </cfRule>
  </conditionalFormatting>
  <conditionalFormatting sqref="C149">
    <cfRule type="cellIs" dxfId="6606" priority="1102" operator="greaterThanOrEqual">
      <formula>$G$6</formula>
    </cfRule>
    <cfRule type="cellIs" dxfId="6605" priority="1103" operator="lessThan">
      <formula>$G$6</formula>
    </cfRule>
  </conditionalFormatting>
  <conditionalFormatting sqref="C149">
    <cfRule type="cellIs" dxfId="6604" priority="1100" operator="greaterThanOrEqual">
      <formula>$G$6</formula>
    </cfRule>
    <cfRule type="cellIs" dxfId="6603" priority="1101" operator="lessThan">
      <formula>$G$6</formula>
    </cfRule>
  </conditionalFormatting>
  <conditionalFormatting sqref="C149">
    <cfRule type="cellIs" dxfId="6602" priority="1098" operator="greaterThanOrEqual">
      <formula>$G$6</formula>
    </cfRule>
    <cfRule type="cellIs" dxfId="6601" priority="1099" operator="lessThan">
      <formula>$G$6</formula>
    </cfRule>
  </conditionalFormatting>
  <conditionalFormatting sqref="C149">
    <cfRule type="cellIs" dxfId="6600" priority="1096" operator="greaterThanOrEqual">
      <formula>$G$6</formula>
    </cfRule>
    <cfRule type="cellIs" dxfId="6599" priority="1097" operator="lessThan">
      <formula>$G$6</formula>
    </cfRule>
  </conditionalFormatting>
  <conditionalFormatting sqref="C150">
    <cfRule type="cellIs" dxfId="6598" priority="1094" operator="greaterThanOrEqual">
      <formula>$G$6</formula>
    </cfRule>
    <cfRule type="cellIs" dxfId="6597" priority="1095" operator="lessThan">
      <formula>$G$6</formula>
    </cfRule>
  </conditionalFormatting>
  <conditionalFormatting sqref="C150">
    <cfRule type="cellIs" dxfId="6596" priority="1092" operator="greaterThanOrEqual">
      <formula>$G$6</formula>
    </cfRule>
    <cfRule type="cellIs" dxfId="6595" priority="1093" operator="lessThan">
      <formula>$G$6</formula>
    </cfRule>
  </conditionalFormatting>
  <conditionalFormatting sqref="C150">
    <cfRule type="cellIs" dxfId="6594" priority="1090" operator="greaterThanOrEqual">
      <formula>$G$6</formula>
    </cfRule>
    <cfRule type="cellIs" dxfId="6593" priority="1091" operator="lessThan">
      <formula>$G$6</formula>
    </cfRule>
  </conditionalFormatting>
  <conditionalFormatting sqref="C150">
    <cfRule type="cellIs" dxfId="6592" priority="1088" operator="greaterThanOrEqual">
      <formula>$G$6</formula>
    </cfRule>
    <cfRule type="cellIs" dxfId="6591" priority="1089" operator="lessThan">
      <formula>$G$6</formula>
    </cfRule>
  </conditionalFormatting>
  <conditionalFormatting sqref="C151">
    <cfRule type="cellIs" dxfId="6590" priority="1086" operator="greaterThanOrEqual">
      <formula>$G$6</formula>
    </cfRule>
    <cfRule type="cellIs" dxfId="6589" priority="1087" operator="lessThan">
      <formula>$G$6</formula>
    </cfRule>
  </conditionalFormatting>
  <conditionalFormatting sqref="C151">
    <cfRule type="cellIs" dxfId="6588" priority="1084" operator="greaterThanOrEqual">
      <formula>$G$6</formula>
    </cfRule>
    <cfRule type="cellIs" dxfId="6587" priority="1085" operator="lessThan">
      <formula>$G$6</formula>
    </cfRule>
  </conditionalFormatting>
  <conditionalFormatting sqref="C151">
    <cfRule type="cellIs" dxfId="6586" priority="1082" operator="greaterThanOrEqual">
      <formula>$G$6</formula>
    </cfRule>
    <cfRule type="cellIs" dxfId="6585" priority="1083" operator="lessThan">
      <formula>$G$6</formula>
    </cfRule>
  </conditionalFormatting>
  <conditionalFormatting sqref="C151">
    <cfRule type="cellIs" dxfId="6584" priority="1080" operator="greaterThanOrEqual">
      <formula>$G$6</formula>
    </cfRule>
    <cfRule type="cellIs" dxfId="6583" priority="1081" operator="lessThan">
      <formula>$G$6</formula>
    </cfRule>
  </conditionalFormatting>
  <conditionalFormatting sqref="C152">
    <cfRule type="expression" dxfId="6582" priority="1076">
      <formula>C152&lt;=$H$5</formula>
    </cfRule>
    <cfRule type="expression" dxfId="6581" priority="1077">
      <formula>AND(C152&gt;$H$5,C152&lt;=$H$6)</formula>
    </cfRule>
    <cfRule type="expression" dxfId="6580" priority="1078">
      <formula>AND(C152&gt;$H$6,C152&lt;=$H$4)</formula>
    </cfRule>
    <cfRule type="expression" dxfId="6579" priority="1079">
      <formula>C152&gt;$H$4</formula>
    </cfRule>
  </conditionalFormatting>
  <conditionalFormatting sqref="C152">
    <cfRule type="cellIs" dxfId="6578" priority="1074" operator="greaterThanOrEqual">
      <formula>$G$6</formula>
    </cfRule>
    <cfRule type="cellIs" dxfId="6577" priority="1075" operator="lessThan">
      <formula>$G$6</formula>
    </cfRule>
  </conditionalFormatting>
  <conditionalFormatting sqref="C152">
    <cfRule type="cellIs" dxfId="6576" priority="1072" operator="greaterThanOrEqual">
      <formula>$G$6</formula>
    </cfRule>
    <cfRule type="cellIs" dxfId="6575" priority="1073" operator="lessThan">
      <formula>$G$6</formula>
    </cfRule>
  </conditionalFormatting>
  <conditionalFormatting sqref="C152">
    <cfRule type="cellIs" dxfId="6574" priority="1070" operator="greaterThanOrEqual">
      <formula>$G$6</formula>
    </cfRule>
    <cfRule type="cellIs" dxfId="6573" priority="1071" operator="lessThan">
      <formula>$G$6</formula>
    </cfRule>
  </conditionalFormatting>
  <conditionalFormatting sqref="C152">
    <cfRule type="cellIs" dxfId="6572" priority="1068" operator="greaterThanOrEqual">
      <formula>$G$6</formula>
    </cfRule>
    <cfRule type="cellIs" dxfId="6571" priority="1069" operator="lessThan">
      <formula>$G$6</formula>
    </cfRule>
  </conditionalFormatting>
  <conditionalFormatting sqref="C152">
    <cfRule type="cellIs" dxfId="6570" priority="1066" operator="greaterThanOrEqual">
      <formula>$G$6</formula>
    </cfRule>
    <cfRule type="cellIs" dxfId="6569" priority="1067" operator="lessThan">
      <formula>$G$6</formula>
    </cfRule>
  </conditionalFormatting>
  <conditionalFormatting sqref="C153">
    <cfRule type="expression" dxfId="6568" priority="1062">
      <formula>C153&lt;=$H$5</formula>
    </cfRule>
    <cfRule type="expression" dxfId="6567" priority="1063">
      <formula>AND(C153&gt;$H$5,C153&lt;=$H$6)</formula>
    </cfRule>
    <cfRule type="expression" dxfId="6566" priority="1064">
      <formula>AND(C153&gt;$H$6,C153&lt;=$H$4)</formula>
    </cfRule>
    <cfRule type="expression" dxfId="6565" priority="1065">
      <formula>C153&gt;$H$4</formula>
    </cfRule>
  </conditionalFormatting>
  <conditionalFormatting sqref="C153">
    <cfRule type="cellIs" dxfId="6564" priority="1060" operator="greaterThanOrEqual">
      <formula>$G$6</formula>
    </cfRule>
    <cfRule type="cellIs" dxfId="6563" priority="1061" operator="lessThan">
      <formula>$G$6</formula>
    </cfRule>
  </conditionalFormatting>
  <conditionalFormatting sqref="C153">
    <cfRule type="cellIs" dxfId="6562" priority="1058" operator="greaterThanOrEqual">
      <formula>$G$6</formula>
    </cfRule>
    <cfRule type="cellIs" dxfId="6561" priority="1059" operator="lessThan">
      <formula>$G$6</formula>
    </cfRule>
  </conditionalFormatting>
  <conditionalFormatting sqref="C153">
    <cfRule type="cellIs" dxfId="6560" priority="1056" operator="greaterThanOrEqual">
      <formula>$G$6</formula>
    </cfRule>
    <cfRule type="cellIs" dxfId="6559" priority="1057" operator="lessThan">
      <formula>$G$6</formula>
    </cfRule>
  </conditionalFormatting>
  <conditionalFormatting sqref="C153">
    <cfRule type="cellIs" dxfId="6558" priority="1054" operator="greaterThanOrEqual">
      <formula>$G$6</formula>
    </cfRule>
    <cfRule type="cellIs" dxfId="6557" priority="1055" operator="lessThan">
      <formula>$G$6</formula>
    </cfRule>
  </conditionalFormatting>
  <conditionalFormatting sqref="C153">
    <cfRule type="cellIs" dxfId="6556" priority="1052" operator="greaterThanOrEqual">
      <formula>$G$6</formula>
    </cfRule>
    <cfRule type="cellIs" dxfId="6555" priority="1053" operator="lessThan">
      <formula>$G$6</formula>
    </cfRule>
  </conditionalFormatting>
  <conditionalFormatting sqref="C154">
    <cfRule type="expression" dxfId="6554" priority="1048">
      <formula>C154&lt;=$H$5</formula>
    </cfRule>
    <cfRule type="expression" dxfId="6553" priority="1049">
      <formula>AND(C154&gt;$H$5,C154&lt;=$H$6)</formula>
    </cfRule>
    <cfRule type="expression" dxfId="6552" priority="1050">
      <formula>AND(C154&gt;$H$6,C154&lt;=$H$4)</formula>
    </cfRule>
    <cfRule type="expression" dxfId="6551" priority="1051">
      <formula>C154&gt;$H$4</formula>
    </cfRule>
  </conditionalFormatting>
  <conditionalFormatting sqref="C154">
    <cfRule type="cellIs" dxfId="6550" priority="1046" operator="greaterThanOrEqual">
      <formula>$G$6</formula>
    </cfRule>
    <cfRule type="cellIs" dxfId="6549" priority="1047" operator="lessThan">
      <formula>$G$6</formula>
    </cfRule>
  </conditionalFormatting>
  <conditionalFormatting sqref="C154">
    <cfRule type="cellIs" dxfId="6548" priority="1044" operator="greaterThanOrEqual">
      <formula>$G$6</formula>
    </cfRule>
    <cfRule type="cellIs" dxfId="6547" priority="1045" operator="lessThan">
      <formula>$G$6</formula>
    </cfRule>
  </conditionalFormatting>
  <conditionalFormatting sqref="C154">
    <cfRule type="cellIs" dxfId="6546" priority="1042" operator="greaterThanOrEqual">
      <formula>$G$6</formula>
    </cfRule>
    <cfRule type="cellIs" dxfId="6545" priority="1043" operator="lessThan">
      <formula>$G$6</formula>
    </cfRule>
  </conditionalFormatting>
  <conditionalFormatting sqref="C154">
    <cfRule type="cellIs" dxfId="6544" priority="1040" operator="greaterThanOrEqual">
      <formula>$G$6</formula>
    </cfRule>
    <cfRule type="cellIs" dxfId="6543" priority="1041" operator="lessThan">
      <formula>$G$6</formula>
    </cfRule>
  </conditionalFormatting>
  <conditionalFormatting sqref="C154">
    <cfRule type="cellIs" dxfId="6542" priority="1038" operator="greaterThanOrEqual">
      <formula>$G$6</formula>
    </cfRule>
    <cfRule type="cellIs" dxfId="6541" priority="1039" operator="lessThan">
      <formula>$G$6</formula>
    </cfRule>
  </conditionalFormatting>
  <conditionalFormatting sqref="D142">
    <cfRule type="cellIs" dxfId="6540" priority="1036" operator="greaterThanOrEqual">
      <formula>$G$6</formula>
    </cfRule>
    <cfRule type="cellIs" dxfId="6539" priority="1037" operator="lessThan">
      <formula>$G$6</formula>
    </cfRule>
  </conditionalFormatting>
  <conditionalFormatting sqref="D143">
    <cfRule type="cellIs" dxfId="6538" priority="1034" operator="greaterThanOrEqual">
      <formula>$G$6</formula>
    </cfRule>
    <cfRule type="cellIs" dxfId="6537" priority="1035" operator="lessThan">
      <formula>$G$6</formula>
    </cfRule>
  </conditionalFormatting>
  <conditionalFormatting sqref="D144">
    <cfRule type="cellIs" dxfId="6536" priority="1032" operator="greaterThanOrEqual">
      <formula>$G$6</formula>
    </cfRule>
    <cfRule type="cellIs" dxfId="6535" priority="1033" operator="lessThan">
      <formula>$G$6</formula>
    </cfRule>
  </conditionalFormatting>
  <conditionalFormatting sqref="D144">
    <cfRule type="cellIs" dxfId="6534" priority="1030" operator="greaterThanOrEqual">
      <formula>$G$6</formula>
    </cfRule>
    <cfRule type="cellIs" dxfId="6533" priority="1031" operator="lessThan">
      <formula>$G$6</formula>
    </cfRule>
  </conditionalFormatting>
  <conditionalFormatting sqref="D145">
    <cfRule type="cellIs" dxfId="6532" priority="1028" operator="greaterThanOrEqual">
      <formula>$G$6</formula>
    </cfRule>
    <cfRule type="cellIs" dxfId="6531" priority="1029" operator="lessThan">
      <formula>$G$6</formula>
    </cfRule>
  </conditionalFormatting>
  <conditionalFormatting sqref="D145">
    <cfRule type="cellIs" dxfId="6530" priority="1026" operator="greaterThanOrEqual">
      <formula>$G$6</formula>
    </cfRule>
    <cfRule type="cellIs" dxfId="6529" priority="1027" operator="lessThan">
      <formula>$G$6</formula>
    </cfRule>
  </conditionalFormatting>
  <conditionalFormatting sqref="D146">
    <cfRule type="cellIs" dxfId="6528" priority="1024" operator="greaterThanOrEqual">
      <formula>$G$6</formula>
    </cfRule>
    <cfRule type="cellIs" dxfId="6527" priority="1025" operator="lessThan">
      <formula>$G$6</formula>
    </cfRule>
  </conditionalFormatting>
  <conditionalFormatting sqref="D146">
    <cfRule type="cellIs" dxfId="6526" priority="1022" operator="greaterThanOrEqual">
      <formula>$G$6</formula>
    </cfRule>
    <cfRule type="cellIs" dxfId="6525" priority="1023" operator="lessThan">
      <formula>$G$6</formula>
    </cfRule>
  </conditionalFormatting>
  <conditionalFormatting sqref="D147">
    <cfRule type="cellIs" dxfId="6524" priority="1020" operator="greaterThanOrEqual">
      <formula>$G$6</formula>
    </cfRule>
    <cfRule type="cellIs" dxfId="6523" priority="1021" operator="lessThan">
      <formula>$G$6</formula>
    </cfRule>
  </conditionalFormatting>
  <conditionalFormatting sqref="D147">
    <cfRule type="cellIs" dxfId="6522" priority="1018" operator="greaterThanOrEqual">
      <formula>$G$6</formula>
    </cfRule>
    <cfRule type="cellIs" dxfId="6521" priority="1019" operator="lessThan">
      <formula>$G$6</formula>
    </cfRule>
  </conditionalFormatting>
  <conditionalFormatting sqref="D147">
    <cfRule type="cellIs" dxfId="6520" priority="1016" operator="greaterThanOrEqual">
      <formula>$G$6</formula>
    </cfRule>
    <cfRule type="cellIs" dxfId="6519" priority="1017" operator="lessThan">
      <formula>$G$6</formula>
    </cfRule>
  </conditionalFormatting>
  <conditionalFormatting sqref="D148">
    <cfRule type="cellIs" dxfId="6518" priority="1014" operator="greaterThanOrEqual">
      <formula>$G$6</formula>
    </cfRule>
    <cfRule type="cellIs" dxfId="6517" priority="1015" operator="lessThan">
      <formula>$G$6</formula>
    </cfRule>
  </conditionalFormatting>
  <conditionalFormatting sqref="D148">
    <cfRule type="cellIs" dxfId="6516" priority="1012" operator="greaterThanOrEqual">
      <formula>$G$6</formula>
    </cfRule>
    <cfRule type="cellIs" dxfId="6515" priority="1013" operator="lessThan">
      <formula>$G$6</formula>
    </cfRule>
  </conditionalFormatting>
  <conditionalFormatting sqref="D148">
    <cfRule type="cellIs" dxfId="6514" priority="1010" operator="greaterThanOrEqual">
      <formula>$G$6</formula>
    </cfRule>
    <cfRule type="cellIs" dxfId="6513" priority="1011" operator="lessThan">
      <formula>$G$6</formula>
    </cfRule>
  </conditionalFormatting>
  <conditionalFormatting sqref="D149">
    <cfRule type="cellIs" dxfId="6512" priority="1008" operator="greaterThanOrEqual">
      <formula>$G$6</formula>
    </cfRule>
    <cfRule type="cellIs" dxfId="6511" priority="1009" operator="lessThan">
      <formula>$G$6</formula>
    </cfRule>
  </conditionalFormatting>
  <conditionalFormatting sqref="D149">
    <cfRule type="cellIs" dxfId="6510" priority="1006" operator="greaterThanOrEqual">
      <formula>$G$6</formula>
    </cfRule>
    <cfRule type="cellIs" dxfId="6509" priority="1007" operator="lessThan">
      <formula>$G$6</formula>
    </cfRule>
  </conditionalFormatting>
  <conditionalFormatting sqref="D149">
    <cfRule type="cellIs" dxfId="6508" priority="1004" operator="greaterThanOrEqual">
      <formula>$G$6</formula>
    </cfRule>
    <cfRule type="cellIs" dxfId="6507" priority="1005" operator="lessThan">
      <formula>$G$6</formula>
    </cfRule>
  </conditionalFormatting>
  <conditionalFormatting sqref="D149">
    <cfRule type="cellIs" dxfId="6506" priority="1002" operator="greaterThanOrEqual">
      <formula>$G$6</formula>
    </cfRule>
    <cfRule type="cellIs" dxfId="6505" priority="1003" operator="lessThan">
      <formula>$G$6</formula>
    </cfRule>
  </conditionalFormatting>
  <conditionalFormatting sqref="D150">
    <cfRule type="cellIs" dxfId="6504" priority="1000" operator="greaterThanOrEqual">
      <formula>$G$6</formula>
    </cfRule>
    <cfRule type="cellIs" dxfId="6503" priority="1001" operator="lessThan">
      <formula>$G$6</formula>
    </cfRule>
  </conditionalFormatting>
  <conditionalFormatting sqref="D150">
    <cfRule type="cellIs" dxfId="6502" priority="998" operator="greaterThanOrEqual">
      <formula>$G$6</formula>
    </cfRule>
    <cfRule type="cellIs" dxfId="6501" priority="999" operator="lessThan">
      <formula>$G$6</formula>
    </cfRule>
  </conditionalFormatting>
  <conditionalFormatting sqref="D150">
    <cfRule type="cellIs" dxfId="6500" priority="996" operator="greaterThanOrEqual">
      <formula>$G$6</formula>
    </cfRule>
    <cfRule type="cellIs" dxfId="6499" priority="997" operator="lessThan">
      <formula>$G$6</formula>
    </cfRule>
  </conditionalFormatting>
  <conditionalFormatting sqref="D150">
    <cfRule type="cellIs" dxfId="6498" priority="994" operator="greaterThanOrEqual">
      <formula>$G$6</formula>
    </cfRule>
    <cfRule type="cellIs" dxfId="6497" priority="995" operator="lessThan">
      <formula>$G$6</formula>
    </cfRule>
  </conditionalFormatting>
  <conditionalFormatting sqref="D151">
    <cfRule type="cellIs" dxfId="6496" priority="992" operator="greaterThanOrEqual">
      <formula>$G$6</formula>
    </cfRule>
    <cfRule type="cellIs" dxfId="6495" priority="993" operator="lessThan">
      <formula>$G$6</formula>
    </cfRule>
  </conditionalFormatting>
  <conditionalFormatting sqref="D151">
    <cfRule type="cellIs" dxfId="6494" priority="990" operator="greaterThanOrEqual">
      <formula>$G$6</formula>
    </cfRule>
    <cfRule type="cellIs" dxfId="6493" priority="991" operator="lessThan">
      <formula>$G$6</formula>
    </cfRule>
  </conditionalFormatting>
  <conditionalFormatting sqref="D151">
    <cfRule type="cellIs" dxfId="6492" priority="988" operator="greaterThanOrEqual">
      <formula>$G$6</formula>
    </cfRule>
    <cfRule type="cellIs" dxfId="6491" priority="989" operator="lessThan">
      <formula>$G$6</formula>
    </cfRule>
  </conditionalFormatting>
  <conditionalFormatting sqref="D151">
    <cfRule type="cellIs" dxfId="6490" priority="986" operator="greaterThanOrEqual">
      <formula>$G$6</formula>
    </cfRule>
    <cfRule type="cellIs" dxfId="6489" priority="987" operator="lessThan">
      <formula>$G$6</formula>
    </cfRule>
  </conditionalFormatting>
  <conditionalFormatting sqref="D152">
    <cfRule type="expression" dxfId="6488" priority="982">
      <formula>D152&lt;=$H$5</formula>
    </cfRule>
    <cfRule type="expression" dxfId="6487" priority="983">
      <formula>AND(D152&gt;$H$5,D152&lt;=$H$6)</formula>
    </cfRule>
    <cfRule type="expression" dxfId="6486" priority="984">
      <formula>AND(D152&gt;$H$6,D152&lt;=$H$4)</formula>
    </cfRule>
    <cfRule type="expression" dxfId="6485" priority="985">
      <formula>D152&gt;$H$4</formula>
    </cfRule>
  </conditionalFormatting>
  <conditionalFormatting sqref="D152">
    <cfRule type="cellIs" dxfId="6484" priority="980" operator="greaterThanOrEqual">
      <formula>$G$6</formula>
    </cfRule>
    <cfRule type="cellIs" dxfId="6483" priority="981" operator="lessThan">
      <formula>$G$6</formula>
    </cfRule>
  </conditionalFormatting>
  <conditionalFormatting sqref="D152">
    <cfRule type="cellIs" dxfId="6482" priority="978" operator="greaterThanOrEqual">
      <formula>$G$6</formula>
    </cfRule>
    <cfRule type="cellIs" dxfId="6481" priority="979" operator="lessThan">
      <formula>$G$6</formula>
    </cfRule>
  </conditionalFormatting>
  <conditionalFormatting sqref="D152">
    <cfRule type="cellIs" dxfId="6480" priority="976" operator="greaterThanOrEqual">
      <formula>$G$6</formula>
    </cfRule>
    <cfRule type="cellIs" dxfId="6479" priority="977" operator="lessThan">
      <formula>$G$6</formula>
    </cfRule>
  </conditionalFormatting>
  <conditionalFormatting sqref="D152">
    <cfRule type="cellIs" dxfId="6478" priority="974" operator="greaterThanOrEqual">
      <formula>$G$6</formula>
    </cfRule>
    <cfRule type="cellIs" dxfId="6477" priority="975" operator="lessThan">
      <formula>$G$6</formula>
    </cfRule>
  </conditionalFormatting>
  <conditionalFormatting sqref="D152">
    <cfRule type="cellIs" dxfId="6476" priority="972" operator="greaterThanOrEqual">
      <formula>$G$6</formula>
    </cfRule>
    <cfRule type="cellIs" dxfId="6475" priority="973" operator="lessThan">
      <formula>$G$6</formula>
    </cfRule>
  </conditionalFormatting>
  <conditionalFormatting sqref="D153">
    <cfRule type="expression" dxfId="6474" priority="968">
      <formula>D153&lt;=$H$5</formula>
    </cfRule>
    <cfRule type="expression" dxfId="6473" priority="969">
      <formula>AND(D153&gt;$H$5,D153&lt;=$H$6)</formula>
    </cfRule>
    <cfRule type="expression" dxfId="6472" priority="970">
      <formula>AND(D153&gt;$H$6,D153&lt;=$H$4)</formula>
    </cfRule>
    <cfRule type="expression" dxfId="6471" priority="971">
      <formula>D153&gt;$H$4</formula>
    </cfRule>
  </conditionalFormatting>
  <conditionalFormatting sqref="D153">
    <cfRule type="cellIs" dxfId="6470" priority="966" operator="greaterThanOrEqual">
      <formula>$G$6</formula>
    </cfRule>
    <cfRule type="cellIs" dxfId="6469" priority="967" operator="lessThan">
      <formula>$G$6</formula>
    </cfRule>
  </conditionalFormatting>
  <conditionalFormatting sqref="D153">
    <cfRule type="cellIs" dxfId="6468" priority="964" operator="greaterThanOrEqual">
      <formula>$G$6</formula>
    </cfRule>
    <cfRule type="cellIs" dxfId="6467" priority="965" operator="lessThan">
      <formula>$G$6</formula>
    </cfRule>
  </conditionalFormatting>
  <conditionalFormatting sqref="D153">
    <cfRule type="cellIs" dxfId="6466" priority="962" operator="greaterThanOrEqual">
      <formula>$G$6</formula>
    </cfRule>
    <cfRule type="cellIs" dxfId="6465" priority="963" operator="lessThan">
      <formula>$G$6</formula>
    </cfRule>
  </conditionalFormatting>
  <conditionalFormatting sqref="D153">
    <cfRule type="cellIs" dxfId="6464" priority="960" operator="greaterThanOrEqual">
      <formula>$G$6</formula>
    </cfRule>
    <cfRule type="cellIs" dxfId="6463" priority="961" operator="lessThan">
      <formula>$G$6</formula>
    </cfRule>
  </conditionalFormatting>
  <conditionalFormatting sqref="D153">
    <cfRule type="cellIs" dxfId="6462" priority="958" operator="greaterThanOrEqual">
      <formula>$G$6</formula>
    </cfRule>
    <cfRule type="cellIs" dxfId="6461" priority="959" operator="lessThan">
      <formula>$G$6</formula>
    </cfRule>
  </conditionalFormatting>
  <conditionalFormatting sqref="D154">
    <cfRule type="expression" dxfId="6460" priority="954">
      <formula>D154&lt;=$H$5</formula>
    </cfRule>
    <cfRule type="expression" dxfId="6459" priority="955">
      <formula>AND(D154&gt;$H$5,D154&lt;=$H$6)</formula>
    </cfRule>
    <cfRule type="expression" dxfId="6458" priority="956">
      <formula>AND(D154&gt;$H$6,D154&lt;=$H$4)</formula>
    </cfRule>
    <cfRule type="expression" dxfId="6457" priority="957">
      <formula>D154&gt;$H$4</formula>
    </cfRule>
  </conditionalFormatting>
  <conditionalFormatting sqref="D154">
    <cfRule type="cellIs" dxfId="6456" priority="952" operator="greaterThanOrEqual">
      <formula>$G$6</formula>
    </cfRule>
    <cfRule type="cellIs" dxfId="6455" priority="953" operator="lessThan">
      <formula>$G$6</formula>
    </cfRule>
  </conditionalFormatting>
  <conditionalFormatting sqref="D154">
    <cfRule type="cellIs" dxfId="6454" priority="950" operator="greaterThanOrEqual">
      <formula>$G$6</formula>
    </cfRule>
    <cfRule type="cellIs" dxfId="6453" priority="951" operator="lessThan">
      <formula>$G$6</formula>
    </cfRule>
  </conditionalFormatting>
  <conditionalFormatting sqref="D154">
    <cfRule type="cellIs" dxfId="6452" priority="948" operator="greaterThanOrEqual">
      <formula>$G$6</formula>
    </cfRule>
    <cfRule type="cellIs" dxfId="6451" priority="949" operator="lessThan">
      <formula>$G$6</formula>
    </cfRule>
  </conditionalFormatting>
  <conditionalFormatting sqref="D154">
    <cfRule type="cellIs" dxfId="6450" priority="946" operator="greaterThanOrEqual">
      <formula>$G$6</formula>
    </cfRule>
    <cfRule type="cellIs" dxfId="6449" priority="947" operator="lessThan">
      <formula>$G$6</formula>
    </cfRule>
  </conditionalFormatting>
  <conditionalFormatting sqref="D154">
    <cfRule type="cellIs" dxfId="6448" priority="944" operator="greaterThanOrEqual">
      <formula>$G$6</formula>
    </cfRule>
    <cfRule type="cellIs" dxfId="6447" priority="945" operator="lessThan">
      <formula>$G$6</formula>
    </cfRule>
  </conditionalFormatting>
  <conditionalFormatting sqref="E142">
    <cfRule type="cellIs" dxfId="6446" priority="942" operator="greaterThanOrEqual">
      <formula>$G$6</formula>
    </cfRule>
    <cfRule type="cellIs" dxfId="6445" priority="943" operator="lessThan">
      <formula>$G$6</formula>
    </cfRule>
  </conditionalFormatting>
  <conditionalFormatting sqref="E143">
    <cfRule type="cellIs" dxfId="6444" priority="940" operator="greaterThanOrEqual">
      <formula>$G$6</formula>
    </cfRule>
    <cfRule type="cellIs" dxfId="6443" priority="941" operator="lessThan">
      <formula>$G$6</formula>
    </cfRule>
  </conditionalFormatting>
  <conditionalFormatting sqref="E144">
    <cfRule type="cellIs" dxfId="6442" priority="938" operator="greaterThanOrEqual">
      <formula>$G$6</formula>
    </cfRule>
    <cfRule type="cellIs" dxfId="6441" priority="939" operator="lessThan">
      <formula>$G$6</formula>
    </cfRule>
  </conditionalFormatting>
  <conditionalFormatting sqref="E144">
    <cfRule type="cellIs" dxfId="6440" priority="936" operator="greaterThanOrEqual">
      <formula>$G$6</formula>
    </cfRule>
    <cfRule type="cellIs" dxfId="6439" priority="937" operator="lessThan">
      <formula>$G$6</formula>
    </cfRule>
  </conditionalFormatting>
  <conditionalFormatting sqref="E145">
    <cfRule type="cellIs" dxfId="6438" priority="934" operator="greaterThanOrEqual">
      <formula>$G$6</formula>
    </cfRule>
    <cfRule type="cellIs" dxfId="6437" priority="935" operator="lessThan">
      <formula>$G$6</formula>
    </cfRule>
  </conditionalFormatting>
  <conditionalFormatting sqref="E145">
    <cfRule type="cellIs" dxfId="6436" priority="932" operator="greaterThanOrEqual">
      <formula>$G$6</formula>
    </cfRule>
    <cfRule type="cellIs" dxfId="6435" priority="933" operator="lessThan">
      <formula>$G$6</formula>
    </cfRule>
  </conditionalFormatting>
  <conditionalFormatting sqref="E146">
    <cfRule type="cellIs" dxfId="6434" priority="930" operator="greaterThanOrEqual">
      <formula>$G$6</formula>
    </cfRule>
    <cfRule type="cellIs" dxfId="6433" priority="931" operator="lessThan">
      <formula>$G$6</formula>
    </cfRule>
  </conditionalFormatting>
  <conditionalFormatting sqref="E146">
    <cfRule type="cellIs" dxfId="6432" priority="928" operator="greaterThanOrEqual">
      <formula>$G$6</formula>
    </cfRule>
    <cfRule type="cellIs" dxfId="6431" priority="929" operator="lessThan">
      <formula>$G$6</formula>
    </cfRule>
  </conditionalFormatting>
  <conditionalFormatting sqref="E147">
    <cfRule type="cellIs" dxfId="6430" priority="926" operator="greaterThanOrEqual">
      <formula>$G$6</formula>
    </cfRule>
    <cfRule type="cellIs" dxfId="6429" priority="927" operator="lessThan">
      <formula>$G$6</formula>
    </cfRule>
  </conditionalFormatting>
  <conditionalFormatting sqref="E147">
    <cfRule type="cellIs" dxfId="6428" priority="924" operator="greaterThanOrEqual">
      <formula>$G$6</formula>
    </cfRule>
    <cfRule type="cellIs" dxfId="6427" priority="925" operator="lessThan">
      <formula>$G$6</formula>
    </cfRule>
  </conditionalFormatting>
  <conditionalFormatting sqref="E147">
    <cfRule type="cellIs" dxfId="6426" priority="922" operator="greaterThanOrEqual">
      <formula>$G$6</formula>
    </cfRule>
    <cfRule type="cellIs" dxfId="6425" priority="923" operator="lessThan">
      <formula>$G$6</formula>
    </cfRule>
  </conditionalFormatting>
  <conditionalFormatting sqref="E148">
    <cfRule type="cellIs" dxfId="6424" priority="920" operator="greaterThanOrEqual">
      <formula>$G$6</formula>
    </cfRule>
    <cfRule type="cellIs" dxfId="6423" priority="921" operator="lessThan">
      <formula>$G$6</formula>
    </cfRule>
  </conditionalFormatting>
  <conditionalFormatting sqref="E148">
    <cfRule type="cellIs" dxfId="6422" priority="918" operator="greaterThanOrEqual">
      <formula>$G$6</formula>
    </cfRule>
    <cfRule type="cellIs" dxfId="6421" priority="919" operator="lessThan">
      <formula>$G$6</formula>
    </cfRule>
  </conditionalFormatting>
  <conditionalFormatting sqref="E148">
    <cfRule type="cellIs" dxfId="6420" priority="916" operator="greaterThanOrEqual">
      <formula>$G$6</formula>
    </cfRule>
    <cfRule type="cellIs" dxfId="6419" priority="917" operator="lessThan">
      <formula>$G$6</formula>
    </cfRule>
  </conditionalFormatting>
  <conditionalFormatting sqref="E149">
    <cfRule type="cellIs" dxfId="6418" priority="914" operator="greaterThanOrEqual">
      <formula>$G$6</formula>
    </cfRule>
    <cfRule type="cellIs" dxfId="6417" priority="915" operator="lessThan">
      <formula>$G$6</formula>
    </cfRule>
  </conditionalFormatting>
  <conditionalFormatting sqref="E149">
    <cfRule type="cellIs" dxfId="6416" priority="912" operator="greaterThanOrEqual">
      <formula>$G$6</formula>
    </cfRule>
    <cfRule type="cellIs" dxfId="6415" priority="913" operator="lessThan">
      <formula>$G$6</formula>
    </cfRule>
  </conditionalFormatting>
  <conditionalFormatting sqref="E149">
    <cfRule type="cellIs" dxfId="6414" priority="910" operator="greaterThanOrEqual">
      <formula>$G$6</formula>
    </cfRule>
    <cfRule type="cellIs" dxfId="6413" priority="911" operator="lessThan">
      <formula>$G$6</formula>
    </cfRule>
  </conditionalFormatting>
  <conditionalFormatting sqref="E149">
    <cfRule type="cellIs" dxfId="6412" priority="908" operator="greaterThanOrEqual">
      <formula>$G$6</formula>
    </cfRule>
    <cfRule type="cellIs" dxfId="6411" priority="909" operator="lessThan">
      <formula>$G$6</formula>
    </cfRule>
  </conditionalFormatting>
  <conditionalFormatting sqref="E150">
    <cfRule type="cellIs" dxfId="6410" priority="906" operator="greaterThanOrEqual">
      <formula>$G$6</formula>
    </cfRule>
    <cfRule type="cellIs" dxfId="6409" priority="907" operator="lessThan">
      <formula>$G$6</formula>
    </cfRule>
  </conditionalFormatting>
  <conditionalFormatting sqref="E150">
    <cfRule type="cellIs" dxfId="6408" priority="904" operator="greaterThanOrEqual">
      <formula>$G$6</formula>
    </cfRule>
    <cfRule type="cellIs" dxfId="6407" priority="905" operator="lessThan">
      <formula>$G$6</formula>
    </cfRule>
  </conditionalFormatting>
  <conditionalFormatting sqref="E150">
    <cfRule type="cellIs" dxfId="6406" priority="902" operator="greaterThanOrEqual">
      <formula>$G$6</formula>
    </cfRule>
    <cfRule type="cellIs" dxfId="6405" priority="903" operator="lessThan">
      <formula>$G$6</formula>
    </cfRule>
  </conditionalFormatting>
  <conditionalFormatting sqref="E150">
    <cfRule type="cellIs" dxfId="6404" priority="900" operator="greaterThanOrEqual">
      <formula>$G$6</formula>
    </cfRule>
    <cfRule type="cellIs" dxfId="6403" priority="901" operator="lessThan">
      <formula>$G$6</formula>
    </cfRule>
  </conditionalFormatting>
  <conditionalFormatting sqref="E151">
    <cfRule type="cellIs" dxfId="6402" priority="898" operator="greaterThanOrEqual">
      <formula>$G$6</formula>
    </cfRule>
    <cfRule type="cellIs" dxfId="6401" priority="899" operator="lessThan">
      <formula>$G$6</formula>
    </cfRule>
  </conditionalFormatting>
  <conditionalFormatting sqref="E151">
    <cfRule type="cellIs" dxfId="6400" priority="896" operator="greaterThanOrEqual">
      <formula>$G$6</formula>
    </cfRule>
    <cfRule type="cellIs" dxfId="6399" priority="897" operator="lessThan">
      <formula>$G$6</formula>
    </cfRule>
  </conditionalFormatting>
  <conditionalFormatting sqref="E151">
    <cfRule type="cellIs" dxfId="6398" priority="894" operator="greaterThanOrEqual">
      <formula>$G$6</formula>
    </cfRule>
    <cfRule type="cellIs" dxfId="6397" priority="895" operator="lessThan">
      <formula>$G$6</formula>
    </cfRule>
  </conditionalFormatting>
  <conditionalFormatting sqref="E151">
    <cfRule type="cellIs" dxfId="6396" priority="892" operator="greaterThanOrEqual">
      <formula>$G$6</formula>
    </cfRule>
    <cfRule type="cellIs" dxfId="6395" priority="893" operator="lessThan">
      <formula>$G$6</formula>
    </cfRule>
  </conditionalFormatting>
  <conditionalFormatting sqref="E152">
    <cfRule type="expression" dxfId="6394" priority="888">
      <formula>E152&lt;=$H$5</formula>
    </cfRule>
    <cfRule type="expression" dxfId="6393" priority="889">
      <formula>AND(E152&gt;$H$5,E152&lt;=$H$6)</formula>
    </cfRule>
    <cfRule type="expression" dxfId="6392" priority="890">
      <formula>AND(E152&gt;$H$6,E152&lt;=$H$4)</formula>
    </cfRule>
    <cfRule type="expression" dxfId="6391" priority="891">
      <formula>E152&gt;$H$4</formula>
    </cfRule>
  </conditionalFormatting>
  <conditionalFormatting sqref="E152">
    <cfRule type="cellIs" dxfId="6390" priority="886" operator="greaterThanOrEqual">
      <formula>$G$6</formula>
    </cfRule>
    <cfRule type="cellIs" dxfId="6389" priority="887" operator="lessThan">
      <formula>$G$6</formula>
    </cfRule>
  </conditionalFormatting>
  <conditionalFormatting sqref="E152">
    <cfRule type="cellIs" dxfId="6388" priority="884" operator="greaterThanOrEqual">
      <formula>$G$6</formula>
    </cfRule>
    <cfRule type="cellIs" dxfId="6387" priority="885" operator="lessThan">
      <formula>$G$6</formula>
    </cfRule>
  </conditionalFormatting>
  <conditionalFormatting sqref="E152">
    <cfRule type="cellIs" dxfId="6386" priority="882" operator="greaterThanOrEqual">
      <formula>$G$6</formula>
    </cfRule>
    <cfRule type="cellIs" dxfId="6385" priority="883" operator="lessThan">
      <formula>$G$6</formula>
    </cfRule>
  </conditionalFormatting>
  <conditionalFormatting sqref="E152">
    <cfRule type="cellIs" dxfId="6384" priority="880" operator="greaterThanOrEqual">
      <formula>$G$6</formula>
    </cfRule>
    <cfRule type="cellIs" dxfId="6383" priority="881" operator="lessThan">
      <formula>$G$6</formula>
    </cfRule>
  </conditionalFormatting>
  <conditionalFormatting sqref="E152">
    <cfRule type="cellIs" dxfId="6382" priority="878" operator="greaterThanOrEqual">
      <formula>$G$6</formula>
    </cfRule>
    <cfRule type="cellIs" dxfId="6381" priority="879" operator="lessThan">
      <formula>$G$6</formula>
    </cfRule>
  </conditionalFormatting>
  <conditionalFormatting sqref="E153">
    <cfRule type="expression" dxfId="6380" priority="874">
      <formula>E153&lt;=$H$5</formula>
    </cfRule>
    <cfRule type="expression" dxfId="6379" priority="875">
      <formula>AND(E153&gt;$H$5,E153&lt;=$H$6)</formula>
    </cfRule>
    <cfRule type="expression" dxfId="6378" priority="876">
      <formula>AND(E153&gt;$H$6,E153&lt;=$H$4)</formula>
    </cfRule>
    <cfRule type="expression" dxfId="6377" priority="877">
      <formula>E153&gt;$H$4</formula>
    </cfRule>
  </conditionalFormatting>
  <conditionalFormatting sqref="E153">
    <cfRule type="cellIs" dxfId="6376" priority="872" operator="greaterThanOrEqual">
      <formula>$G$6</formula>
    </cfRule>
    <cfRule type="cellIs" dxfId="6375" priority="873" operator="lessThan">
      <formula>$G$6</formula>
    </cfRule>
  </conditionalFormatting>
  <conditionalFormatting sqref="E153">
    <cfRule type="cellIs" dxfId="6374" priority="870" operator="greaterThanOrEqual">
      <formula>$G$6</formula>
    </cfRule>
    <cfRule type="cellIs" dxfId="6373" priority="871" operator="lessThan">
      <formula>$G$6</formula>
    </cfRule>
  </conditionalFormatting>
  <conditionalFormatting sqref="E153">
    <cfRule type="cellIs" dxfId="6372" priority="868" operator="greaterThanOrEqual">
      <formula>$G$6</formula>
    </cfRule>
    <cfRule type="cellIs" dxfId="6371" priority="869" operator="lessThan">
      <formula>$G$6</formula>
    </cfRule>
  </conditionalFormatting>
  <conditionalFormatting sqref="E153">
    <cfRule type="cellIs" dxfId="6370" priority="866" operator="greaterThanOrEqual">
      <formula>$G$6</formula>
    </cfRule>
    <cfRule type="cellIs" dxfId="6369" priority="867" operator="lessThan">
      <formula>$G$6</formula>
    </cfRule>
  </conditionalFormatting>
  <conditionalFormatting sqref="E153">
    <cfRule type="cellIs" dxfId="6368" priority="864" operator="greaterThanOrEqual">
      <formula>$G$6</formula>
    </cfRule>
    <cfRule type="cellIs" dxfId="6367" priority="865" operator="lessThan">
      <formula>$G$6</formula>
    </cfRule>
  </conditionalFormatting>
  <conditionalFormatting sqref="E154">
    <cfRule type="expression" dxfId="6366" priority="860">
      <formula>E154&lt;=$H$5</formula>
    </cfRule>
    <cfRule type="expression" dxfId="6365" priority="861">
      <formula>AND(E154&gt;$H$5,E154&lt;=$H$6)</formula>
    </cfRule>
    <cfRule type="expression" dxfId="6364" priority="862">
      <formula>AND(E154&gt;$H$6,E154&lt;=$H$4)</formula>
    </cfRule>
    <cfRule type="expression" dxfId="6363" priority="863">
      <formula>E154&gt;$H$4</formula>
    </cfRule>
  </conditionalFormatting>
  <conditionalFormatting sqref="E154">
    <cfRule type="cellIs" dxfId="6362" priority="858" operator="greaterThanOrEqual">
      <formula>$G$6</formula>
    </cfRule>
    <cfRule type="cellIs" dxfId="6361" priority="859" operator="lessThan">
      <formula>$G$6</formula>
    </cfRule>
  </conditionalFormatting>
  <conditionalFormatting sqref="E154">
    <cfRule type="cellIs" dxfId="6360" priority="856" operator="greaterThanOrEqual">
      <formula>$G$6</formula>
    </cfRule>
    <cfRule type="cellIs" dxfId="6359" priority="857" operator="lessThan">
      <formula>$G$6</formula>
    </cfRule>
  </conditionalFormatting>
  <conditionalFormatting sqref="E154">
    <cfRule type="cellIs" dxfId="6358" priority="854" operator="greaterThanOrEqual">
      <formula>$G$6</formula>
    </cfRule>
    <cfRule type="cellIs" dxfId="6357" priority="855" operator="lessThan">
      <formula>$G$6</formula>
    </cfRule>
  </conditionalFormatting>
  <conditionalFormatting sqref="E154">
    <cfRule type="cellIs" dxfId="6356" priority="852" operator="greaterThanOrEqual">
      <formula>$G$6</formula>
    </cfRule>
    <cfRule type="cellIs" dxfId="6355" priority="853" operator="lessThan">
      <formula>$G$6</formula>
    </cfRule>
  </conditionalFormatting>
  <conditionalFormatting sqref="E154">
    <cfRule type="cellIs" dxfId="6354" priority="850" operator="greaterThanOrEqual">
      <formula>$G$6</formula>
    </cfRule>
    <cfRule type="cellIs" dxfId="6353" priority="851" operator="lessThan">
      <formula>$G$6</formula>
    </cfRule>
  </conditionalFormatting>
  <conditionalFormatting sqref="F142">
    <cfRule type="cellIs" dxfId="6352" priority="848" operator="greaterThanOrEqual">
      <formula>$G$6</formula>
    </cfRule>
    <cfRule type="cellIs" dxfId="6351" priority="849" operator="lessThan">
      <formula>$G$6</formula>
    </cfRule>
  </conditionalFormatting>
  <conditionalFormatting sqref="F143">
    <cfRule type="cellIs" dxfId="6350" priority="846" operator="greaterThanOrEqual">
      <formula>$G$6</formula>
    </cfRule>
    <cfRule type="cellIs" dxfId="6349" priority="847" operator="lessThan">
      <formula>$G$6</formula>
    </cfRule>
  </conditionalFormatting>
  <conditionalFormatting sqref="F144">
    <cfRule type="cellIs" dxfId="6348" priority="844" operator="greaterThanOrEqual">
      <formula>$G$6</formula>
    </cfRule>
    <cfRule type="cellIs" dxfId="6347" priority="845" operator="lessThan">
      <formula>$G$6</formula>
    </cfRule>
  </conditionalFormatting>
  <conditionalFormatting sqref="F144">
    <cfRule type="cellIs" dxfId="6346" priority="842" operator="greaterThanOrEqual">
      <formula>$G$6</formula>
    </cfRule>
    <cfRule type="cellIs" dxfId="6345" priority="843" operator="lessThan">
      <formula>$G$6</formula>
    </cfRule>
  </conditionalFormatting>
  <conditionalFormatting sqref="F145">
    <cfRule type="cellIs" dxfId="6344" priority="840" operator="greaterThanOrEqual">
      <formula>$G$6</formula>
    </cfRule>
    <cfRule type="cellIs" dxfId="6343" priority="841" operator="lessThan">
      <formula>$G$6</formula>
    </cfRule>
  </conditionalFormatting>
  <conditionalFormatting sqref="F145">
    <cfRule type="cellIs" dxfId="6342" priority="838" operator="greaterThanOrEqual">
      <formula>$G$6</formula>
    </cfRule>
    <cfRule type="cellIs" dxfId="6341" priority="839" operator="lessThan">
      <formula>$G$6</formula>
    </cfRule>
  </conditionalFormatting>
  <conditionalFormatting sqref="F146">
    <cfRule type="cellIs" dxfId="6340" priority="836" operator="greaterThanOrEqual">
      <formula>$G$6</formula>
    </cfRule>
    <cfRule type="cellIs" dxfId="6339" priority="837" operator="lessThan">
      <formula>$G$6</formula>
    </cfRule>
  </conditionalFormatting>
  <conditionalFormatting sqref="F146">
    <cfRule type="cellIs" dxfId="6338" priority="834" operator="greaterThanOrEqual">
      <formula>$G$6</formula>
    </cfRule>
    <cfRule type="cellIs" dxfId="6337" priority="835" operator="lessThan">
      <formula>$G$6</formula>
    </cfRule>
  </conditionalFormatting>
  <conditionalFormatting sqref="F147">
    <cfRule type="cellIs" dxfId="6336" priority="832" operator="greaterThanOrEqual">
      <formula>$G$6</formula>
    </cfRule>
    <cfRule type="cellIs" dxfId="6335" priority="833" operator="lessThan">
      <formula>$G$6</formula>
    </cfRule>
  </conditionalFormatting>
  <conditionalFormatting sqref="F147">
    <cfRule type="cellIs" dxfId="6334" priority="830" operator="greaterThanOrEqual">
      <formula>$G$6</formula>
    </cfRule>
    <cfRule type="cellIs" dxfId="6333" priority="831" operator="lessThan">
      <formula>$G$6</formula>
    </cfRule>
  </conditionalFormatting>
  <conditionalFormatting sqref="F147">
    <cfRule type="cellIs" dxfId="6332" priority="828" operator="greaterThanOrEqual">
      <formula>$G$6</formula>
    </cfRule>
    <cfRule type="cellIs" dxfId="6331" priority="829" operator="lessThan">
      <formula>$G$6</formula>
    </cfRule>
  </conditionalFormatting>
  <conditionalFormatting sqref="F148">
    <cfRule type="cellIs" dxfId="6330" priority="826" operator="greaterThanOrEqual">
      <formula>$G$6</formula>
    </cfRule>
    <cfRule type="cellIs" dxfId="6329" priority="827" operator="lessThan">
      <formula>$G$6</formula>
    </cfRule>
  </conditionalFormatting>
  <conditionalFormatting sqref="F148">
    <cfRule type="cellIs" dxfId="6328" priority="824" operator="greaterThanOrEqual">
      <formula>$G$6</formula>
    </cfRule>
    <cfRule type="cellIs" dxfId="6327" priority="825" operator="lessThan">
      <formula>$G$6</formula>
    </cfRule>
  </conditionalFormatting>
  <conditionalFormatting sqref="F148">
    <cfRule type="cellIs" dxfId="6326" priority="822" operator="greaterThanOrEqual">
      <formula>$G$6</formula>
    </cfRule>
    <cfRule type="cellIs" dxfId="6325" priority="823" operator="lessThan">
      <formula>$G$6</formula>
    </cfRule>
  </conditionalFormatting>
  <conditionalFormatting sqref="F149">
    <cfRule type="cellIs" dxfId="6324" priority="820" operator="greaterThanOrEqual">
      <formula>$G$6</formula>
    </cfRule>
    <cfRule type="cellIs" dxfId="6323" priority="821" operator="lessThan">
      <formula>$G$6</formula>
    </cfRule>
  </conditionalFormatting>
  <conditionalFormatting sqref="F149">
    <cfRule type="cellIs" dxfId="6322" priority="818" operator="greaterThanOrEqual">
      <formula>$G$6</formula>
    </cfRule>
    <cfRule type="cellIs" dxfId="6321" priority="819" operator="lessThan">
      <formula>$G$6</formula>
    </cfRule>
  </conditionalFormatting>
  <conditionalFormatting sqref="F149">
    <cfRule type="cellIs" dxfId="6320" priority="816" operator="greaterThanOrEqual">
      <formula>$G$6</formula>
    </cfRule>
    <cfRule type="cellIs" dxfId="6319" priority="817" operator="lessThan">
      <formula>$G$6</formula>
    </cfRule>
  </conditionalFormatting>
  <conditionalFormatting sqref="F149">
    <cfRule type="cellIs" dxfId="6318" priority="814" operator="greaterThanOrEqual">
      <formula>$G$6</formula>
    </cfRule>
    <cfRule type="cellIs" dxfId="6317" priority="815" operator="lessThan">
      <formula>$G$6</formula>
    </cfRule>
  </conditionalFormatting>
  <conditionalFormatting sqref="F150">
    <cfRule type="cellIs" dxfId="6316" priority="812" operator="greaterThanOrEqual">
      <formula>$G$6</formula>
    </cfRule>
    <cfRule type="cellIs" dxfId="6315" priority="813" operator="lessThan">
      <formula>$G$6</formula>
    </cfRule>
  </conditionalFormatting>
  <conditionalFormatting sqref="F150">
    <cfRule type="cellIs" dxfId="6314" priority="810" operator="greaterThanOrEqual">
      <formula>$G$6</formula>
    </cfRule>
    <cfRule type="cellIs" dxfId="6313" priority="811" operator="lessThan">
      <formula>$G$6</formula>
    </cfRule>
  </conditionalFormatting>
  <conditionalFormatting sqref="F150">
    <cfRule type="cellIs" dxfId="6312" priority="808" operator="greaterThanOrEqual">
      <formula>$G$6</formula>
    </cfRule>
    <cfRule type="cellIs" dxfId="6311" priority="809" operator="lessThan">
      <formula>$G$6</formula>
    </cfRule>
  </conditionalFormatting>
  <conditionalFormatting sqref="F150">
    <cfRule type="cellIs" dxfId="6310" priority="806" operator="greaterThanOrEqual">
      <formula>$G$6</formula>
    </cfRule>
    <cfRule type="cellIs" dxfId="6309" priority="807" operator="lessThan">
      <formula>$G$6</formula>
    </cfRule>
  </conditionalFormatting>
  <conditionalFormatting sqref="F151">
    <cfRule type="cellIs" dxfId="6308" priority="804" operator="greaterThanOrEqual">
      <formula>$G$6</formula>
    </cfRule>
    <cfRule type="cellIs" dxfId="6307" priority="805" operator="lessThan">
      <formula>$G$6</formula>
    </cfRule>
  </conditionalFormatting>
  <conditionalFormatting sqref="F151">
    <cfRule type="cellIs" dxfId="6306" priority="802" operator="greaterThanOrEqual">
      <formula>$G$6</formula>
    </cfRule>
    <cfRule type="cellIs" dxfId="6305" priority="803" operator="lessThan">
      <formula>$G$6</formula>
    </cfRule>
  </conditionalFormatting>
  <conditionalFormatting sqref="F151">
    <cfRule type="cellIs" dxfId="6304" priority="800" operator="greaterThanOrEqual">
      <formula>$G$6</formula>
    </cfRule>
    <cfRule type="cellIs" dxfId="6303" priority="801" operator="lessThan">
      <formula>$G$6</formula>
    </cfRule>
  </conditionalFormatting>
  <conditionalFormatting sqref="F151">
    <cfRule type="cellIs" dxfId="6302" priority="798" operator="greaterThanOrEqual">
      <formula>$G$6</formula>
    </cfRule>
    <cfRule type="cellIs" dxfId="6301" priority="799" operator="lessThan">
      <formula>$G$6</formula>
    </cfRule>
  </conditionalFormatting>
  <conditionalFormatting sqref="F152">
    <cfRule type="expression" dxfId="6300" priority="794">
      <formula>F152&lt;=$H$5</formula>
    </cfRule>
    <cfRule type="expression" dxfId="6299" priority="795">
      <formula>AND(F152&gt;$H$5,F152&lt;=$H$6)</formula>
    </cfRule>
    <cfRule type="expression" dxfId="6298" priority="796">
      <formula>AND(F152&gt;$H$6,F152&lt;=$H$4)</formula>
    </cfRule>
    <cfRule type="expression" dxfId="6297" priority="797">
      <formula>F152&gt;$H$4</formula>
    </cfRule>
  </conditionalFormatting>
  <conditionalFormatting sqref="F152">
    <cfRule type="cellIs" dxfId="6296" priority="792" operator="greaterThanOrEqual">
      <formula>$G$6</formula>
    </cfRule>
    <cfRule type="cellIs" dxfId="6295" priority="793" operator="lessThan">
      <formula>$G$6</formula>
    </cfRule>
  </conditionalFormatting>
  <conditionalFormatting sqref="F152">
    <cfRule type="cellIs" dxfId="6294" priority="790" operator="greaterThanOrEqual">
      <formula>$G$6</formula>
    </cfRule>
    <cfRule type="cellIs" dxfId="6293" priority="791" operator="lessThan">
      <formula>$G$6</formula>
    </cfRule>
  </conditionalFormatting>
  <conditionalFormatting sqref="F152">
    <cfRule type="cellIs" dxfId="6292" priority="788" operator="greaterThanOrEqual">
      <formula>$G$6</formula>
    </cfRule>
    <cfRule type="cellIs" dxfId="6291" priority="789" operator="lessThan">
      <formula>$G$6</formula>
    </cfRule>
  </conditionalFormatting>
  <conditionalFormatting sqref="F152">
    <cfRule type="cellIs" dxfId="6290" priority="786" operator="greaterThanOrEqual">
      <formula>$G$6</formula>
    </cfRule>
    <cfRule type="cellIs" dxfId="6289" priority="787" operator="lessThan">
      <formula>$G$6</formula>
    </cfRule>
  </conditionalFormatting>
  <conditionalFormatting sqref="F152">
    <cfRule type="cellIs" dxfId="6288" priority="784" operator="greaterThanOrEqual">
      <formula>$G$6</formula>
    </cfRule>
    <cfRule type="cellIs" dxfId="6287" priority="785" operator="lessThan">
      <formula>$G$6</formula>
    </cfRule>
  </conditionalFormatting>
  <conditionalFormatting sqref="F153">
    <cfRule type="expression" dxfId="6286" priority="780">
      <formula>F153&lt;=$H$5</formula>
    </cfRule>
    <cfRule type="expression" dxfId="6285" priority="781">
      <formula>AND(F153&gt;$H$5,F153&lt;=$H$6)</formula>
    </cfRule>
    <cfRule type="expression" dxfId="6284" priority="782">
      <formula>AND(F153&gt;$H$6,F153&lt;=$H$4)</formula>
    </cfRule>
    <cfRule type="expression" dxfId="6283" priority="783">
      <formula>F153&gt;$H$4</formula>
    </cfRule>
  </conditionalFormatting>
  <conditionalFormatting sqref="F153">
    <cfRule type="cellIs" dxfId="6282" priority="778" operator="greaterThanOrEqual">
      <formula>$G$6</formula>
    </cfRule>
    <cfRule type="cellIs" dxfId="6281" priority="779" operator="lessThan">
      <formula>$G$6</formula>
    </cfRule>
  </conditionalFormatting>
  <conditionalFormatting sqref="F153">
    <cfRule type="cellIs" dxfId="6280" priority="776" operator="greaterThanOrEqual">
      <formula>$G$6</formula>
    </cfRule>
    <cfRule type="cellIs" dxfId="6279" priority="777" operator="lessThan">
      <formula>$G$6</formula>
    </cfRule>
  </conditionalFormatting>
  <conditionalFormatting sqref="F153">
    <cfRule type="cellIs" dxfId="6278" priority="774" operator="greaterThanOrEqual">
      <formula>$G$6</formula>
    </cfRule>
    <cfRule type="cellIs" dxfId="6277" priority="775" operator="lessThan">
      <formula>$G$6</formula>
    </cfRule>
  </conditionalFormatting>
  <conditionalFormatting sqref="F153">
    <cfRule type="cellIs" dxfId="6276" priority="772" operator="greaterThanOrEqual">
      <formula>$G$6</formula>
    </cfRule>
    <cfRule type="cellIs" dxfId="6275" priority="773" operator="lessThan">
      <formula>$G$6</formula>
    </cfRule>
  </conditionalFormatting>
  <conditionalFormatting sqref="F153">
    <cfRule type="cellIs" dxfId="6274" priority="770" operator="greaterThanOrEqual">
      <formula>$G$6</formula>
    </cfRule>
    <cfRule type="cellIs" dxfId="6273" priority="771" operator="lessThan">
      <formula>$G$6</formula>
    </cfRule>
  </conditionalFormatting>
  <conditionalFormatting sqref="F154">
    <cfRule type="expression" dxfId="6272" priority="766">
      <formula>F154&lt;=$H$5</formula>
    </cfRule>
    <cfRule type="expression" dxfId="6271" priority="767">
      <formula>AND(F154&gt;$H$5,F154&lt;=$H$6)</formula>
    </cfRule>
    <cfRule type="expression" dxfId="6270" priority="768">
      <formula>AND(F154&gt;$H$6,F154&lt;=$H$4)</formula>
    </cfRule>
    <cfRule type="expression" dxfId="6269" priority="769">
      <formula>F154&gt;$H$4</formula>
    </cfRule>
  </conditionalFormatting>
  <conditionalFormatting sqref="F154">
    <cfRule type="cellIs" dxfId="6268" priority="764" operator="greaterThanOrEqual">
      <formula>$G$6</formula>
    </cfRule>
    <cfRule type="cellIs" dxfId="6267" priority="765" operator="lessThan">
      <formula>$G$6</formula>
    </cfRule>
  </conditionalFormatting>
  <conditionalFormatting sqref="F154">
    <cfRule type="cellIs" dxfId="6266" priority="762" operator="greaterThanOrEqual">
      <formula>$G$6</formula>
    </cfRule>
    <cfRule type="cellIs" dxfId="6265" priority="763" operator="lessThan">
      <formula>$G$6</formula>
    </cfRule>
  </conditionalFormatting>
  <conditionalFormatting sqref="F154">
    <cfRule type="cellIs" dxfId="6264" priority="760" operator="greaterThanOrEqual">
      <formula>$G$6</formula>
    </cfRule>
    <cfRule type="cellIs" dxfId="6263" priority="761" operator="lessThan">
      <formula>$G$6</formula>
    </cfRule>
  </conditionalFormatting>
  <conditionalFormatting sqref="F154">
    <cfRule type="cellIs" dxfId="6262" priority="758" operator="greaterThanOrEqual">
      <formula>$G$6</formula>
    </cfRule>
    <cfRule type="cellIs" dxfId="6261" priority="759" operator="lessThan">
      <formula>$G$6</formula>
    </cfRule>
  </conditionalFormatting>
  <conditionalFormatting sqref="F154">
    <cfRule type="cellIs" dxfId="6260" priority="756" operator="greaterThanOrEqual">
      <formula>$G$6</formula>
    </cfRule>
    <cfRule type="cellIs" dxfId="6259" priority="757" operator="lessThan">
      <formula>$G$6</formula>
    </cfRule>
  </conditionalFormatting>
  <conditionalFormatting sqref="G142">
    <cfRule type="cellIs" dxfId="6258" priority="754" operator="greaterThanOrEqual">
      <formula>$G$6</formula>
    </cfRule>
    <cfRule type="cellIs" dxfId="6257" priority="755" operator="lessThan">
      <formula>$G$6</formula>
    </cfRule>
  </conditionalFormatting>
  <conditionalFormatting sqref="G143">
    <cfRule type="cellIs" dxfId="6256" priority="752" operator="greaterThanOrEqual">
      <formula>$G$6</formula>
    </cfRule>
    <cfRule type="cellIs" dxfId="6255" priority="753" operator="lessThan">
      <formula>$G$6</formula>
    </cfRule>
  </conditionalFormatting>
  <conditionalFormatting sqref="G144">
    <cfRule type="cellIs" dxfId="6254" priority="750" operator="greaterThanOrEqual">
      <formula>$G$6</formula>
    </cfRule>
    <cfRule type="cellIs" dxfId="6253" priority="751" operator="lessThan">
      <formula>$G$6</formula>
    </cfRule>
  </conditionalFormatting>
  <conditionalFormatting sqref="G144">
    <cfRule type="cellIs" dxfId="6252" priority="748" operator="greaterThanOrEqual">
      <formula>$G$6</formula>
    </cfRule>
    <cfRule type="cellIs" dxfId="6251" priority="749" operator="lessThan">
      <formula>$G$6</formula>
    </cfRule>
  </conditionalFormatting>
  <conditionalFormatting sqref="G145">
    <cfRule type="cellIs" dxfId="6250" priority="746" operator="greaterThanOrEqual">
      <formula>$G$6</formula>
    </cfRule>
    <cfRule type="cellIs" dxfId="6249" priority="747" operator="lessThan">
      <formula>$G$6</formula>
    </cfRule>
  </conditionalFormatting>
  <conditionalFormatting sqref="G145">
    <cfRule type="cellIs" dxfId="6248" priority="744" operator="greaterThanOrEqual">
      <formula>$G$6</formula>
    </cfRule>
    <cfRule type="cellIs" dxfId="6247" priority="745" operator="lessThan">
      <formula>$G$6</formula>
    </cfRule>
  </conditionalFormatting>
  <conditionalFormatting sqref="G146">
    <cfRule type="cellIs" dxfId="6246" priority="742" operator="greaterThanOrEqual">
      <formula>$G$6</formula>
    </cfRule>
    <cfRule type="cellIs" dxfId="6245" priority="743" operator="lessThan">
      <formula>$G$6</formula>
    </cfRule>
  </conditionalFormatting>
  <conditionalFormatting sqref="G146">
    <cfRule type="cellIs" dxfId="6244" priority="740" operator="greaterThanOrEqual">
      <formula>$G$6</formula>
    </cfRule>
    <cfRule type="cellIs" dxfId="6243" priority="741" operator="lessThan">
      <formula>$G$6</formula>
    </cfRule>
  </conditionalFormatting>
  <conditionalFormatting sqref="G147">
    <cfRule type="cellIs" dxfId="6242" priority="738" operator="greaterThanOrEqual">
      <formula>$G$6</formula>
    </cfRule>
    <cfRule type="cellIs" dxfId="6241" priority="739" operator="lessThan">
      <formula>$G$6</formula>
    </cfRule>
  </conditionalFormatting>
  <conditionalFormatting sqref="G147">
    <cfRule type="cellIs" dxfId="6240" priority="736" operator="greaterThanOrEqual">
      <formula>$G$6</formula>
    </cfRule>
    <cfRule type="cellIs" dxfId="6239" priority="737" operator="lessThan">
      <formula>$G$6</formula>
    </cfRule>
  </conditionalFormatting>
  <conditionalFormatting sqref="G147">
    <cfRule type="cellIs" dxfId="6238" priority="734" operator="greaterThanOrEqual">
      <formula>$G$6</formula>
    </cfRule>
    <cfRule type="cellIs" dxfId="6237" priority="735" operator="lessThan">
      <formula>$G$6</formula>
    </cfRule>
  </conditionalFormatting>
  <conditionalFormatting sqref="G148">
    <cfRule type="cellIs" dxfId="6236" priority="732" operator="greaterThanOrEqual">
      <formula>$G$6</formula>
    </cfRule>
    <cfRule type="cellIs" dxfId="6235" priority="733" operator="lessThan">
      <formula>$G$6</formula>
    </cfRule>
  </conditionalFormatting>
  <conditionalFormatting sqref="G148">
    <cfRule type="cellIs" dxfId="6234" priority="730" operator="greaterThanOrEqual">
      <formula>$G$6</formula>
    </cfRule>
    <cfRule type="cellIs" dxfId="6233" priority="731" operator="lessThan">
      <formula>$G$6</formula>
    </cfRule>
  </conditionalFormatting>
  <conditionalFormatting sqref="G148">
    <cfRule type="cellIs" dxfId="6232" priority="728" operator="greaterThanOrEqual">
      <formula>$G$6</formula>
    </cfRule>
    <cfRule type="cellIs" dxfId="6231" priority="729" operator="lessThan">
      <formula>$G$6</formula>
    </cfRule>
  </conditionalFormatting>
  <conditionalFormatting sqref="G149">
    <cfRule type="cellIs" dxfId="6230" priority="726" operator="greaterThanOrEqual">
      <formula>$G$6</formula>
    </cfRule>
    <cfRule type="cellIs" dxfId="6229" priority="727" operator="lessThan">
      <formula>$G$6</formula>
    </cfRule>
  </conditionalFormatting>
  <conditionalFormatting sqref="G149">
    <cfRule type="cellIs" dxfId="6228" priority="724" operator="greaterThanOrEqual">
      <formula>$G$6</formula>
    </cfRule>
    <cfRule type="cellIs" dxfId="6227" priority="725" operator="lessThan">
      <formula>$G$6</formula>
    </cfRule>
  </conditionalFormatting>
  <conditionalFormatting sqref="G149">
    <cfRule type="cellIs" dxfId="6226" priority="722" operator="greaterThanOrEqual">
      <formula>$G$6</formula>
    </cfRule>
    <cfRule type="cellIs" dxfId="6225" priority="723" operator="lessThan">
      <formula>$G$6</formula>
    </cfRule>
  </conditionalFormatting>
  <conditionalFormatting sqref="G149">
    <cfRule type="cellIs" dxfId="6224" priority="720" operator="greaterThanOrEqual">
      <formula>$G$6</formula>
    </cfRule>
    <cfRule type="cellIs" dxfId="6223" priority="721" operator="lessThan">
      <formula>$G$6</formula>
    </cfRule>
  </conditionalFormatting>
  <conditionalFormatting sqref="G150">
    <cfRule type="cellIs" dxfId="6222" priority="718" operator="greaterThanOrEqual">
      <formula>$G$6</formula>
    </cfRule>
    <cfRule type="cellIs" dxfId="6221" priority="719" operator="lessThan">
      <formula>$G$6</formula>
    </cfRule>
  </conditionalFormatting>
  <conditionalFormatting sqref="G150">
    <cfRule type="cellIs" dxfId="6220" priority="716" operator="greaterThanOrEqual">
      <formula>$G$6</formula>
    </cfRule>
    <cfRule type="cellIs" dxfId="6219" priority="717" operator="lessThan">
      <formula>$G$6</formula>
    </cfRule>
  </conditionalFormatting>
  <conditionalFormatting sqref="G150">
    <cfRule type="cellIs" dxfId="6218" priority="714" operator="greaterThanOrEqual">
      <formula>$G$6</formula>
    </cfRule>
    <cfRule type="cellIs" dxfId="6217" priority="715" operator="lessThan">
      <formula>$G$6</formula>
    </cfRule>
  </conditionalFormatting>
  <conditionalFormatting sqref="G150">
    <cfRule type="cellIs" dxfId="6216" priority="712" operator="greaterThanOrEqual">
      <formula>$G$6</formula>
    </cfRule>
    <cfRule type="cellIs" dxfId="6215" priority="713" operator="lessThan">
      <formula>$G$6</formula>
    </cfRule>
  </conditionalFormatting>
  <conditionalFormatting sqref="G151">
    <cfRule type="cellIs" dxfId="6214" priority="710" operator="greaterThanOrEqual">
      <formula>$G$6</formula>
    </cfRule>
    <cfRule type="cellIs" dxfId="6213" priority="711" operator="lessThan">
      <formula>$G$6</formula>
    </cfRule>
  </conditionalFormatting>
  <conditionalFormatting sqref="G151">
    <cfRule type="cellIs" dxfId="6212" priority="708" operator="greaterThanOrEqual">
      <formula>$G$6</formula>
    </cfRule>
    <cfRule type="cellIs" dxfId="6211" priority="709" operator="lessThan">
      <formula>$G$6</formula>
    </cfRule>
  </conditionalFormatting>
  <conditionalFormatting sqref="G151">
    <cfRule type="cellIs" dxfId="6210" priority="706" operator="greaterThanOrEqual">
      <formula>$G$6</formula>
    </cfRule>
    <cfRule type="cellIs" dxfId="6209" priority="707" operator="lessThan">
      <formula>$G$6</formula>
    </cfRule>
  </conditionalFormatting>
  <conditionalFormatting sqref="G151">
    <cfRule type="cellIs" dxfId="6208" priority="704" operator="greaterThanOrEqual">
      <formula>$G$6</formula>
    </cfRule>
    <cfRule type="cellIs" dxfId="6207" priority="705" operator="lessThan">
      <formula>$G$6</formula>
    </cfRule>
  </conditionalFormatting>
  <conditionalFormatting sqref="G152">
    <cfRule type="expression" dxfId="6206" priority="700">
      <formula>G152&lt;=$H$5</formula>
    </cfRule>
    <cfRule type="expression" dxfId="6205" priority="701">
      <formula>AND(G152&gt;$H$5,G152&lt;=$H$6)</formula>
    </cfRule>
    <cfRule type="expression" dxfId="6204" priority="702">
      <formula>AND(G152&gt;$H$6,G152&lt;=$H$4)</formula>
    </cfRule>
    <cfRule type="expression" dxfId="6203" priority="703">
      <formula>G152&gt;$H$4</formula>
    </cfRule>
  </conditionalFormatting>
  <conditionalFormatting sqref="G152">
    <cfRule type="cellIs" dxfId="6202" priority="698" operator="greaterThanOrEqual">
      <formula>$G$6</formula>
    </cfRule>
    <cfRule type="cellIs" dxfId="6201" priority="699" operator="lessThan">
      <formula>$G$6</formula>
    </cfRule>
  </conditionalFormatting>
  <conditionalFormatting sqref="G152">
    <cfRule type="cellIs" dxfId="6200" priority="696" operator="greaterThanOrEqual">
      <formula>$G$6</formula>
    </cfRule>
    <cfRule type="cellIs" dxfId="6199" priority="697" operator="lessThan">
      <formula>$G$6</formula>
    </cfRule>
  </conditionalFormatting>
  <conditionalFormatting sqref="G152">
    <cfRule type="cellIs" dxfId="6198" priority="694" operator="greaterThanOrEqual">
      <formula>$G$6</formula>
    </cfRule>
    <cfRule type="cellIs" dxfId="6197" priority="695" operator="lessThan">
      <formula>$G$6</formula>
    </cfRule>
  </conditionalFormatting>
  <conditionalFormatting sqref="G152">
    <cfRule type="cellIs" dxfId="6196" priority="692" operator="greaterThanOrEqual">
      <formula>$G$6</formula>
    </cfRule>
    <cfRule type="cellIs" dxfId="6195" priority="693" operator="lessThan">
      <formula>$G$6</formula>
    </cfRule>
  </conditionalFormatting>
  <conditionalFormatting sqref="G152">
    <cfRule type="cellIs" dxfId="6194" priority="690" operator="greaterThanOrEqual">
      <formula>$G$6</formula>
    </cfRule>
    <cfRule type="cellIs" dxfId="6193" priority="691" operator="lessThan">
      <formula>$G$6</formula>
    </cfRule>
  </conditionalFormatting>
  <conditionalFormatting sqref="G153">
    <cfRule type="expression" dxfId="6192" priority="686">
      <formula>G153&lt;=$H$5</formula>
    </cfRule>
    <cfRule type="expression" dxfId="6191" priority="687">
      <formula>AND(G153&gt;$H$5,G153&lt;=$H$6)</formula>
    </cfRule>
    <cfRule type="expression" dxfId="6190" priority="688">
      <formula>AND(G153&gt;$H$6,G153&lt;=$H$4)</formula>
    </cfRule>
    <cfRule type="expression" dxfId="6189" priority="689">
      <formula>G153&gt;$H$4</formula>
    </cfRule>
  </conditionalFormatting>
  <conditionalFormatting sqref="G153">
    <cfRule type="cellIs" dxfId="6188" priority="684" operator="greaterThanOrEqual">
      <formula>$G$6</formula>
    </cfRule>
    <cfRule type="cellIs" dxfId="6187" priority="685" operator="lessThan">
      <formula>$G$6</formula>
    </cfRule>
  </conditionalFormatting>
  <conditionalFormatting sqref="G153">
    <cfRule type="cellIs" dxfId="6186" priority="682" operator="greaterThanOrEqual">
      <formula>$G$6</formula>
    </cfRule>
    <cfRule type="cellIs" dxfId="6185" priority="683" operator="lessThan">
      <formula>$G$6</formula>
    </cfRule>
  </conditionalFormatting>
  <conditionalFormatting sqref="G153">
    <cfRule type="cellIs" dxfId="6184" priority="680" operator="greaterThanOrEqual">
      <formula>$G$6</formula>
    </cfRule>
    <cfRule type="cellIs" dxfId="6183" priority="681" operator="lessThan">
      <formula>$G$6</formula>
    </cfRule>
  </conditionalFormatting>
  <conditionalFormatting sqref="G153">
    <cfRule type="cellIs" dxfId="6182" priority="678" operator="greaterThanOrEqual">
      <formula>$G$6</formula>
    </cfRule>
    <cfRule type="cellIs" dxfId="6181" priority="679" operator="lessThan">
      <formula>$G$6</formula>
    </cfRule>
  </conditionalFormatting>
  <conditionalFormatting sqref="G153">
    <cfRule type="cellIs" dxfId="6180" priority="676" operator="greaterThanOrEqual">
      <formula>$G$6</formula>
    </cfRule>
    <cfRule type="cellIs" dxfId="6179" priority="677" operator="lessThan">
      <formula>$G$6</formula>
    </cfRule>
  </conditionalFormatting>
  <conditionalFormatting sqref="G154">
    <cfRule type="expression" dxfId="6178" priority="672">
      <formula>G154&lt;=$H$5</formula>
    </cfRule>
    <cfRule type="expression" dxfId="6177" priority="673">
      <formula>AND(G154&gt;$H$5,G154&lt;=$H$6)</formula>
    </cfRule>
    <cfRule type="expression" dxfId="6176" priority="674">
      <formula>AND(G154&gt;$H$6,G154&lt;=$H$4)</formula>
    </cfRule>
    <cfRule type="expression" dxfId="6175" priority="675">
      <formula>G154&gt;$H$4</formula>
    </cfRule>
  </conditionalFormatting>
  <conditionalFormatting sqref="G154">
    <cfRule type="cellIs" dxfId="6174" priority="670" operator="greaterThanOrEqual">
      <formula>$G$6</formula>
    </cfRule>
    <cfRule type="cellIs" dxfId="6173" priority="671" operator="lessThan">
      <formula>$G$6</formula>
    </cfRule>
  </conditionalFormatting>
  <conditionalFormatting sqref="G154">
    <cfRule type="cellIs" dxfId="6172" priority="668" operator="greaterThanOrEqual">
      <formula>$G$6</formula>
    </cfRule>
    <cfRule type="cellIs" dxfId="6171" priority="669" operator="lessThan">
      <formula>$G$6</formula>
    </cfRule>
  </conditionalFormatting>
  <conditionalFormatting sqref="G154">
    <cfRule type="cellIs" dxfId="6170" priority="666" operator="greaterThanOrEqual">
      <formula>$G$6</formula>
    </cfRule>
    <cfRule type="cellIs" dxfId="6169" priority="667" operator="lessThan">
      <formula>$G$6</formula>
    </cfRule>
  </conditionalFormatting>
  <conditionalFormatting sqref="G154">
    <cfRule type="cellIs" dxfId="6168" priority="664" operator="greaterThanOrEqual">
      <formula>$G$6</formula>
    </cfRule>
    <cfRule type="cellIs" dxfId="6167" priority="665" operator="lessThan">
      <formula>$G$6</formula>
    </cfRule>
  </conditionalFormatting>
  <conditionalFormatting sqref="G154">
    <cfRule type="cellIs" dxfId="6166" priority="662" operator="greaterThanOrEqual">
      <formula>$G$6</formula>
    </cfRule>
    <cfRule type="cellIs" dxfId="6165" priority="663" operator="lessThan">
      <formula>$G$6</formula>
    </cfRule>
  </conditionalFormatting>
  <conditionalFormatting sqref="H142">
    <cfRule type="cellIs" dxfId="6164" priority="660" operator="greaterThanOrEqual">
      <formula>$G$6</formula>
    </cfRule>
    <cfRule type="cellIs" dxfId="6163" priority="661" operator="lessThan">
      <formula>$G$6</formula>
    </cfRule>
  </conditionalFormatting>
  <conditionalFormatting sqref="H143">
    <cfRule type="cellIs" dxfId="6162" priority="658" operator="greaterThanOrEqual">
      <formula>$G$6</formula>
    </cfRule>
    <cfRule type="cellIs" dxfId="6161" priority="659" operator="lessThan">
      <formula>$G$6</formula>
    </cfRule>
  </conditionalFormatting>
  <conditionalFormatting sqref="H144">
    <cfRule type="cellIs" dxfId="6160" priority="656" operator="greaterThanOrEqual">
      <formula>$G$6</formula>
    </cfRule>
    <cfRule type="cellIs" dxfId="6159" priority="657" operator="lessThan">
      <formula>$G$6</formula>
    </cfRule>
  </conditionalFormatting>
  <conditionalFormatting sqref="H144">
    <cfRule type="cellIs" dxfId="6158" priority="654" operator="greaterThanOrEqual">
      <formula>$G$6</formula>
    </cfRule>
    <cfRule type="cellIs" dxfId="6157" priority="655" operator="lessThan">
      <formula>$G$6</formula>
    </cfRule>
  </conditionalFormatting>
  <conditionalFormatting sqref="H145">
    <cfRule type="cellIs" dxfId="6156" priority="652" operator="greaterThanOrEqual">
      <formula>$G$6</formula>
    </cfRule>
    <cfRule type="cellIs" dxfId="6155" priority="653" operator="lessThan">
      <formula>$G$6</formula>
    </cfRule>
  </conditionalFormatting>
  <conditionalFormatting sqref="H145">
    <cfRule type="cellIs" dxfId="6154" priority="650" operator="greaterThanOrEqual">
      <formula>$G$6</formula>
    </cfRule>
    <cfRule type="cellIs" dxfId="6153" priority="651" operator="lessThan">
      <formula>$G$6</formula>
    </cfRule>
  </conditionalFormatting>
  <conditionalFormatting sqref="H146">
    <cfRule type="cellIs" dxfId="6152" priority="648" operator="greaterThanOrEqual">
      <formula>$G$6</formula>
    </cfRule>
    <cfRule type="cellIs" dxfId="6151" priority="649" operator="lessThan">
      <formula>$G$6</formula>
    </cfRule>
  </conditionalFormatting>
  <conditionalFormatting sqref="H146">
    <cfRule type="cellIs" dxfId="6150" priority="646" operator="greaterThanOrEqual">
      <formula>$G$6</formula>
    </cfRule>
    <cfRule type="cellIs" dxfId="6149" priority="647" operator="lessThan">
      <formula>$G$6</formula>
    </cfRule>
  </conditionalFormatting>
  <conditionalFormatting sqref="H147">
    <cfRule type="cellIs" dxfId="6148" priority="644" operator="greaterThanOrEqual">
      <formula>$G$6</formula>
    </cfRule>
    <cfRule type="cellIs" dxfId="6147" priority="645" operator="lessThan">
      <formula>$G$6</formula>
    </cfRule>
  </conditionalFormatting>
  <conditionalFormatting sqref="H147">
    <cfRule type="cellIs" dxfId="6146" priority="642" operator="greaterThanOrEqual">
      <formula>$G$6</formula>
    </cfRule>
    <cfRule type="cellIs" dxfId="6145" priority="643" operator="lessThan">
      <formula>$G$6</formula>
    </cfRule>
  </conditionalFormatting>
  <conditionalFormatting sqref="H147">
    <cfRule type="cellIs" dxfId="6144" priority="640" operator="greaterThanOrEqual">
      <formula>$G$6</formula>
    </cfRule>
    <cfRule type="cellIs" dxfId="6143" priority="641" operator="lessThan">
      <formula>$G$6</formula>
    </cfRule>
  </conditionalFormatting>
  <conditionalFormatting sqref="H148">
    <cfRule type="cellIs" dxfId="6142" priority="638" operator="greaterThanOrEqual">
      <formula>$G$6</formula>
    </cfRule>
    <cfRule type="cellIs" dxfId="6141" priority="639" operator="lessThan">
      <formula>$G$6</formula>
    </cfRule>
  </conditionalFormatting>
  <conditionalFormatting sqref="H148">
    <cfRule type="cellIs" dxfId="6140" priority="636" operator="greaterThanOrEqual">
      <formula>$G$6</formula>
    </cfRule>
    <cfRule type="cellIs" dxfId="6139" priority="637" operator="lessThan">
      <formula>$G$6</formula>
    </cfRule>
  </conditionalFormatting>
  <conditionalFormatting sqref="H148">
    <cfRule type="cellIs" dxfId="6138" priority="634" operator="greaterThanOrEqual">
      <formula>$G$6</formula>
    </cfRule>
    <cfRule type="cellIs" dxfId="6137" priority="635" operator="lessThan">
      <formula>$G$6</formula>
    </cfRule>
  </conditionalFormatting>
  <conditionalFormatting sqref="H149">
    <cfRule type="cellIs" dxfId="6136" priority="632" operator="greaterThanOrEqual">
      <formula>$G$6</formula>
    </cfRule>
    <cfRule type="cellIs" dxfId="6135" priority="633" operator="lessThan">
      <formula>$G$6</formula>
    </cfRule>
  </conditionalFormatting>
  <conditionalFormatting sqref="H149">
    <cfRule type="cellIs" dxfId="6134" priority="630" operator="greaterThanOrEqual">
      <formula>$G$6</formula>
    </cfRule>
    <cfRule type="cellIs" dxfId="6133" priority="631" operator="lessThan">
      <formula>$G$6</formula>
    </cfRule>
  </conditionalFormatting>
  <conditionalFormatting sqref="H149">
    <cfRule type="cellIs" dxfId="6132" priority="628" operator="greaterThanOrEqual">
      <formula>$G$6</formula>
    </cfRule>
    <cfRule type="cellIs" dxfId="6131" priority="629" operator="lessThan">
      <formula>$G$6</formula>
    </cfRule>
  </conditionalFormatting>
  <conditionalFormatting sqref="H149">
    <cfRule type="cellIs" dxfId="6130" priority="626" operator="greaterThanOrEqual">
      <formula>$G$6</formula>
    </cfRule>
    <cfRule type="cellIs" dxfId="6129" priority="627" operator="lessThan">
      <formula>$G$6</formula>
    </cfRule>
  </conditionalFormatting>
  <conditionalFormatting sqref="H150">
    <cfRule type="cellIs" dxfId="6128" priority="624" operator="greaterThanOrEqual">
      <formula>$G$6</formula>
    </cfRule>
    <cfRule type="cellIs" dxfId="6127" priority="625" operator="lessThan">
      <formula>$G$6</formula>
    </cfRule>
  </conditionalFormatting>
  <conditionalFormatting sqref="H150">
    <cfRule type="cellIs" dxfId="6126" priority="622" operator="greaterThanOrEqual">
      <formula>$G$6</formula>
    </cfRule>
    <cfRule type="cellIs" dxfId="6125" priority="623" operator="lessThan">
      <formula>$G$6</formula>
    </cfRule>
  </conditionalFormatting>
  <conditionalFormatting sqref="H150">
    <cfRule type="cellIs" dxfId="6124" priority="620" operator="greaterThanOrEqual">
      <formula>$G$6</formula>
    </cfRule>
    <cfRule type="cellIs" dxfId="6123" priority="621" operator="lessThan">
      <formula>$G$6</formula>
    </cfRule>
  </conditionalFormatting>
  <conditionalFormatting sqref="H150">
    <cfRule type="cellIs" dxfId="6122" priority="618" operator="greaterThanOrEqual">
      <formula>$G$6</formula>
    </cfRule>
    <cfRule type="cellIs" dxfId="6121" priority="619" operator="lessThan">
      <formula>$G$6</formula>
    </cfRule>
  </conditionalFormatting>
  <conditionalFormatting sqref="H151">
    <cfRule type="cellIs" dxfId="6120" priority="616" operator="greaterThanOrEqual">
      <formula>$G$6</formula>
    </cfRule>
    <cfRule type="cellIs" dxfId="6119" priority="617" operator="lessThan">
      <formula>$G$6</formula>
    </cfRule>
  </conditionalFormatting>
  <conditionalFormatting sqref="H151">
    <cfRule type="cellIs" dxfId="6118" priority="614" operator="greaterThanOrEqual">
      <formula>$G$6</formula>
    </cfRule>
    <cfRule type="cellIs" dxfId="6117" priority="615" operator="lessThan">
      <formula>$G$6</formula>
    </cfRule>
  </conditionalFormatting>
  <conditionalFormatting sqref="H151">
    <cfRule type="cellIs" dxfId="6116" priority="612" operator="greaterThanOrEqual">
      <formula>$G$6</formula>
    </cfRule>
    <cfRule type="cellIs" dxfId="6115" priority="613" operator="lessThan">
      <formula>$G$6</formula>
    </cfRule>
  </conditionalFormatting>
  <conditionalFormatting sqref="H151">
    <cfRule type="cellIs" dxfId="6114" priority="610" operator="greaterThanOrEqual">
      <formula>$G$6</formula>
    </cfRule>
    <cfRule type="cellIs" dxfId="6113" priority="611" operator="lessThan">
      <formula>$G$6</formula>
    </cfRule>
  </conditionalFormatting>
  <conditionalFormatting sqref="H152">
    <cfRule type="expression" dxfId="6112" priority="606">
      <formula>H152&lt;=$H$5</formula>
    </cfRule>
    <cfRule type="expression" dxfId="6111" priority="607">
      <formula>AND(H152&gt;$H$5,H152&lt;=$H$6)</formula>
    </cfRule>
    <cfRule type="expression" dxfId="6110" priority="608">
      <formula>AND(H152&gt;$H$6,H152&lt;=$H$4)</formula>
    </cfRule>
    <cfRule type="expression" dxfId="6109" priority="609">
      <formula>H152&gt;$H$4</formula>
    </cfRule>
  </conditionalFormatting>
  <conditionalFormatting sqref="H152">
    <cfRule type="cellIs" dxfId="6108" priority="604" operator="greaterThanOrEqual">
      <formula>$G$6</formula>
    </cfRule>
    <cfRule type="cellIs" dxfId="6107" priority="605" operator="lessThan">
      <formula>$G$6</formula>
    </cfRule>
  </conditionalFormatting>
  <conditionalFormatting sqref="H152">
    <cfRule type="cellIs" dxfId="6106" priority="602" operator="greaterThanOrEqual">
      <formula>$G$6</formula>
    </cfRule>
    <cfRule type="cellIs" dxfId="6105" priority="603" operator="lessThan">
      <formula>$G$6</formula>
    </cfRule>
  </conditionalFormatting>
  <conditionalFormatting sqref="H152">
    <cfRule type="cellIs" dxfId="6104" priority="600" operator="greaterThanOrEqual">
      <formula>$G$6</formula>
    </cfRule>
    <cfRule type="cellIs" dxfId="6103" priority="601" operator="lessThan">
      <formula>$G$6</formula>
    </cfRule>
  </conditionalFormatting>
  <conditionalFormatting sqref="H152">
    <cfRule type="cellIs" dxfId="6102" priority="598" operator="greaterThanOrEqual">
      <formula>$G$6</formula>
    </cfRule>
    <cfRule type="cellIs" dxfId="6101" priority="599" operator="lessThan">
      <formula>$G$6</formula>
    </cfRule>
  </conditionalFormatting>
  <conditionalFormatting sqref="H152">
    <cfRule type="cellIs" dxfId="6100" priority="596" operator="greaterThanOrEqual">
      <formula>$G$6</formula>
    </cfRule>
    <cfRule type="cellIs" dxfId="6099" priority="597" operator="lessThan">
      <formula>$G$6</formula>
    </cfRule>
  </conditionalFormatting>
  <conditionalFormatting sqref="H153">
    <cfRule type="expression" dxfId="6098" priority="592">
      <formula>H153&lt;=$H$5</formula>
    </cfRule>
    <cfRule type="expression" dxfId="6097" priority="593">
      <formula>AND(H153&gt;$H$5,H153&lt;=$H$6)</formula>
    </cfRule>
    <cfRule type="expression" dxfId="6096" priority="594">
      <formula>AND(H153&gt;$H$6,H153&lt;=$H$4)</formula>
    </cfRule>
    <cfRule type="expression" dxfId="6095" priority="595">
      <formula>H153&gt;$H$4</formula>
    </cfRule>
  </conditionalFormatting>
  <conditionalFormatting sqref="H153">
    <cfRule type="cellIs" dxfId="6094" priority="590" operator="greaterThanOrEqual">
      <formula>$G$6</formula>
    </cfRule>
    <cfRule type="cellIs" dxfId="6093" priority="591" operator="lessThan">
      <formula>$G$6</formula>
    </cfRule>
  </conditionalFormatting>
  <conditionalFormatting sqref="H153">
    <cfRule type="cellIs" dxfId="6092" priority="588" operator="greaterThanOrEqual">
      <formula>$G$6</formula>
    </cfRule>
    <cfRule type="cellIs" dxfId="6091" priority="589" operator="lessThan">
      <formula>$G$6</formula>
    </cfRule>
  </conditionalFormatting>
  <conditionalFormatting sqref="H153">
    <cfRule type="cellIs" dxfId="6090" priority="586" operator="greaterThanOrEqual">
      <formula>$G$6</formula>
    </cfRule>
    <cfRule type="cellIs" dxfId="6089" priority="587" operator="lessThan">
      <formula>$G$6</formula>
    </cfRule>
  </conditionalFormatting>
  <conditionalFormatting sqref="H153">
    <cfRule type="cellIs" dxfId="6088" priority="584" operator="greaterThanOrEqual">
      <formula>$G$6</formula>
    </cfRule>
    <cfRule type="cellIs" dxfId="6087" priority="585" operator="lessThan">
      <formula>$G$6</formula>
    </cfRule>
  </conditionalFormatting>
  <conditionalFormatting sqref="H153">
    <cfRule type="cellIs" dxfId="6086" priority="582" operator="greaterThanOrEqual">
      <formula>$G$6</formula>
    </cfRule>
    <cfRule type="cellIs" dxfId="6085" priority="583" operator="lessThan">
      <formula>$G$6</formula>
    </cfRule>
  </conditionalFormatting>
  <conditionalFormatting sqref="H154">
    <cfRule type="expression" dxfId="6084" priority="578">
      <formula>H154&lt;=$H$5</formula>
    </cfRule>
    <cfRule type="expression" dxfId="6083" priority="579">
      <formula>AND(H154&gt;$H$5,H154&lt;=$H$6)</formula>
    </cfRule>
    <cfRule type="expression" dxfId="6082" priority="580">
      <formula>AND(H154&gt;$H$6,H154&lt;=$H$4)</formula>
    </cfRule>
    <cfRule type="expression" dxfId="6081" priority="581">
      <formula>H154&gt;$H$4</formula>
    </cfRule>
  </conditionalFormatting>
  <conditionalFormatting sqref="H154">
    <cfRule type="cellIs" dxfId="6080" priority="576" operator="greaterThanOrEqual">
      <formula>$G$6</formula>
    </cfRule>
    <cfRule type="cellIs" dxfId="6079" priority="577" operator="lessThan">
      <formula>$G$6</formula>
    </cfRule>
  </conditionalFormatting>
  <conditionalFormatting sqref="H154">
    <cfRule type="cellIs" dxfId="6078" priority="574" operator="greaterThanOrEqual">
      <formula>$G$6</formula>
    </cfRule>
    <cfRule type="cellIs" dxfId="6077" priority="575" operator="lessThan">
      <formula>$G$6</formula>
    </cfRule>
  </conditionalFormatting>
  <conditionalFormatting sqref="H154">
    <cfRule type="cellIs" dxfId="6076" priority="572" operator="greaterThanOrEqual">
      <formula>$G$6</formula>
    </cfRule>
    <cfRule type="cellIs" dxfId="6075" priority="573" operator="lessThan">
      <formula>$G$6</formula>
    </cfRule>
  </conditionalFormatting>
  <conditionalFormatting sqref="H154">
    <cfRule type="cellIs" dxfId="6074" priority="570" operator="greaterThanOrEqual">
      <formula>$G$6</formula>
    </cfRule>
    <cfRule type="cellIs" dxfId="6073" priority="571" operator="lessThan">
      <formula>$G$6</formula>
    </cfRule>
  </conditionalFormatting>
  <conditionalFormatting sqref="H154">
    <cfRule type="cellIs" dxfId="6072" priority="568" operator="greaterThanOrEqual">
      <formula>$G$6</formula>
    </cfRule>
    <cfRule type="cellIs" dxfId="6071" priority="569" operator="lessThan">
      <formula>$G$6</formula>
    </cfRule>
  </conditionalFormatting>
  <conditionalFormatting sqref="J142">
    <cfRule type="cellIs" dxfId="6070" priority="566" operator="greaterThanOrEqual">
      <formula>$G$6</formula>
    </cfRule>
    <cfRule type="cellIs" dxfId="6069" priority="567" operator="lessThan">
      <formula>$G$6</formula>
    </cfRule>
  </conditionalFormatting>
  <conditionalFormatting sqref="J143">
    <cfRule type="cellIs" dxfId="6068" priority="564" operator="greaterThanOrEqual">
      <formula>$G$6</formula>
    </cfRule>
    <cfRule type="cellIs" dxfId="6067" priority="565" operator="lessThan">
      <formula>$G$6</formula>
    </cfRule>
  </conditionalFormatting>
  <conditionalFormatting sqref="J144">
    <cfRule type="cellIs" dxfId="6066" priority="562" operator="greaterThanOrEqual">
      <formula>$G$6</formula>
    </cfRule>
    <cfRule type="cellIs" dxfId="6065" priority="563" operator="lessThan">
      <formula>$G$6</formula>
    </cfRule>
  </conditionalFormatting>
  <conditionalFormatting sqref="J144">
    <cfRule type="cellIs" dxfId="6064" priority="560" operator="greaterThanOrEqual">
      <formula>$G$6</formula>
    </cfRule>
    <cfRule type="cellIs" dxfId="6063" priority="561" operator="lessThan">
      <formula>$G$6</formula>
    </cfRule>
  </conditionalFormatting>
  <conditionalFormatting sqref="J145">
    <cfRule type="cellIs" dxfId="6062" priority="558" operator="greaterThanOrEqual">
      <formula>$G$6</formula>
    </cfRule>
    <cfRule type="cellIs" dxfId="6061" priority="559" operator="lessThan">
      <formula>$G$6</formula>
    </cfRule>
  </conditionalFormatting>
  <conditionalFormatting sqref="J145">
    <cfRule type="cellIs" dxfId="6060" priority="556" operator="greaterThanOrEqual">
      <formula>$G$6</formula>
    </cfRule>
    <cfRule type="cellIs" dxfId="6059" priority="557" operator="lessThan">
      <formula>$G$6</formula>
    </cfRule>
  </conditionalFormatting>
  <conditionalFormatting sqref="J146">
    <cfRule type="cellIs" dxfId="6058" priority="554" operator="greaterThanOrEqual">
      <formula>$G$6</formula>
    </cfRule>
    <cfRule type="cellIs" dxfId="6057" priority="555" operator="lessThan">
      <formula>$G$6</formula>
    </cfRule>
  </conditionalFormatting>
  <conditionalFormatting sqref="J146">
    <cfRule type="cellIs" dxfId="6056" priority="552" operator="greaterThanOrEqual">
      <formula>$G$6</formula>
    </cfRule>
    <cfRule type="cellIs" dxfId="6055" priority="553" operator="lessThan">
      <formula>$G$6</formula>
    </cfRule>
  </conditionalFormatting>
  <conditionalFormatting sqref="J146">
    <cfRule type="cellIs" dxfId="6054" priority="550" operator="greaterThanOrEqual">
      <formula>$G$6</formula>
    </cfRule>
    <cfRule type="cellIs" dxfId="6053" priority="551" operator="lessThan">
      <formula>$G$6</formula>
    </cfRule>
  </conditionalFormatting>
  <conditionalFormatting sqref="J147">
    <cfRule type="cellIs" dxfId="6052" priority="548" operator="greaterThanOrEqual">
      <formula>$G$6</formula>
    </cfRule>
    <cfRule type="cellIs" dxfId="6051" priority="549" operator="lessThan">
      <formula>$G$6</formula>
    </cfRule>
  </conditionalFormatting>
  <conditionalFormatting sqref="J147">
    <cfRule type="cellIs" dxfId="6050" priority="546" operator="greaterThanOrEqual">
      <formula>$G$6</formula>
    </cfRule>
    <cfRule type="cellIs" dxfId="6049" priority="547" operator="lessThan">
      <formula>$G$6</formula>
    </cfRule>
  </conditionalFormatting>
  <conditionalFormatting sqref="J147">
    <cfRule type="cellIs" dxfId="6048" priority="544" operator="greaterThanOrEqual">
      <formula>$G$6</formula>
    </cfRule>
    <cfRule type="cellIs" dxfId="6047" priority="545" operator="lessThan">
      <formula>$G$6</formula>
    </cfRule>
  </conditionalFormatting>
  <conditionalFormatting sqref="J148">
    <cfRule type="cellIs" dxfId="6046" priority="542" operator="greaterThanOrEqual">
      <formula>$G$6</formula>
    </cfRule>
    <cfRule type="cellIs" dxfId="6045" priority="543" operator="lessThan">
      <formula>$G$6</formula>
    </cfRule>
  </conditionalFormatting>
  <conditionalFormatting sqref="J148">
    <cfRule type="cellIs" dxfId="6044" priority="540" operator="greaterThanOrEqual">
      <formula>$G$6</formula>
    </cfRule>
    <cfRule type="cellIs" dxfId="6043" priority="541" operator="lessThan">
      <formula>$G$6</formula>
    </cfRule>
  </conditionalFormatting>
  <conditionalFormatting sqref="J148">
    <cfRule type="cellIs" dxfId="6042" priority="538" operator="greaterThanOrEqual">
      <formula>$G$6</formula>
    </cfRule>
    <cfRule type="cellIs" dxfId="6041" priority="539" operator="lessThan">
      <formula>$G$6</formula>
    </cfRule>
  </conditionalFormatting>
  <conditionalFormatting sqref="J149">
    <cfRule type="cellIs" dxfId="6040" priority="536" operator="greaterThanOrEqual">
      <formula>$G$6</formula>
    </cfRule>
    <cfRule type="cellIs" dxfId="6039" priority="537" operator="lessThan">
      <formula>$G$6</formula>
    </cfRule>
  </conditionalFormatting>
  <conditionalFormatting sqref="J149">
    <cfRule type="cellIs" dxfId="6038" priority="534" operator="greaterThanOrEqual">
      <formula>$G$6</formula>
    </cfRule>
    <cfRule type="cellIs" dxfId="6037" priority="535" operator="lessThan">
      <formula>$G$6</formula>
    </cfRule>
  </conditionalFormatting>
  <conditionalFormatting sqref="J149">
    <cfRule type="cellIs" dxfId="6036" priority="532" operator="greaterThanOrEqual">
      <formula>$G$6</formula>
    </cfRule>
    <cfRule type="cellIs" dxfId="6035" priority="533" operator="lessThan">
      <formula>$G$6</formula>
    </cfRule>
  </conditionalFormatting>
  <conditionalFormatting sqref="J149">
    <cfRule type="cellIs" dxfId="6034" priority="530" operator="greaterThanOrEqual">
      <formula>$G$6</formula>
    </cfRule>
    <cfRule type="cellIs" dxfId="6033" priority="531" operator="lessThan">
      <formula>$G$6</formula>
    </cfRule>
  </conditionalFormatting>
  <conditionalFormatting sqref="J150">
    <cfRule type="cellIs" dxfId="6032" priority="528" operator="greaterThanOrEqual">
      <formula>$G$6</formula>
    </cfRule>
    <cfRule type="cellIs" dxfId="6031" priority="529" operator="lessThan">
      <formula>$G$6</formula>
    </cfRule>
  </conditionalFormatting>
  <conditionalFormatting sqref="J150">
    <cfRule type="cellIs" dxfId="6030" priority="526" operator="greaterThanOrEqual">
      <formula>$G$6</formula>
    </cfRule>
    <cfRule type="cellIs" dxfId="6029" priority="527" operator="lessThan">
      <formula>$G$6</formula>
    </cfRule>
  </conditionalFormatting>
  <conditionalFormatting sqref="J150">
    <cfRule type="cellIs" dxfId="6028" priority="524" operator="greaterThanOrEqual">
      <formula>$G$6</formula>
    </cfRule>
    <cfRule type="cellIs" dxfId="6027" priority="525" operator="lessThan">
      <formula>$G$6</formula>
    </cfRule>
  </conditionalFormatting>
  <conditionalFormatting sqref="J150">
    <cfRule type="cellIs" dxfId="6026" priority="522" operator="greaterThanOrEqual">
      <formula>$G$6</formula>
    </cfRule>
    <cfRule type="cellIs" dxfId="6025" priority="523" operator="lessThan">
      <formula>$G$6</formula>
    </cfRule>
  </conditionalFormatting>
  <conditionalFormatting sqref="J151">
    <cfRule type="cellIs" dxfId="6024" priority="520" operator="greaterThanOrEqual">
      <formula>$G$6</formula>
    </cfRule>
    <cfRule type="cellIs" dxfId="6023" priority="521" operator="lessThan">
      <formula>$G$6</formula>
    </cfRule>
  </conditionalFormatting>
  <conditionalFormatting sqref="J151">
    <cfRule type="cellIs" dxfId="6022" priority="518" operator="greaterThanOrEqual">
      <formula>$G$6</formula>
    </cfRule>
    <cfRule type="cellIs" dxfId="6021" priority="519" operator="lessThan">
      <formula>$G$6</formula>
    </cfRule>
  </conditionalFormatting>
  <conditionalFormatting sqref="J151">
    <cfRule type="cellIs" dxfId="6020" priority="516" operator="greaterThanOrEqual">
      <formula>$G$6</formula>
    </cfRule>
    <cfRule type="cellIs" dxfId="6019" priority="517" operator="lessThan">
      <formula>$G$6</formula>
    </cfRule>
  </conditionalFormatting>
  <conditionalFormatting sqref="J151">
    <cfRule type="cellIs" dxfId="6018" priority="514" operator="greaterThanOrEqual">
      <formula>$G$6</formula>
    </cfRule>
    <cfRule type="cellIs" dxfId="6017" priority="515" operator="lessThan">
      <formula>$G$6</formula>
    </cfRule>
  </conditionalFormatting>
  <conditionalFormatting sqref="J152">
    <cfRule type="expression" dxfId="6016" priority="510">
      <formula>J152&lt;=$H$5</formula>
    </cfRule>
    <cfRule type="expression" dxfId="6015" priority="511">
      <formula>AND(J152&gt;$H$5,J152&lt;=$H$6)</formula>
    </cfRule>
    <cfRule type="expression" dxfId="6014" priority="512">
      <formula>AND(J152&gt;$H$6,J152&lt;=$H$4)</formula>
    </cfRule>
    <cfRule type="expression" dxfId="6013" priority="513">
      <formula>J152&gt;$H$4</formula>
    </cfRule>
  </conditionalFormatting>
  <conditionalFormatting sqref="J152">
    <cfRule type="cellIs" dxfId="6012" priority="508" operator="greaterThanOrEqual">
      <formula>$G$6</formula>
    </cfRule>
    <cfRule type="cellIs" dxfId="6011" priority="509" operator="lessThan">
      <formula>$G$6</formula>
    </cfRule>
  </conditionalFormatting>
  <conditionalFormatting sqref="J152">
    <cfRule type="cellIs" dxfId="6010" priority="506" operator="greaterThanOrEqual">
      <formula>$G$6</formula>
    </cfRule>
    <cfRule type="cellIs" dxfId="6009" priority="507" operator="lessThan">
      <formula>$G$6</formula>
    </cfRule>
  </conditionalFormatting>
  <conditionalFormatting sqref="J152">
    <cfRule type="cellIs" dxfId="6008" priority="504" operator="greaterThanOrEqual">
      <formula>$G$6</formula>
    </cfRule>
    <cfRule type="cellIs" dxfId="6007" priority="505" operator="lessThan">
      <formula>$G$6</formula>
    </cfRule>
  </conditionalFormatting>
  <conditionalFormatting sqref="J152">
    <cfRule type="cellIs" dxfId="6006" priority="502" operator="greaterThanOrEqual">
      <formula>$G$6</formula>
    </cfRule>
    <cfRule type="cellIs" dxfId="6005" priority="503" operator="lessThan">
      <formula>$G$6</formula>
    </cfRule>
  </conditionalFormatting>
  <conditionalFormatting sqref="J152">
    <cfRule type="cellIs" dxfId="6004" priority="500" operator="greaterThanOrEqual">
      <formula>$G$6</formula>
    </cfRule>
    <cfRule type="cellIs" dxfId="6003" priority="501" operator="lessThan">
      <formula>$G$6</formula>
    </cfRule>
  </conditionalFormatting>
  <conditionalFormatting sqref="J153">
    <cfRule type="expression" dxfId="6002" priority="496">
      <formula>J153&lt;=$H$5</formula>
    </cfRule>
    <cfRule type="expression" dxfId="6001" priority="497">
      <formula>AND(J153&gt;$H$5,J153&lt;=$H$6)</formula>
    </cfRule>
    <cfRule type="expression" dxfId="6000" priority="498">
      <formula>AND(J153&gt;$H$6,J153&lt;=$H$4)</formula>
    </cfRule>
    <cfRule type="expression" dxfId="5999" priority="499">
      <formula>J153&gt;$H$4</formula>
    </cfRule>
  </conditionalFormatting>
  <conditionalFormatting sqref="J153">
    <cfRule type="cellIs" dxfId="5998" priority="494" operator="greaterThanOrEqual">
      <formula>$G$6</formula>
    </cfRule>
    <cfRule type="cellIs" dxfId="5997" priority="495" operator="lessThan">
      <formula>$G$6</formula>
    </cfRule>
  </conditionalFormatting>
  <conditionalFormatting sqref="J153">
    <cfRule type="cellIs" dxfId="5996" priority="492" operator="greaterThanOrEqual">
      <formula>$G$6</formula>
    </cfRule>
    <cfRule type="cellIs" dxfId="5995" priority="493" operator="lessThan">
      <formula>$G$6</formula>
    </cfRule>
  </conditionalFormatting>
  <conditionalFormatting sqref="J153">
    <cfRule type="cellIs" dxfId="5994" priority="490" operator="greaterThanOrEqual">
      <formula>$G$6</formula>
    </cfRule>
    <cfRule type="cellIs" dxfId="5993" priority="491" operator="lessThan">
      <formula>$G$6</formula>
    </cfRule>
  </conditionalFormatting>
  <conditionalFormatting sqref="J153">
    <cfRule type="cellIs" dxfId="5992" priority="488" operator="greaterThanOrEqual">
      <formula>$G$6</formula>
    </cfRule>
    <cfRule type="cellIs" dxfId="5991" priority="489" operator="lessThan">
      <formula>$G$6</formula>
    </cfRule>
  </conditionalFormatting>
  <conditionalFormatting sqref="J153">
    <cfRule type="cellIs" dxfId="5990" priority="486" operator="greaterThanOrEqual">
      <formula>$G$6</formula>
    </cfRule>
    <cfRule type="cellIs" dxfId="5989" priority="487" operator="lessThan">
      <formula>$G$6</formula>
    </cfRule>
  </conditionalFormatting>
  <conditionalFormatting sqref="J154">
    <cfRule type="expression" dxfId="5988" priority="482">
      <formula>J154&lt;=$H$5</formula>
    </cfRule>
    <cfRule type="expression" dxfId="5987" priority="483">
      <formula>AND(J154&gt;$H$5,J154&lt;=$H$6)</formula>
    </cfRule>
    <cfRule type="expression" dxfId="5986" priority="484">
      <formula>AND(J154&gt;$H$6,J154&lt;=$H$4)</formula>
    </cfRule>
    <cfRule type="expression" dxfId="5985" priority="485">
      <formula>J154&gt;$H$4</formula>
    </cfRule>
  </conditionalFormatting>
  <conditionalFormatting sqref="J154">
    <cfRule type="cellIs" dxfId="5984" priority="480" operator="greaterThanOrEqual">
      <formula>$G$6</formula>
    </cfRule>
    <cfRule type="cellIs" dxfId="5983" priority="481" operator="lessThan">
      <formula>$G$6</formula>
    </cfRule>
  </conditionalFormatting>
  <conditionalFormatting sqref="J154">
    <cfRule type="cellIs" dxfId="5982" priority="478" operator="greaterThanOrEqual">
      <formula>$G$6</formula>
    </cfRule>
    <cfRule type="cellIs" dxfId="5981" priority="479" operator="lessThan">
      <formula>$G$6</formula>
    </cfRule>
  </conditionalFormatting>
  <conditionalFormatting sqref="J154">
    <cfRule type="cellIs" dxfId="5980" priority="476" operator="greaterThanOrEqual">
      <formula>$G$6</formula>
    </cfRule>
    <cfRule type="cellIs" dxfId="5979" priority="477" operator="lessThan">
      <formula>$G$6</formula>
    </cfRule>
  </conditionalFormatting>
  <conditionalFormatting sqref="J154">
    <cfRule type="cellIs" dxfId="5978" priority="474" operator="greaterThanOrEqual">
      <formula>$G$6</formula>
    </cfRule>
    <cfRule type="cellIs" dxfId="5977" priority="475" operator="lessThan">
      <formula>$G$6</formula>
    </cfRule>
  </conditionalFormatting>
  <conditionalFormatting sqref="J154">
    <cfRule type="cellIs" dxfId="5976" priority="472" operator="greaterThanOrEqual">
      <formula>$G$6</formula>
    </cfRule>
    <cfRule type="cellIs" dxfId="5975" priority="473" operator="lessThan">
      <formula>$G$6</formula>
    </cfRule>
  </conditionalFormatting>
  <conditionalFormatting sqref="B155">
    <cfRule type="timePeriod" dxfId="5974" priority="471" timePeriod="today">
      <formula>FLOOR(B155,1)=TODAY()</formula>
    </cfRule>
  </conditionalFormatting>
  <conditionalFormatting sqref="B155">
    <cfRule type="timePeriod" dxfId="5973" priority="470" timePeriod="today">
      <formula>FLOOR(B155,1)=TODAY()</formula>
    </cfRule>
  </conditionalFormatting>
  <conditionalFormatting sqref="B156">
    <cfRule type="timePeriod" dxfId="5972" priority="469" timePeriod="today">
      <formula>FLOOR(B156,1)=TODAY()</formula>
    </cfRule>
  </conditionalFormatting>
  <conditionalFormatting sqref="B156">
    <cfRule type="timePeriod" dxfId="5971" priority="468" timePeriod="today">
      <formula>FLOOR(B156,1)=TODAY()</formula>
    </cfRule>
  </conditionalFormatting>
  <conditionalFormatting sqref="B157">
    <cfRule type="timePeriod" dxfId="5970" priority="467" timePeriod="today">
      <formula>FLOOR(B157,1)=TODAY()</formula>
    </cfRule>
  </conditionalFormatting>
  <conditionalFormatting sqref="B158">
    <cfRule type="timePeriod" dxfId="5969" priority="466" timePeriod="today">
      <formula>FLOOR(B158,1)=TODAY()</formula>
    </cfRule>
  </conditionalFormatting>
  <conditionalFormatting sqref="B159">
    <cfRule type="timePeriod" dxfId="5968" priority="465" timePeriod="today">
      <formula>FLOOR(B159,1)=TODAY()</formula>
    </cfRule>
  </conditionalFormatting>
  <conditionalFormatting sqref="B160">
    <cfRule type="timePeriod" dxfId="5967" priority="464" timePeriod="today">
      <formula>FLOOR(B160,1)=TODAY()</formula>
    </cfRule>
  </conditionalFormatting>
  <conditionalFormatting sqref="B161">
    <cfRule type="timePeriod" dxfId="5966" priority="463" timePeriod="today">
      <formula>FLOOR(B161,1)=TODAY()</formula>
    </cfRule>
  </conditionalFormatting>
  <conditionalFormatting sqref="B161">
    <cfRule type="timePeriod" dxfId="5965" priority="462" timePeriod="today">
      <formula>FLOOR(B161,1)=TODAY()</formula>
    </cfRule>
  </conditionalFormatting>
  <conditionalFormatting sqref="B161">
    <cfRule type="timePeriod" dxfId="5964" priority="461" timePeriod="today">
      <formula>FLOOR(B161,1)=TODAY()</formula>
    </cfRule>
  </conditionalFormatting>
  <conditionalFormatting sqref="B162">
    <cfRule type="timePeriod" dxfId="5963" priority="460" timePeriod="today">
      <formula>FLOOR(B162,1)=TODAY()</formula>
    </cfRule>
  </conditionalFormatting>
  <conditionalFormatting sqref="B162">
    <cfRule type="timePeriod" dxfId="5962" priority="459" timePeriod="today">
      <formula>FLOOR(B162,1)=TODAY()</formula>
    </cfRule>
  </conditionalFormatting>
  <conditionalFormatting sqref="B162">
    <cfRule type="timePeriod" dxfId="5961" priority="458" timePeriod="today">
      <formula>FLOOR(B162,1)=TODAY()</formula>
    </cfRule>
  </conditionalFormatting>
  <conditionalFormatting sqref="B163">
    <cfRule type="timePeriod" dxfId="5960" priority="457" timePeriod="today">
      <formula>FLOOR(B163,1)=TODAY()</formula>
    </cfRule>
  </conditionalFormatting>
  <conditionalFormatting sqref="B164">
    <cfRule type="timePeriod" dxfId="5959" priority="456" timePeriod="today">
      <formula>FLOOR(B164,1)=TODAY()</formula>
    </cfRule>
  </conditionalFormatting>
  <conditionalFormatting sqref="B165">
    <cfRule type="timePeriod" dxfId="5958" priority="455" timePeriod="today">
      <formula>FLOOR(B165,1)=TODAY()</formula>
    </cfRule>
  </conditionalFormatting>
  <conditionalFormatting sqref="B165">
    <cfRule type="timePeriod" dxfId="5957" priority="454" timePeriod="today">
      <formula>FLOOR(B165,1)=TODAY()</formula>
    </cfRule>
  </conditionalFormatting>
  <conditionalFormatting sqref="B165">
    <cfRule type="timePeriod" dxfId="5956" priority="453" timePeriod="today">
      <formula>FLOOR(B165,1)=TODAY()</formula>
    </cfRule>
  </conditionalFormatting>
  <conditionalFormatting sqref="B165">
    <cfRule type="timePeriod" dxfId="5955" priority="452" timePeriod="today">
      <formula>FLOOR(B165,1)=TODAY()</formula>
    </cfRule>
  </conditionalFormatting>
  <conditionalFormatting sqref="C155">
    <cfRule type="cellIs" dxfId="5954" priority="450" operator="greaterThanOrEqual">
      <formula>$G$6</formula>
    </cfRule>
    <cfRule type="cellIs" dxfId="5953" priority="451" operator="lessThan">
      <formula>$G$6</formula>
    </cfRule>
  </conditionalFormatting>
  <conditionalFormatting sqref="C156">
    <cfRule type="cellIs" dxfId="5952" priority="448" operator="greaterThanOrEqual">
      <formula>$G$6</formula>
    </cfRule>
    <cfRule type="cellIs" dxfId="5951" priority="449" operator="lessThan">
      <formula>$G$6</formula>
    </cfRule>
  </conditionalFormatting>
  <conditionalFormatting sqref="C157">
    <cfRule type="cellIs" dxfId="5950" priority="446" operator="greaterThanOrEqual">
      <formula>$G$6</formula>
    </cfRule>
    <cfRule type="cellIs" dxfId="5949" priority="447" operator="lessThan">
      <formula>$G$6</formula>
    </cfRule>
  </conditionalFormatting>
  <conditionalFormatting sqref="C158">
    <cfRule type="cellIs" dxfId="5948" priority="444" operator="greaterThanOrEqual">
      <formula>$G$6</formula>
    </cfRule>
    <cfRule type="cellIs" dxfId="5947" priority="445" operator="lessThan">
      <formula>$G$6</formula>
    </cfRule>
  </conditionalFormatting>
  <conditionalFormatting sqref="C159">
    <cfRule type="cellIs" dxfId="5946" priority="442" operator="greaterThanOrEqual">
      <formula>$G$6</formula>
    </cfRule>
    <cfRule type="cellIs" dxfId="5945" priority="443" operator="lessThan">
      <formula>$G$6</formula>
    </cfRule>
  </conditionalFormatting>
  <conditionalFormatting sqref="C160">
    <cfRule type="cellIs" dxfId="5944" priority="440" operator="greaterThanOrEqual">
      <formula>$G$6</formula>
    </cfRule>
    <cfRule type="cellIs" dxfId="5943" priority="441" operator="lessThan">
      <formula>$G$6</formula>
    </cfRule>
  </conditionalFormatting>
  <conditionalFormatting sqref="C161">
    <cfRule type="cellIs" dxfId="5942" priority="438" operator="greaterThanOrEqual">
      <formula>$G$6</formula>
    </cfRule>
    <cfRule type="cellIs" dxfId="5941" priority="439" operator="lessThan">
      <formula>$G$6</formula>
    </cfRule>
  </conditionalFormatting>
  <conditionalFormatting sqref="C162">
    <cfRule type="cellIs" dxfId="5940" priority="436" operator="greaterThanOrEqual">
      <formula>$G$6</formula>
    </cfRule>
    <cfRule type="cellIs" dxfId="5939" priority="437" operator="lessThan">
      <formula>$G$6</formula>
    </cfRule>
  </conditionalFormatting>
  <conditionalFormatting sqref="C163">
    <cfRule type="cellIs" dxfId="5938" priority="434" operator="greaterThanOrEqual">
      <formula>$G$6</formula>
    </cfRule>
    <cfRule type="cellIs" dxfId="5937" priority="435" operator="lessThan">
      <formula>$G$6</formula>
    </cfRule>
  </conditionalFormatting>
  <conditionalFormatting sqref="C164">
    <cfRule type="cellIs" dxfId="5936" priority="432" operator="greaterThanOrEqual">
      <formula>$G$6</formula>
    </cfRule>
    <cfRule type="cellIs" dxfId="5935" priority="433" operator="lessThan">
      <formula>$G$6</formula>
    </cfRule>
  </conditionalFormatting>
  <conditionalFormatting sqref="C165">
    <cfRule type="cellIs" dxfId="5934" priority="430" operator="greaterThanOrEqual">
      <formula>$G$6</formula>
    </cfRule>
    <cfRule type="cellIs" dxfId="5933" priority="431" operator="lessThan">
      <formula>$G$6</formula>
    </cfRule>
  </conditionalFormatting>
  <conditionalFormatting sqref="D155">
    <cfRule type="cellIs" dxfId="5932" priority="428" operator="greaterThanOrEqual">
      <formula>$G$6</formula>
    </cfRule>
    <cfRule type="cellIs" dxfId="5931" priority="429" operator="lessThan">
      <formula>$G$6</formula>
    </cfRule>
  </conditionalFormatting>
  <conditionalFormatting sqref="D156">
    <cfRule type="cellIs" dxfId="5930" priority="426" operator="greaterThanOrEqual">
      <formula>$G$6</formula>
    </cfRule>
    <cfRule type="cellIs" dxfId="5929" priority="427" operator="lessThan">
      <formula>$G$6</formula>
    </cfRule>
  </conditionalFormatting>
  <conditionalFormatting sqref="D157">
    <cfRule type="cellIs" dxfId="5928" priority="424" operator="greaterThanOrEqual">
      <formula>$G$6</formula>
    </cfRule>
    <cfRule type="cellIs" dxfId="5927" priority="425" operator="lessThan">
      <formula>$G$6</formula>
    </cfRule>
  </conditionalFormatting>
  <conditionalFormatting sqref="D158">
    <cfRule type="cellIs" dxfId="5926" priority="422" operator="greaterThanOrEqual">
      <formula>$G$6</formula>
    </cfRule>
    <cfRule type="cellIs" dxfId="5925" priority="423" operator="lessThan">
      <formula>$G$6</formula>
    </cfRule>
  </conditionalFormatting>
  <conditionalFormatting sqref="D159">
    <cfRule type="cellIs" dxfId="5924" priority="420" operator="greaterThanOrEqual">
      <formula>$G$6</formula>
    </cfRule>
    <cfRule type="cellIs" dxfId="5923" priority="421" operator="lessThan">
      <formula>$G$6</formula>
    </cfRule>
  </conditionalFormatting>
  <conditionalFormatting sqref="D160">
    <cfRule type="cellIs" dxfId="5922" priority="418" operator="greaterThanOrEqual">
      <formula>$G$6</formula>
    </cfRule>
    <cfRule type="cellIs" dxfId="5921" priority="419" operator="lessThan">
      <formula>$G$6</formula>
    </cfRule>
  </conditionalFormatting>
  <conditionalFormatting sqref="D161">
    <cfRule type="cellIs" dxfId="5920" priority="416" operator="greaterThanOrEqual">
      <formula>$G$6</formula>
    </cfRule>
    <cfRule type="cellIs" dxfId="5919" priority="417" operator="lessThan">
      <formula>$G$6</formula>
    </cfRule>
  </conditionalFormatting>
  <conditionalFormatting sqref="D162">
    <cfRule type="cellIs" dxfId="5918" priority="414" operator="greaterThanOrEqual">
      <formula>$G$6</formula>
    </cfRule>
    <cfRule type="cellIs" dxfId="5917" priority="415" operator="lessThan">
      <formula>$G$6</formula>
    </cfRule>
  </conditionalFormatting>
  <conditionalFormatting sqref="D163">
    <cfRule type="cellIs" dxfId="5916" priority="412" operator="greaterThanOrEqual">
      <formula>$G$6</formula>
    </cfRule>
    <cfRule type="cellIs" dxfId="5915" priority="413" operator="lessThan">
      <formula>$G$6</formula>
    </cfRule>
  </conditionalFormatting>
  <conditionalFormatting sqref="D164">
    <cfRule type="cellIs" dxfId="5914" priority="410" operator="greaterThanOrEqual">
      <formula>$G$6</formula>
    </cfRule>
    <cfRule type="cellIs" dxfId="5913" priority="411" operator="lessThan">
      <formula>$G$6</formula>
    </cfRule>
  </conditionalFormatting>
  <conditionalFormatting sqref="D165">
    <cfRule type="cellIs" dxfId="5912" priority="408" operator="greaterThanOrEqual">
      <formula>$G$6</formula>
    </cfRule>
    <cfRule type="cellIs" dxfId="5911" priority="409" operator="lessThan">
      <formula>$G$6</formula>
    </cfRule>
  </conditionalFormatting>
  <conditionalFormatting sqref="E155">
    <cfRule type="cellIs" dxfId="5910" priority="406" operator="greaterThanOrEqual">
      <formula>$G$6</formula>
    </cfRule>
    <cfRule type="cellIs" dxfId="5909" priority="407" operator="lessThan">
      <formula>$G$6</formula>
    </cfRule>
  </conditionalFormatting>
  <conditionalFormatting sqref="E156">
    <cfRule type="cellIs" dxfId="5908" priority="404" operator="greaterThanOrEqual">
      <formula>$G$6</formula>
    </cfRule>
    <cfRule type="cellIs" dxfId="5907" priority="405" operator="lessThan">
      <formula>$G$6</formula>
    </cfRule>
  </conditionalFormatting>
  <conditionalFormatting sqref="E157">
    <cfRule type="cellIs" dxfId="5906" priority="402" operator="greaterThanOrEqual">
      <formula>$G$6</formula>
    </cfRule>
    <cfRule type="cellIs" dxfId="5905" priority="403" operator="lessThan">
      <formula>$G$6</formula>
    </cfRule>
  </conditionalFormatting>
  <conditionalFormatting sqref="E158">
    <cfRule type="cellIs" dxfId="5904" priority="400" operator="greaterThanOrEqual">
      <formula>$G$6</formula>
    </cfRule>
    <cfRule type="cellIs" dxfId="5903" priority="401" operator="lessThan">
      <formula>$G$6</formula>
    </cfRule>
  </conditionalFormatting>
  <conditionalFormatting sqref="E159">
    <cfRule type="cellIs" dxfId="5902" priority="398" operator="greaterThanOrEqual">
      <formula>$G$6</formula>
    </cfRule>
    <cfRule type="cellIs" dxfId="5901" priority="399" operator="lessThan">
      <formula>$G$6</formula>
    </cfRule>
  </conditionalFormatting>
  <conditionalFormatting sqref="E160">
    <cfRule type="cellIs" dxfId="5900" priority="396" operator="greaterThanOrEqual">
      <formula>$G$6</formula>
    </cfRule>
    <cfRule type="cellIs" dxfId="5899" priority="397" operator="lessThan">
      <formula>$G$6</formula>
    </cfRule>
  </conditionalFormatting>
  <conditionalFormatting sqref="E161">
    <cfRule type="cellIs" dxfId="5898" priority="394" operator="greaterThanOrEqual">
      <formula>$G$6</formula>
    </cfRule>
    <cfRule type="cellIs" dxfId="5897" priority="395" operator="lessThan">
      <formula>$G$6</formula>
    </cfRule>
  </conditionalFormatting>
  <conditionalFormatting sqref="E162">
    <cfRule type="cellIs" dxfId="5896" priority="392" operator="greaterThanOrEqual">
      <formula>$G$6</formula>
    </cfRule>
    <cfRule type="cellIs" dxfId="5895" priority="393" operator="lessThan">
      <formula>$G$6</formula>
    </cfRule>
  </conditionalFormatting>
  <conditionalFormatting sqref="E163">
    <cfRule type="cellIs" dxfId="5894" priority="390" operator="greaterThanOrEqual">
      <formula>$G$6</formula>
    </cfRule>
    <cfRule type="cellIs" dxfId="5893" priority="391" operator="lessThan">
      <formula>$G$6</formula>
    </cfRule>
  </conditionalFormatting>
  <conditionalFormatting sqref="E164">
    <cfRule type="cellIs" dxfId="5892" priority="388" operator="greaterThanOrEqual">
      <formula>$G$6</formula>
    </cfRule>
    <cfRule type="cellIs" dxfId="5891" priority="389" operator="lessThan">
      <formula>$G$6</formula>
    </cfRule>
  </conditionalFormatting>
  <conditionalFormatting sqref="E165">
    <cfRule type="cellIs" dxfId="5890" priority="386" operator="greaterThanOrEqual">
      <formula>$G$6</formula>
    </cfRule>
    <cfRule type="cellIs" dxfId="5889" priority="387" operator="lessThan">
      <formula>$G$6</formula>
    </cfRule>
  </conditionalFormatting>
  <conditionalFormatting sqref="J165">
    <cfRule type="cellIs" dxfId="5888" priority="298" operator="greaterThanOrEqual">
      <formula>$G$6</formula>
    </cfRule>
    <cfRule type="cellIs" dxfId="5887" priority="299" operator="lessThan">
      <formula>$G$6</formula>
    </cfRule>
  </conditionalFormatting>
  <conditionalFormatting sqref="F155">
    <cfRule type="cellIs" dxfId="5886" priority="384" operator="greaterThanOrEqual">
      <formula>$G$6</formula>
    </cfRule>
    <cfRule type="cellIs" dxfId="5885" priority="385" operator="lessThan">
      <formula>$G$6</formula>
    </cfRule>
  </conditionalFormatting>
  <conditionalFormatting sqref="F156">
    <cfRule type="cellIs" dxfId="5884" priority="382" operator="greaterThanOrEqual">
      <formula>$G$6</formula>
    </cfRule>
    <cfRule type="cellIs" dxfId="5883" priority="383" operator="lessThan">
      <formula>$G$6</formula>
    </cfRule>
  </conditionalFormatting>
  <conditionalFormatting sqref="F157">
    <cfRule type="cellIs" dxfId="5882" priority="380" operator="greaterThanOrEqual">
      <formula>$G$6</formula>
    </cfRule>
    <cfRule type="cellIs" dxfId="5881" priority="381" operator="lessThan">
      <formula>$G$6</formula>
    </cfRule>
  </conditionalFormatting>
  <conditionalFormatting sqref="F158">
    <cfRule type="cellIs" dxfId="5880" priority="378" operator="greaterThanOrEqual">
      <formula>$G$6</formula>
    </cfRule>
    <cfRule type="cellIs" dxfId="5879" priority="379" operator="lessThan">
      <formula>$G$6</formula>
    </cfRule>
  </conditionalFormatting>
  <conditionalFormatting sqref="F159">
    <cfRule type="cellIs" dxfId="5878" priority="376" operator="greaterThanOrEqual">
      <formula>$G$6</formula>
    </cfRule>
    <cfRule type="cellIs" dxfId="5877" priority="377" operator="lessThan">
      <formula>$G$6</formula>
    </cfRule>
  </conditionalFormatting>
  <conditionalFormatting sqref="F160">
    <cfRule type="cellIs" dxfId="5876" priority="374" operator="greaterThanOrEqual">
      <formula>$G$6</formula>
    </cfRule>
    <cfRule type="cellIs" dxfId="5875" priority="375" operator="lessThan">
      <formula>$G$6</formula>
    </cfRule>
  </conditionalFormatting>
  <conditionalFormatting sqref="F161">
    <cfRule type="cellIs" dxfId="5874" priority="372" operator="greaterThanOrEqual">
      <formula>$G$6</formula>
    </cfRule>
    <cfRule type="cellIs" dxfId="5873" priority="373" operator="lessThan">
      <formula>$G$6</formula>
    </cfRule>
  </conditionalFormatting>
  <conditionalFormatting sqref="F162">
    <cfRule type="cellIs" dxfId="5872" priority="370" operator="greaterThanOrEqual">
      <formula>$G$6</formula>
    </cfRule>
    <cfRule type="cellIs" dxfId="5871" priority="371" operator="lessThan">
      <formula>$G$6</formula>
    </cfRule>
  </conditionalFormatting>
  <conditionalFormatting sqref="F163">
    <cfRule type="cellIs" dxfId="5870" priority="368" operator="greaterThanOrEqual">
      <formula>$G$6</formula>
    </cfRule>
    <cfRule type="cellIs" dxfId="5869" priority="369" operator="lessThan">
      <formula>$G$6</formula>
    </cfRule>
  </conditionalFormatting>
  <conditionalFormatting sqref="F164">
    <cfRule type="cellIs" dxfId="5868" priority="366" operator="greaterThanOrEqual">
      <formula>$G$6</formula>
    </cfRule>
    <cfRule type="cellIs" dxfId="5867" priority="367" operator="lessThan">
      <formula>$G$6</formula>
    </cfRule>
  </conditionalFormatting>
  <conditionalFormatting sqref="F165">
    <cfRule type="cellIs" dxfId="5866" priority="364" operator="greaterThanOrEqual">
      <formula>$G$6</formula>
    </cfRule>
    <cfRule type="cellIs" dxfId="5865" priority="365" operator="lessThan">
      <formula>$G$6</formula>
    </cfRule>
  </conditionalFormatting>
  <conditionalFormatting sqref="G155">
    <cfRule type="cellIs" dxfId="5864" priority="362" operator="greaterThanOrEqual">
      <formula>$G$6</formula>
    </cfRule>
    <cfRule type="cellIs" dxfId="5863" priority="363" operator="lessThan">
      <formula>$G$6</formula>
    </cfRule>
  </conditionalFormatting>
  <conditionalFormatting sqref="G156">
    <cfRule type="cellIs" dxfId="5862" priority="360" operator="greaterThanOrEqual">
      <formula>$G$6</formula>
    </cfRule>
    <cfRule type="cellIs" dxfId="5861" priority="361" operator="lessThan">
      <formula>$G$6</formula>
    </cfRule>
  </conditionalFormatting>
  <conditionalFormatting sqref="G157">
    <cfRule type="cellIs" dxfId="5860" priority="358" operator="greaterThanOrEqual">
      <formula>$G$6</formula>
    </cfRule>
    <cfRule type="cellIs" dxfId="5859" priority="359" operator="lessThan">
      <formula>$G$6</formula>
    </cfRule>
  </conditionalFormatting>
  <conditionalFormatting sqref="G158">
    <cfRule type="cellIs" dxfId="5858" priority="356" operator="greaterThanOrEqual">
      <formula>$G$6</formula>
    </cfRule>
    <cfRule type="cellIs" dxfId="5857" priority="357" operator="lessThan">
      <formula>$G$6</formula>
    </cfRule>
  </conditionalFormatting>
  <conditionalFormatting sqref="G159">
    <cfRule type="cellIs" dxfId="5856" priority="354" operator="greaterThanOrEqual">
      <formula>$G$6</formula>
    </cfRule>
    <cfRule type="cellIs" dxfId="5855" priority="355" operator="lessThan">
      <formula>$G$6</formula>
    </cfRule>
  </conditionalFormatting>
  <conditionalFormatting sqref="G160">
    <cfRule type="cellIs" dxfId="5854" priority="352" operator="greaterThanOrEqual">
      <formula>$G$6</formula>
    </cfRule>
    <cfRule type="cellIs" dxfId="5853" priority="353" operator="lessThan">
      <formula>$G$6</formula>
    </cfRule>
  </conditionalFormatting>
  <conditionalFormatting sqref="G161">
    <cfRule type="cellIs" dxfId="5852" priority="350" operator="greaterThanOrEqual">
      <formula>$G$6</formula>
    </cfRule>
    <cfRule type="cellIs" dxfId="5851" priority="351" operator="lessThan">
      <formula>$G$6</formula>
    </cfRule>
  </conditionalFormatting>
  <conditionalFormatting sqref="G162">
    <cfRule type="cellIs" dxfId="5850" priority="348" operator="greaterThanOrEqual">
      <formula>$G$6</formula>
    </cfRule>
    <cfRule type="cellIs" dxfId="5849" priority="349" operator="lessThan">
      <formula>$G$6</formula>
    </cfRule>
  </conditionalFormatting>
  <conditionalFormatting sqref="G163">
    <cfRule type="cellIs" dxfId="5848" priority="346" operator="greaterThanOrEqual">
      <formula>$G$6</formula>
    </cfRule>
    <cfRule type="cellIs" dxfId="5847" priority="347" operator="lessThan">
      <formula>$G$6</formula>
    </cfRule>
  </conditionalFormatting>
  <conditionalFormatting sqref="G164">
    <cfRule type="cellIs" dxfId="5846" priority="344" operator="greaterThanOrEqual">
      <formula>$G$6</formula>
    </cfRule>
    <cfRule type="cellIs" dxfId="5845" priority="345" operator="lessThan">
      <formula>$G$6</formula>
    </cfRule>
  </conditionalFormatting>
  <conditionalFormatting sqref="G165">
    <cfRule type="cellIs" dxfId="5844" priority="342" operator="greaterThanOrEqual">
      <formula>$G$6</formula>
    </cfRule>
    <cfRule type="cellIs" dxfId="5843" priority="343" operator="lessThan">
      <formula>$G$6</formula>
    </cfRule>
  </conditionalFormatting>
  <conditionalFormatting sqref="H155">
    <cfRule type="cellIs" dxfId="5842" priority="340" operator="greaterThanOrEqual">
      <formula>$G$6</formula>
    </cfRule>
    <cfRule type="cellIs" dxfId="5841" priority="341" operator="lessThan">
      <formula>$G$6</formula>
    </cfRule>
  </conditionalFormatting>
  <conditionalFormatting sqref="H156">
    <cfRule type="cellIs" dxfId="5840" priority="338" operator="greaterThanOrEqual">
      <formula>$G$6</formula>
    </cfRule>
    <cfRule type="cellIs" dxfId="5839" priority="339" operator="lessThan">
      <formula>$G$6</formula>
    </cfRule>
  </conditionalFormatting>
  <conditionalFormatting sqref="H157">
    <cfRule type="cellIs" dxfId="5838" priority="336" operator="greaterThanOrEqual">
      <formula>$G$6</formula>
    </cfRule>
    <cfRule type="cellIs" dxfId="5837" priority="337" operator="lessThan">
      <formula>$G$6</formula>
    </cfRule>
  </conditionalFormatting>
  <conditionalFormatting sqref="H158">
    <cfRule type="cellIs" dxfId="5836" priority="334" operator="greaterThanOrEqual">
      <formula>$G$6</formula>
    </cfRule>
    <cfRule type="cellIs" dxfId="5835" priority="335" operator="lessThan">
      <formula>$G$6</formula>
    </cfRule>
  </conditionalFormatting>
  <conditionalFormatting sqref="H159">
    <cfRule type="cellIs" dxfId="5834" priority="332" operator="greaterThanOrEqual">
      <formula>$G$6</formula>
    </cfRule>
    <cfRule type="cellIs" dxfId="5833" priority="333" operator="lessThan">
      <formula>$G$6</formula>
    </cfRule>
  </conditionalFormatting>
  <conditionalFormatting sqref="H160">
    <cfRule type="cellIs" dxfId="5832" priority="330" operator="greaterThanOrEqual">
      <formula>$G$6</formula>
    </cfRule>
    <cfRule type="cellIs" dxfId="5831" priority="331" operator="lessThan">
      <formula>$G$6</formula>
    </cfRule>
  </conditionalFormatting>
  <conditionalFormatting sqref="H161">
    <cfRule type="cellIs" dxfId="5830" priority="328" operator="greaterThanOrEqual">
      <formula>$G$6</formula>
    </cfRule>
    <cfRule type="cellIs" dxfId="5829" priority="329" operator="lessThan">
      <formula>$G$6</formula>
    </cfRule>
  </conditionalFormatting>
  <conditionalFormatting sqref="H162">
    <cfRule type="cellIs" dxfId="5828" priority="326" operator="greaterThanOrEqual">
      <formula>$G$6</formula>
    </cfRule>
    <cfRule type="cellIs" dxfId="5827" priority="327" operator="lessThan">
      <formula>$G$6</formula>
    </cfRule>
  </conditionalFormatting>
  <conditionalFormatting sqref="H163">
    <cfRule type="cellIs" dxfId="5826" priority="324" operator="greaterThanOrEqual">
      <formula>$G$6</formula>
    </cfRule>
    <cfRule type="cellIs" dxfId="5825" priority="325" operator="lessThan">
      <formula>$G$6</formula>
    </cfRule>
  </conditionalFormatting>
  <conditionalFormatting sqref="H164">
    <cfRule type="cellIs" dxfId="5824" priority="322" operator="greaterThanOrEqual">
      <formula>$G$6</formula>
    </cfRule>
    <cfRule type="cellIs" dxfId="5823" priority="323" operator="lessThan">
      <formula>$G$6</formula>
    </cfRule>
  </conditionalFormatting>
  <conditionalFormatting sqref="H165">
    <cfRule type="cellIs" dxfId="5822" priority="320" operator="greaterThanOrEqual">
      <formula>$G$6</formula>
    </cfRule>
    <cfRule type="cellIs" dxfId="5821" priority="321" operator="lessThan">
      <formula>$G$6</formula>
    </cfRule>
  </conditionalFormatting>
  <conditionalFormatting sqref="J155">
    <cfRule type="cellIs" dxfId="5820" priority="318" operator="greaterThanOrEqual">
      <formula>$G$6</formula>
    </cfRule>
    <cfRule type="cellIs" dxfId="5819" priority="319" operator="lessThan">
      <formula>$G$6</formula>
    </cfRule>
  </conditionalFormatting>
  <conditionalFormatting sqref="J156">
    <cfRule type="cellIs" dxfId="5818" priority="316" operator="greaterThanOrEqual">
      <formula>$G$6</formula>
    </cfRule>
    <cfRule type="cellIs" dxfId="5817" priority="317" operator="lessThan">
      <formula>$G$6</formula>
    </cfRule>
  </conditionalFormatting>
  <conditionalFormatting sqref="J157">
    <cfRule type="cellIs" dxfId="5816" priority="314" operator="greaterThanOrEqual">
      <formula>$G$6</formula>
    </cfRule>
    <cfRule type="cellIs" dxfId="5815" priority="315" operator="lessThan">
      <formula>$G$6</formula>
    </cfRule>
  </conditionalFormatting>
  <conditionalFormatting sqref="J158">
    <cfRule type="cellIs" dxfId="5814" priority="312" operator="greaterThanOrEqual">
      <formula>$G$6</formula>
    </cfRule>
    <cfRule type="cellIs" dxfId="5813" priority="313" operator="lessThan">
      <formula>$G$6</formula>
    </cfRule>
  </conditionalFormatting>
  <conditionalFormatting sqref="J159">
    <cfRule type="cellIs" dxfId="5812" priority="310" operator="greaterThanOrEqual">
      <formula>$G$6</formula>
    </cfRule>
    <cfRule type="cellIs" dxfId="5811" priority="311" operator="lessThan">
      <formula>$G$6</formula>
    </cfRule>
  </conditionalFormatting>
  <conditionalFormatting sqref="J160">
    <cfRule type="cellIs" dxfId="5810" priority="308" operator="greaterThanOrEqual">
      <formula>$G$6</formula>
    </cfRule>
    <cfRule type="cellIs" dxfId="5809" priority="309" operator="lessThan">
      <formula>$G$6</formula>
    </cfRule>
  </conditionalFormatting>
  <conditionalFormatting sqref="J161">
    <cfRule type="cellIs" dxfId="5808" priority="306" operator="greaterThanOrEqual">
      <formula>$G$6</formula>
    </cfRule>
    <cfRule type="cellIs" dxfId="5807" priority="307" operator="lessThan">
      <formula>$G$6</formula>
    </cfRule>
  </conditionalFormatting>
  <conditionalFormatting sqref="J162">
    <cfRule type="cellIs" dxfId="5806" priority="304" operator="greaterThanOrEqual">
      <formula>$G$6</formula>
    </cfRule>
    <cfRule type="cellIs" dxfId="5805" priority="305" operator="lessThan">
      <formula>$G$6</formula>
    </cfRule>
  </conditionalFormatting>
  <conditionalFormatting sqref="J163">
    <cfRule type="cellIs" dxfId="5804" priority="302" operator="greaterThanOrEqual">
      <formula>$G$6</formula>
    </cfRule>
    <cfRule type="cellIs" dxfId="5803" priority="303" operator="lessThan">
      <formula>$G$6</formula>
    </cfRule>
  </conditionalFormatting>
  <conditionalFormatting sqref="J164">
    <cfRule type="cellIs" dxfId="5802" priority="300" operator="greaterThanOrEqual">
      <formula>$G$6</formula>
    </cfRule>
    <cfRule type="cellIs" dxfId="5801" priority="301" operator="lessThan">
      <formula>$G$6</formula>
    </cfRule>
  </conditionalFormatting>
  <conditionalFormatting sqref="C166:J201">
    <cfRule type="containsBlanks" dxfId="5800" priority="297">
      <formula>LEN(TRIM(C166))=0</formula>
    </cfRule>
  </conditionalFormatting>
  <conditionalFormatting sqref="C202:E203 C207:E207 E232 G232:I232 C233:D233 I233:J233 F233">
    <cfRule type="expression" dxfId="5799" priority="293">
      <formula>C202&lt;=$T$6</formula>
    </cfRule>
    <cfRule type="expression" dxfId="5798" priority="294">
      <formula>AND(C202&gt;$T$6,C202&lt;=$T$7)</formula>
    </cfRule>
    <cfRule type="expression" dxfId="5797" priority="295">
      <formula>AND(C202&gt;$T$7,C202&lt;=$T$5)</formula>
    </cfRule>
    <cfRule type="expression" dxfId="5796" priority="296">
      <formula>C202&gt;$T$5</formula>
    </cfRule>
  </conditionalFormatting>
  <conditionalFormatting sqref="B224:B225 B202:B208">
    <cfRule type="expression" dxfId="5795" priority="289">
      <formula>B202&lt;=$B$6</formula>
    </cfRule>
    <cfRule type="expression" dxfId="5794" priority="290">
      <formula>AND(B202&gt;$B$6,B202&lt;=$B$7)</formula>
    </cfRule>
    <cfRule type="expression" dxfId="5793" priority="291">
      <formula>AND(B202&gt;$B$7,B202&lt;=$B$5)</formula>
    </cfRule>
    <cfRule type="expression" dxfId="5792" priority="292">
      <formula>B202&gt;$B$5</formula>
    </cfRule>
  </conditionalFormatting>
  <conditionalFormatting sqref="G202:H202">
    <cfRule type="expression" dxfId="5791" priority="285">
      <formula>G202&lt;=$B$6</formula>
    </cfRule>
    <cfRule type="expression" dxfId="5790" priority="286">
      <formula>AND(G202&gt;$B$6,G202&lt;=$B$7)</formula>
    </cfRule>
    <cfRule type="expression" dxfId="5789" priority="287">
      <formula>AND(G202&gt;$B$7,G202&lt;=$B$5)</formula>
    </cfRule>
    <cfRule type="expression" dxfId="5788" priority="288">
      <formula>G202&gt;$B$5</formula>
    </cfRule>
  </conditionalFormatting>
  <conditionalFormatting sqref="F202">
    <cfRule type="expression" dxfId="5787" priority="281">
      <formula>F202&lt;=$B$6</formula>
    </cfRule>
    <cfRule type="expression" dxfId="5786" priority="282">
      <formula>AND(F202&gt;$B$6,F202&lt;=$B$7)</formula>
    </cfRule>
    <cfRule type="expression" dxfId="5785" priority="283">
      <formula>AND(F202&gt;$B$7,F202&lt;=$B$5)</formula>
    </cfRule>
    <cfRule type="expression" dxfId="5784" priority="284">
      <formula>F202&gt;$B$5</formula>
    </cfRule>
  </conditionalFormatting>
  <conditionalFormatting sqref="I202:J202">
    <cfRule type="expression" dxfId="5783" priority="277">
      <formula>I202&lt;=$B$6</formula>
    </cfRule>
    <cfRule type="expression" dxfId="5782" priority="278">
      <formula>AND(I202&gt;$B$6,I202&lt;=$B$7)</formula>
    </cfRule>
    <cfRule type="expression" dxfId="5781" priority="279">
      <formula>AND(I202&gt;$B$7,I202&lt;=$B$5)</formula>
    </cfRule>
    <cfRule type="expression" dxfId="5780" priority="280">
      <formula>I202&gt;$B$5</formula>
    </cfRule>
  </conditionalFormatting>
  <conditionalFormatting sqref="G203:H203">
    <cfRule type="expression" dxfId="5779" priority="273">
      <formula>G203&lt;=$B$6</formula>
    </cfRule>
    <cfRule type="expression" dxfId="5778" priority="274">
      <formula>AND(G203&gt;$B$6,G203&lt;=$B$7)</formula>
    </cfRule>
    <cfRule type="expression" dxfId="5777" priority="275">
      <formula>AND(G203&gt;$B$7,G203&lt;=$B$5)</formula>
    </cfRule>
    <cfRule type="expression" dxfId="5776" priority="276">
      <formula>G203&gt;$B$5</formula>
    </cfRule>
  </conditionalFormatting>
  <conditionalFormatting sqref="F203">
    <cfRule type="expression" dxfId="5775" priority="269">
      <formula>F203&lt;=$B$6</formula>
    </cfRule>
    <cfRule type="expression" dxfId="5774" priority="270">
      <formula>AND(F203&gt;$B$6,F203&lt;=$B$7)</formula>
    </cfRule>
    <cfRule type="expression" dxfId="5773" priority="271">
      <formula>AND(F203&gt;$B$7,F203&lt;=$B$5)</formula>
    </cfRule>
    <cfRule type="expression" dxfId="5772" priority="272">
      <formula>F203&gt;$B$5</formula>
    </cfRule>
  </conditionalFormatting>
  <conditionalFormatting sqref="I203:J203">
    <cfRule type="expression" dxfId="5771" priority="265">
      <formula>I203&lt;=$B$6</formula>
    </cfRule>
    <cfRule type="expression" dxfId="5770" priority="266">
      <formula>AND(I203&gt;$B$6,I203&lt;=$B$7)</formula>
    </cfRule>
    <cfRule type="expression" dxfId="5769" priority="267">
      <formula>AND(I203&gt;$B$7,I203&lt;=$B$5)</formula>
    </cfRule>
    <cfRule type="expression" dxfId="5768" priority="268">
      <formula>I203&gt;$B$5</formula>
    </cfRule>
  </conditionalFormatting>
  <conditionalFormatting sqref="G207:H207">
    <cfRule type="expression" dxfId="5767" priority="261">
      <formula>G207&lt;=$B$6</formula>
    </cfRule>
    <cfRule type="expression" dxfId="5766" priority="262">
      <formula>AND(G207&gt;$B$6,G207&lt;=$B$7)</formula>
    </cfRule>
    <cfRule type="expression" dxfId="5765" priority="263">
      <formula>AND(G207&gt;$B$7,G207&lt;=$B$5)</formula>
    </cfRule>
    <cfRule type="expression" dxfId="5764" priority="264">
      <formula>G207&gt;$B$5</formula>
    </cfRule>
  </conditionalFormatting>
  <conditionalFormatting sqref="F207">
    <cfRule type="expression" dxfId="5763" priority="257">
      <formula>F207&lt;=$B$6</formula>
    </cfRule>
    <cfRule type="expression" dxfId="5762" priority="258">
      <formula>AND(F207&gt;$B$6,F207&lt;=$B$7)</formula>
    </cfRule>
    <cfRule type="expression" dxfId="5761" priority="259">
      <formula>AND(F207&gt;$B$7,F207&lt;=$B$5)</formula>
    </cfRule>
    <cfRule type="expression" dxfId="5760" priority="260">
      <formula>F207&gt;$B$5</formula>
    </cfRule>
  </conditionalFormatting>
  <conditionalFormatting sqref="I207:J207">
    <cfRule type="expression" dxfId="5759" priority="253">
      <formula>I207&lt;=$B$6</formula>
    </cfRule>
    <cfRule type="expression" dxfId="5758" priority="254">
      <formula>AND(I207&gt;$B$6,I207&lt;=$B$7)</formula>
    </cfRule>
    <cfRule type="expression" dxfId="5757" priority="255">
      <formula>AND(I207&gt;$B$7,I207&lt;=$B$5)</formula>
    </cfRule>
    <cfRule type="expression" dxfId="5756" priority="256">
      <formula>I207&gt;$B$5</formula>
    </cfRule>
  </conditionalFormatting>
  <conditionalFormatting sqref="C204:J204">
    <cfRule type="expression" dxfId="5755" priority="245">
      <formula>C204&lt;=$B$6</formula>
    </cfRule>
    <cfRule type="expression" dxfId="5754" priority="246">
      <formula>AND(C204&gt;$B$6,C204&lt;=$B$7)</formula>
    </cfRule>
    <cfRule type="expression" dxfId="5753" priority="247">
      <formula>AND(C204&gt;$B$7,C204&lt;=$B$5)</formula>
    </cfRule>
    <cfRule type="expression" dxfId="5752" priority="248">
      <formula>C204&gt;$B$5</formula>
    </cfRule>
  </conditionalFormatting>
  <conditionalFormatting sqref="I205:I206">
    <cfRule type="expression" dxfId="5751" priority="241">
      <formula>I205&lt;=$T$6</formula>
    </cfRule>
    <cfRule type="expression" dxfId="5750" priority="242">
      <formula>AND(I205&gt;$T$6,I205&lt;=$T$7)</formula>
    </cfRule>
    <cfRule type="expression" dxfId="5749" priority="243">
      <formula>AND(I205&gt;$T$7,I205&lt;=$T$5)</formula>
    </cfRule>
    <cfRule type="expression" dxfId="5748" priority="244">
      <formula>I205&gt;$T$5</formula>
    </cfRule>
  </conditionalFormatting>
  <conditionalFormatting sqref="J205:J206">
    <cfRule type="expression" dxfId="5747" priority="237">
      <formula>J205&lt;=$B$6</formula>
    </cfRule>
    <cfRule type="expression" dxfId="5746" priority="238">
      <formula>AND(J205&gt;$B$6,J205&lt;=$B$7)</formula>
    </cfRule>
    <cfRule type="expression" dxfId="5745" priority="239">
      <formula>AND(J205&gt;$B$7,J205&lt;=$B$5)</formula>
    </cfRule>
    <cfRule type="expression" dxfId="5744" priority="240">
      <formula>J205&gt;$B$5</formula>
    </cfRule>
  </conditionalFormatting>
  <conditionalFormatting sqref="C205:H206">
    <cfRule type="expression" dxfId="5743" priority="233">
      <formula>C205&lt;=$B$6</formula>
    </cfRule>
    <cfRule type="expression" dxfId="5742" priority="234">
      <formula>AND(C205&gt;$B$6,C205&lt;=$B$7)</formula>
    </cfRule>
    <cfRule type="expression" dxfId="5741" priority="235">
      <formula>AND(C205&gt;$B$7,C205&lt;=$B$5)</formula>
    </cfRule>
    <cfRule type="expression" dxfId="5740" priority="236">
      <formula>C205&gt;$B$5</formula>
    </cfRule>
  </conditionalFormatting>
  <conditionalFormatting sqref="J208">
    <cfRule type="expression" dxfId="5739" priority="229">
      <formula>J208&lt;=$B$6</formula>
    </cfRule>
    <cfRule type="expression" dxfId="5738" priority="230">
      <formula>AND(J208&gt;$B$6,J208&lt;=$B$7)</formula>
    </cfRule>
    <cfRule type="expression" dxfId="5737" priority="231">
      <formula>AND(J208&gt;$B$7,J208&lt;=$B$5)</formula>
    </cfRule>
    <cfRule type="expression" dxfId="5736" priority="232">
      <formula>J208&gt;$B$5</formula>
    </cfRule>
  </conditionalFormatting>
  <conditionalFormatting sqref="C208:H208">
    <cfRule type="expression" dxfId="5735" priority="225">
      <formula>C208&lt;=$B$6</formula>
    </cfRule>
    <cfRule type="expression" dxfId="5734" priority="226">
      <formula>AND(C208&gt;$B$6,C208&lt;=$B$7)</formula>
    </cfRule>
    <cfRule type="expression" dxfId="5733" priority="227">
      <formula>AND(C208&gt;$B$7,C208&lt;=$B$5)</formula>
    </cfRule>
    <cfRule type="expression" dxfId="5732" priority="228">
      <formula>C208&gt;$B$5</formula>
    </cfRule>
  </conditionalFormatting>
  <conditionalFormatting sqref="I208">
    <cfRule type="expression" dxfId="5731" priority="221">
      <formula>I208&lt;=$B$6</formula>
    </cfRule>
    <cfRule type="expression" dxfId="5730" priority="222">
      <formula>AND(I208&gt;$B$6,I208&lt;=$B$7)</formula>
    </cfRule>
    <cfRule type="expression" dxfId="5729" priority="223">
      <formula>AND(I208&gt;$B$7,I208&lt;=$B$5)</formula>
    </cfRule>
    <cfRule type="expression" dxfId="5728" priority="224">
      <formula>I208&gt;$B$5</formula>
    </cfRule>
  </conditionalFormatting>
  <conditionalFormatting sqref="B209">
    <cfRule type="expression" dxfId="5727" priority="217">
      <formula>B209&lt;=$B$6</formula>
    </cfRule>
    <cfRule type="expression" dxfId="5726" priority="218">
      <formula>AND(B209&gt;$B$6,B209&lt;=$B$7)</formula>
    </cfRule>
    <cfRule type="expression" dxfId="5725" priority="219">
      <formula>AND(B209&gt;$B$7,B209&lt;=$B$5)</formula>
    </cfRule>
    <cfRule type="expression" dxfId="5724" priority="220">
      <formula>B209&gt;$B$5</formula>
    </cfRule>
  </conditionalFormatting>
  <conditionalFormatting sqref="I209">
    <cfRule type="expression" dxfId="5723" priority="213">
      <formula>I209&lt;=$T$6</formula>
    </cfRule>
    <cfRule type="expression" dxfId="5722" priority="214">
      <formula>AND(I209&gt;$T$6,I209&lt;=$T$7)</formula>
    </cfRule>
    <cfRule type="expression" dxfId="5721" priority="215">
      <formula>AND(I209&gt;$T$7,I209&lt;=$T$5)</formula>
    </cfRule>
    <cfRule type="expression" dxfId="5720" priority="216">
      <formula>I209&gt;$T$5</formula>
    </cfRule>
  </conditionalFormatting>
  <conditionalFormatting sqref="J209">
    <cfRule type="expression" dxfId="5719" priority="209">
      <formula>J209&lt;=$B$6</formula>
    </cfRule>
    <cfRule type="expression" dxfId="5718" priority="210">
      <formula>AND(J209&gt;$B$6,J209&lt;=$B$7)</formula>
    </cfRule>
    <cfRule type="expression" dxfId="5717" priority="211">
      <formula>AND(J209&gt;$B$7,J209&lt;=$B$5)</formula>
    </cfRule>
    <cfRule type="expression" dxfId="5716" priority="212">
      <formula>J209&gt;$B$5</formula>
    </cfRule>
  </conditionalFormatting>
  <conditionalFormatting sqref="C209:H209">
    <cfRule type="expression" dxfId="5715" priority="205">
      <formula>C209&lt;=$B$6</formula>
    </cfRule>
    <cfRule type="expression" dxfId="5714" priority="206">
      <formula>AND(C209&gt;$B$6,C209&lt;=$B$7)</formula>
    </cfRule>
    <cfRule type="expression" dxfId="5713" priority="207">
      <formula>AND(C209&gt;$B$7,C209&lt;=$B$5)</formula>
    </cfRule>
    <cfRule type="expression" dxfId="5712" priority="208">
      <formula>C209&gt;$B$5</formula>
    </cfRule>
  </conditionalFormatting>
  <conditionalFormatting sqref="B210">
    <cfRule type="expression" dxfId="5711" priority="201">
      <formula>B210&lt;=$B$6</formula>
    </cfRule>
    <cfRule type="expression" dxfId="5710" priority="202">
      <formula>AND(B210&gt;$B$6,B210&lt;=$B$7)</formula>
    </cfRule>
    <cfRule type="expression" dxfId="5709" priority="203">
      <formula>AND(B210&gt;$B$7,B210&lt;=$B$5)</formula>
    </cfRule>
    <cfRule type="expression" dxfId="5708" priority="204">
      <formula>B210&gt;$B$5</formula>
    </cfRule>
  </conditionalFormatting>
  <conditionalFormatting sqref="C210:J210">
    <cfRule type="expression" dxfId="5707" priority="197">
      <formula>C210&lt;=$B$6</formula>
    </cfRule>
    <cfRule type="expression" dxfId="5706" priority="198">
      <formula>AND(C210&gt;$B$6,C210&lt;=$B$7)</formula>
    </cfRule>
    <cfRule type="expression" dxfId="5705" priority="199">
      <formula>AND(C210&gt;$B$7,C210&lt;=$B$5)</formula>
    </cfRule>
    <cfRule type="expression" dxfId="5704" priority="200">
      <formula>C210&gt;$B$5</formula>
    </cfRule>
  </conditionalFormatting>
  <conditionalFormatting sqref="B211">
    <cfRule type="expression" dxfId="5703" priority="193">
      <formula>B211&lt;=$B$6</formula>
    </cfRule>
    <cfRule type="expression" dxfId="5702" priority="194">
      <formula>AND(B211&gt;$B$6,B211&lt;=$B$7)</formula>
    </cfRule>
    <cfRule type="expression" dxfId="5701" priority="195">
      <formula>AND(B211&gt;$B$7,B211&lt;=$B$5)</formula>
    </cfRule>
    <cfRule type="expression" dxfId="5700" priority="196">
      <formula>B211&gt;$B$5</formula>
    </cfRule>
  </conditionalFormatting>
  <conditionalFormatting sqref="B212">
    <cfRule type="expression" dxfId="5699" priority="189">
      <formula>B212&lt;=$B$6</formula>
    </cfRule>
    <cfRule type="expression" dxfId="5698" priority="190">
      <formula>AND(B212&gt;$B$6,B212&lt;=$B$7)</formula>
    </cfRule>
    <cfRule type="expression" dxfId="5697" priority="191">
      <formula>AND(B212&gt;$B$7,B212&lt;=$B$5)</formula>
    </cfRule>
    <cfRule type="expression" dxfId="5696" priority="192">
      <formula>B212&gt;$B$5</formula>
    </cfRule>
  </conditionalFormatting>
  <conditionalFormatting sqref="I211:I212">
    <cfRule type="expression" dxfId="5695" priority="185">
      <formula>I211&lt;=$T$6</formula>
    </cfRule>
    <cfRule type="expression" dxfId="5694" priority="186">
      <formula>AND(I211&gt;$T$6,I211&lt;=$T$7)</formula>
    </cfRule>
    <cfRule type="expression" dxfId="5693" priority="187">
      <formula>AND(I211&gt;$T$7,I211&lt;=$T$5)</formula>
    </cfRule>
    <cfRule type="expression" dxfId="5692" priority="188">
      <formula>I211&gt;$T$5</formula>
    </cfRule>
  </conditionalFormatting>
  <conditionalFormatting sqref="J211:J212">
    <cfRule type="expression" dxfId="5691" priority="181">
      <formula>J211&lt;=$B$6</formula>
    </cfRule>
    <cfRule type="expression" dxfId="5690" priority="182">
      <formula>AND(J211&gt;$B$6,J211&lt;=$B$7)</formula>
    </cfRule>
    <cfRule type="expression" dxfId="5689" priority="183">
      <formula>AND(J211&gt;$B$7,J211&lt;=$B$5)</formula>
    </cfRule>
    <cfRule type="expression" dxfId="5688" priority="184">
      <formula>J211&gt;$B$5</formula>
    </cfRule>
  </conditionalFormatting>
  <conditionalFormatting sqref="C211:H212">
    <cfRule type="expression" dxfId="5687" priority="177">
      <formula>C211&lt;=$B$6</formula>
    </cfRule>
    <cfRule type="expression" dxfId="5686" priority="178">
      <formula>AND(C211&gt;$B$6,C211&lt;=$B$7)</formula>
    </cfRule>
    <cfRule type="expression" dxfId="5685" priority="179">
      <formula>AND(C211&gt;$B$7,C211&lt;=$B$5)</formula>
    </cfRule>
    <cfRule type="expression" dxfId="5684" priority="180">
      <formula>C211&gt;$B$5</formula>
    </cfRule>
  </conditionalFormatting>
  <conditionalFormatting sqref="B213">
    <cfRule type="expression" dxfId="5683" priority="173">
      <formula>B213&lt;=$B$6</formula>
    </cfRule>
    <cfRule type="expression" dxfId="5682" priority="174">
      <formula>AND(B213&gt;$B$6,B213&lt;=$B$7)</formula>
    </cfRule>
    <cfRule type="expression" dxfId="5681" priority="175">
      <formula>AND(B213&gt;$B$7,B213&lt;=$B$5)</formula>
    </cfRule>
    <cfRule type="expression" dxfId="5680" priority="176">
      <formula>B213&gt;$B$5</formula>
    </cfRule>
  </conditionalFormatting>
  <conditionalFormatting sqref="C213:J213">
    <cfRule type="expression" dxfId="5679" priority="169">
      <formula>C213&lt;=$B$6</formula>
    </cfRule>
    <cfRule type="expression" dxfId="5678" priority="170">
      <formula>AND(C213&gt;$B$6,C213&lt;=$B$7)</formula>
    </cfRule>
    <cfRule type="expression" dxfId="5677" priority="171">
      <formula>AND(C213&gt;$B$7,C213&lt;=$B$5)</formula>
    </cfRule>
    <cfRule type="expression" dxfId="5676" priority="172">
      <formula>C213&gt;$B$5</formula>
    </cfRule>
  </conditionalFormatting>
  <conditionalFormatting sqref="B214:B216">
    <cfRule type="expression" dxfId="5675" priority="165">
      <formula>B214&lt;=$B$6</formula>
    </cfRule>
    <cfRule type="expression" dxfId="5674" priority="166">
      <formula>AND(B214&gt;$B$6,B214&lt;=$B$7)</formula>
    </cfRule>
    <cfRule type="expression" dxfId="5673" priority="167">
      <formula>AND(B214&gt;$B$7,B214&lt;=$B$5)</formula>
    </cfRule>
    <cfRule type="expression" dxfId="5672" priority="168">
      <formula>B214&gt;$B$5</formula>
    </cfRule>
  </conditionalFormatting>
  <conditionalFormatting sqref="I214:I215">
    <cfRule type="expression" dxfId="5671" priority="161">
      <formula>I214&lt;=$T$6</formula>
    </cfRule>
    <cfRule type="expression" dxfId="5670" priority="162">
      <formula>AND(I214&gt;$T$6,I214&lt;=$T$7)</formula>
    </cfRule>
    <cfRule type="expression" dxfId="5669" priority="163">
      <formula>AND(I214&gt;$T$7,I214&lt;=$T$5)</formula>
    </cfRule>
    <cfRule type="expression" dxfId="5668" priority="164">
      <formula>I214&gt;$T$5</formula>
    </cfRule>
  </conditionalFormatting>
  <conditionalFormatting sqref="J214:J215">
    <cfRule type="expression" dxfId="5667" priority="157">
      <formula>J214&lt;=$B$6</formula>
    </cfRule>
    <cfRule type="expression" dxfId="5666" priority="158">
      <formula>AND(J214&gt;$B$6,J214&lt;=$B$7)</formula>
    </cfRule>
    <cfRule type="expression" dxfId="5665" priority="159">
      <formula>AND(J214&gt;$B$7,J214&lt;=$B$5)</formula>
    </cfRule>
    <cfRule type="expression" dxfId="5664" priority="160">
      <formula>J214&gt;$B$5</formula>
    </cfRule>
  </conditionalFormatting>
  <conditionalFormatting sqref="C214:H215">
    <cfRule type="expression" dxfId="5663" priority="153">
      <formula>C214&lt;=$B$6</formula>
    </cfRule>
    <cfRule type="expression" dxfId="5662" priority="154">
      <formula>AND(C214&gt;$B$6,C214&lt;=$B$7)</formula>
    </cfRule>
    <cfRule type="expression" dxfId="5661" priority="155">
      <formula>AND(C214&gt;$B$7,C214&lt;=$B$5)</formula>
    </cfRule>
    <cfRule type="expression" dxfId="5660" priority="156">
      <formula>C214&gt;$B$5</formula>
    </cfRule>
  </conditionalFormatting>
  <conditionalFormatting sqref="C216:J216">
    <cfRule type="expression" dxfId="5659" priority="149">
      <formula>C216&lt;=$B$6</formula>
    </cfRule>
    <cfRule type="expression" dxfId="5658" priority="150">
      <formula>AND(C216&gt;$B$6,C216&lt;=$B$7)</formula>
    </cfRule>
    <cfRule type="expression" dxfId="5657" priority="151">
      <formula>AND(C216&gt;$B$7,C216&lt;=$B$5)</formula>
    </cfRule>
    <cfRule type="expression" dxfId="5656" priority="152">
      <formula>C216&gt;$B$5</formula>
    </cfRule>
  </conditionalFormatting>
  <conditionalFormatting sqref="B217">
    <cfRule type="expression" dxfId="5655" priority="145">
      <formula>B217&lt;=$B$6</formula>
    </cfRule>
    <cfRule type="expression" dxfId="5654" priority="146">
      <formula>AND(B217&gt;$B$6,B217&lt;=$B$7)</formula>
    </cfRule>
    <cfRule type="expression" dxfId="5653" priority="147">
      <formula>AND(B217&gt;$B$7,B217&lt;=$B$5)</formula>
    </cfRule>
    <cfRule type="expression" dxfId="5652" priority="148">
      <formula>B217&gt;$B$5</formula>
    </cfRule>
  </conditionalFormatting>
  <conditionalFormatting sqref="I217:I218">
    <cfRule type="expression" dxfId="5651" priority="141">
      <formula>I217&lt;=$T$6</formula>
    </cfRule>
    <cfRule type="expression" dxfId="5650" priority="142">
      <formula>AND(I217&gt;$T$6,I217&lt;=$T$7)</formula>
    </cfRule>
    <cfRule type="expression" dxfId="5649" priority="143">
      <formula>AND(I217&gt;$T$7,I217&lt;=$T$5)</formula>
    </cfRule>
    <cfRule type="expression" dxfId="5648" priority="144">
      <formula>I217&gt;$T$5</formula>
    </cfRule>
  </conditionalFormatting>
  <conditionalFormatting sqref="J217:J218">
    <cfRule type="expression" dxfId="5647" priority="137">
      <formula>J217&lt;=$B$6</formula>
    </cfRule>
    <cfRule type="expression" dxfId="5646" priority="138">
      <formula>AND(J217&gt;$B$6,J217&lt;=$B$7)</formula>
    </cfRule>
    <cfRule type="expression" dxfId="5645" priority="139">
      <formula>AND(J217&gt;$B$7,J217&lt;=$B$5)</formula>
    </cfRule>
    <cfRule type="expression" dxfId="5644" priority="140">
      <formula>J217&gt;$B$5</formula>
    </cfRule>
  </conditionalFormatting>
  <conditionalFormatting sqref="C217:H218">
    <cfRule type="expression" dxfId="5643" priority="133">
      <formula>C217&lt;=$B$6</formula>
    </cfRule>
    <cfRule type="expression" dxfId="5642" priority="134">
      <formula>AND(C217&gt;$B$6,C217&lt;=$B$7)</formula>
    </cfRule>
    <cfRule type="expression" dxfId="5641" priority="135">
      <formula>AND(C217&gt;$B$7,C217&lt;=$B$5)</formula>
    </cfRule>
    <cfRule type="expression" dxfId="5640" priority="136">
      <formula>C217&gt;$B$5</formula>
    </cfRule>
  </conditionalFormatting>
  <conditionalFormatting sqref="B218">
    <cfRule type="expression" dxfId="5639" priority="129">
      <formula>B218&lt;=$B$6</formula>
    </cfRule>
    <cfRule type="expression" dxfId="5638" priority="130">
      <formula>AND(B218&gt;$B$6,B218&lt;=$B$7)</formula>
    </cfRule>
    <cfRule type="expression" dxfId="5637" priority="131">
      <formula>AND(B218&gt;$B$7,B218&lt;=$B$5)</formula>
    </cfRule>
    <cfRule type="expression" dxfId="5636" priority="132">
      <formula>B218&gt;$B$5</formula>
    </cfRule>
  </conditionalFormatting>
  <conditionalFormatting sqref="B219">
    <cfRule type="expression" dxfId="5635" priority="125">
      <formula>B219&lt;=$B$6</formula>
    </cfRule>
    <cfRule type="expression" dxfId="5634" priority="126">
      <formula>AND(B219&gt;$B$6,B219&lt;=$B$7)</formula>
    </cfRule>
    <cfRule type="expression" dxfId="5633" priority="127">
      <formula>AND(B219&gt;$B$7,B219&lt;=$B$5)</formula>
    </cfRule>
    <cfRule type="expression" dxfId="5632" priority="128">
      <formula>B219&gt;$B$5</formula>
    </cfRule>
  </conditionalFormatting>
  <conditionalFormatting sqref="C219:J219">
    <cfRule type="expression" dxfId="5631" priority="121">
      <formula>C219&lt;=$B$6</formula>
    </cfRule>
    <cfRule type="expression" dxfId="5630" priority="122">
      <formula>AND(C219&gt;$B$6,C219&lt;=$B$7)</formula>
    </cfRule>
    <cfRule type="expression" dxfId="5629" priority="123">
      <formula>AND(C219&gt;$B$7,C219&lt;=$B$5)</formula>
    </cfRule>
    <cfRule type="expression" dxfId="5628" priority="124">
      <formula>C219&gt;$B$5</formula>
    </cfRule>
  </conditionalFormatting>
  <conditionalFormatting sqref="B220">
    <cfRule type="expression" dxfId="5627" priority="117">
      <formula>B220&lt;=$B$6</formula>
    </cfRule>
    <cfRule type="expression" dxfId="5626" priority="118">
      <formula>AND(B220&gt;$B$6,B220&lt;=$B$7)</formula>
    </cfRule>
    <cfRule type="expression" dxfId="5625" priority="119">
      <formula>AND(B220&gt;$B$7,B220&lt;=$B$5)</formula>
    </cfRule>
    <cfRule type="expression" dxfId="5624" priority="120">
      <formula>B220&gt;$B$5</formula>
    </cfRule>
  </conditionalFormatting>
  <conditionalFormatting sqref="I220:I221">
    <cfRule type="expression" dxfId="5623" priority="113">
      <formula>I220&lt;=$T$6</formula>
    </cfRule>
    <cfRule type="expression" dxfId="5622" priority="114">
      <formula>AND(I220&gt;$T$6,I220&lt;=$T$7)</formula>
    </cfRule>
    <cfRule type="expression" dxfId="5621" priority="115">
      <formula>AND(I220&gt;$T$7,I220&lt;=$T$5)</formula>
    </cfRule>
    <cfRule type="expression" dxfId="5620" priority="116">
      <formula>I220&gt;$T$5</formula>
    </cfRule>
  </conditionalFormatting>
  <conditionalFormatting sqref="J220:J221">
    <cfRule type="expression" dxfId="5619" priority="109">
      <formula>J220&lt;=$B$6</formula>
    </cfRule>
    <cfRule type="expression" dxfId="5618" priority="110">
      <formula>AND(J220&gt;$B$6,J220&lt;=$B$7)</formula>
    </cfRule>
    <cfRule type="expression" dxfId="5617" priority="111">
      <formula>AND(J220&gt;$B$7,J220&lt;=$B$5)</formula>
    </cfRule>
    <cfRule type="expression" dxfId="5616" priority="112">
      <formula>J220&gt;$B$5</formula>
    </cfRule>
  </conditionalFormatting>
  <conditionalFormatting sqref="C220:H221">
    <cfRule type="expression" dxfId="5615" priority="105">
      <formula>C220&lt;=$B$6</formula>
    </cfRule>
    <cfRule type="expression" dxfId="5614" priority="106">
      <formula>AND(C220&gt;$B$6,C220&lt;=$B$7)</formula>
    </cfRule>
    <cfRule type="expression" dxfId="5613" priority="107">
      <formula>AND(C220&gt;$B$7,C220&lt;=$B$5)</formula>
    </cfRule>
    <cfRule type="expression" dxfId="5612" priority="108">
      <formula>C220&gt;$B$5</formula>
    </cfRule>
  </conditionalFormatting>
  <conditionalFormatting sqref="B221">
    <cfRule type="expression" dxfId="5611" priority="101">
      <formula>B221&lt;=$B$6</formula>
    </cfRule>
    <cfRule type="expression" dxfId="5610" priority="102">
      <formula>AND(B221&gt;$B$6,B221&lt;=$B$7)</formula>
    </cfRule>
    <cfRule type="expression" dxfId="5609" priority="103">
      <formula>AND(B221&gt;$B$7,B221&lt;=$B$5)</formula>
    </cfRule>
    <cfRule type="expression" dxfId="5608" priority="104">
      <formula>B221&gt;$B$5</formula>
    </cfRule>
  </conditionalFormatting>
  <conditionalFormatting sqref="B222">
    <cfRule type="expression" dxfId="5607" priority="97">
      <formula>B222&lt;=$B$6</formula>
    </cfRule>
    <cfRule type="expression" dxfId="5606" priority="98">
      <formula>AND(B222&gt;$B$6,B222&lt;=$B$7)</formula>
    </cfRule>
    <cfRule type="expression" dxfId="5605" priority="99">
      <formula>AND(B222&gt;$B$7,B222&lt;=$B$5)</formula>
    </cfRule>
    <cfRule type="expression" dxfId="5604" priority="100">
      <formula>B222&gt;$B$5</formula>
    </cfRule>
  </conditionalFormatting>
  <conditionalFormatting sqref="C222:J222">
    <cfRule type="expression" dxfId="5603" priority="93">
      <formula>C222&lt;=$B$6</formula>
    </cfRule>
    <cfRule type="expression" dxfId="5602" priority="94">
      <formula>AND(C222&gt;$B$6,C222&lt;=$B$7)</formula>
    </cfRule>
    <cfRule type="expression" dxfId="5601" priority="95">
      <formula>AND(C222&gt;$B$7,C222&lt;=$B$5)</formula>
    </cfRule>
    <cfRule type="expression" dxfId="5600" priority="96">
      <formula>C222&gt;$B$5</formula>
    </cfRule>
  </conditionalFormatting>
  <conditionalFormatting sqref="B223">
    <cfRule type="expression" dxfId="5599" priority="89">
      <formula>B223&lt;=$B$6</formula>
    </cfRule>
    <cfRule type="expression" dxfId="5598" priority="90">
      <formula>AND(B223&gt;$B$6,B223&lt;=$B$7)</formula>
    </cfRule>
    <cfRule type="expression" dxfId="5597" priority="91">
      <formula>AND(B223&gt;$B$7,B223&lt;=$B$5)</formula>
    </cfRule>
    <cfRule type="expression" dxfId="5596" priority="92">
      <formula>B223&gt;$B$5</formula>
    </cfRule>
  </conditionalFormatting>
  <conditionalFormatting sqref="I223:I224">
    <cfRule type="expression" dxfId="5595" priority="85">
      <formula>I223&lt;=$T$6</formula>
    </cfRule>
    <cfRule type="expression" dxfId="5594" priority="86">
      <formula>AND(I223&gt;$T$6,I223&lt;=$T$7)</formula>
    </cfRule>
    <cfRule type="expression" dxfId="5593" priority="87">
      <formula>AND(I223&gt;$T$7,I223&lt;=$T$5)</formula>
    </cfRule>
    <cfRule type="expression" dxfId="5592" priority="88">
      <formula>I223&gt;$T$5</formula>
    </cfRule>
  </conditionalFormatting>
  <conditionalFormatting sqref="J223:J224">
    <cfRule type="expression" dxfId="5591" priority="81">
      <formula>J223&lt;=$B$6</formula>
    </cfRule>
    <cfRule type="expression" dxfId="5590" priority="82">
      <formula>AND(J223&gt;$B$6,J223&lt;=$B$7)</formula>
    </cfRule>
    <cfRule type="expression" dxfId="5589" priority="83">
      <formula>AND(J223&gt;$B$7,J223&lt;=$B$5)</formula>
    </cfRule>
    <cfRule type="expression" dxfId="5588" priority="84">
      <formula>J223&gt;$B$5</formula>
    </cfRule>
  </conditionalFormatting>
  <conditionalFormatting sqref="C223:H224">
    <cfRule type="expression" dxfId="5587" priority="77">
      <formula>C223&lt;=$B$6</formula>
    </cfRule>
    <cfRule type="expression" dxfId="5586" priority="78">
      <formula>AND(C223&gt;$B$6,C223&lt;=$B$7)</formula>
    </cfRule>
    <cfRule type="expression" dxfId="5585" priority="79">
      <formula>AND(C223&gt;$B$7,C223&lt;=$B$5)</formula>
    </cfRule>
    <cfRule type="expression" dxfId="5584" priority="80">
      <formula>C223&gt;$B$5</formula>
    </cfRule>
  </conditionalFormatting>
  <conditionalFormatting sqref="C225:J225">
    <cfRule type="expression" dxfId="5583" priority="69">
      <formula>C225&lt;=$B$6</formula>
    </cfRule>
    <cfRule type="expression" dxfId="5582" priority="70">
      <formula>AND(C225&gt;$B$6,C225&lt;=$B$7)</formula>
    </cfRule>
    <cfRule type="expression" dxfId="5581" priority="71">
      <formula>AND(C225&gt;$B$7,C225&lt;=$B$5)</formula>
    </cfRule>
    <cfRule type="expression" dxfId="5580" priority="72">
      <formula>C225&gt;$B$5</formula>
    </cfRule>
  </conditionalFormatting>
  <conditionalFormatting sqref="B226:B227">
    <cfRule type="expression" dxfId="5579" priority="65">
      <formula>B226&lt;=$B$6</formula>
    </cfRule>
    <cfRule type="expression" dxfId="5578" priority="66">
      <formula>AND(B226&gt;$B$6,B226&lt;=$B$7)</formula>
    </cfRule>
    <cfRule type="expression" dxfId="5577" priority="67">
      <formula>AND(B226&gt;$B$7,B226&lt;=$B$5)</formula>
    </cfRule>
    <cfRule type="expression" dxfId="5576" priority="68">
      <formula>B226&gt;$B$5</formula>
    </cfRule>
  </conditionalFormatting>
  <conditionalFormatting sqref="I226:I227">
    <cfRule type="expression" dxfId="5575" priority="61">
      <formula>I226&lt;=$T$6</formula>
    </cfRule>
    <cfRule type="expression" dxfId="5574" priority="62">
      <formula>AND(I226&gt;$T$6,I226&lt;=$T$7)</formula>
    </cfRule>
    <cfRule type="expression" dxfId="5573" priority="63">
      <formula>AND(I226&gt;$T$7,I226&lt;=$T$5)</formula>
    </cfRule>
    <cfRule type="expression" dxfId="5572" priority="64">
      <formula>I226&gt;$T$5</formula>
    </cfRule>
  </conditionalFormatting>
  <conditionalFormatting sqref="J226:J227">
    <cfRule type="expression" dxfId="5571" priority="57">
      <formula>J226&lt;=$B$6</formula>
    </cfRule>
    <cfRule type="expression" dxfId="5570" priority="58">
      <formula>AND(J226&gt;$B$6,J226&lt;=$B$7)</formula>
    </cfRule>
    <cfRule type="expression" dxfId="5569" priority="59">
      <formula>AND(J226&gt;$B$7,J226&lt;=$B$5)</formula>
    </cfRule>
    <cfRule type="expression" dxfId="5568" priority="60">
      <formula>J226&gt;$B$5</formula>
    </cfRule>
  </conditionalFormatting>
  <conditionalFormatting sqref="C226:H227">
    <cfRule type="expression" dxfId="5567" priority="53">
      <formula>C226&lt;=$B$6</formula>
    </cfRule>
    <cfRule type="expression" dxfId="5566" priority="54">
      <formula>AND(C226&gt;$B$6,C226&lt;=$B$7)</formula>
    </cfRule>
    <cfRule type="expression" dxfId="5565" priority="55">
      <formula>AND(C226&gt;$B$7,C226&lt;=$B$5)</formula>
    </cfRule>
    <cfRule type="expression" dxfId="5564" priority="56">
      <formula>C226&gt;$B$5</formula>
    </cfRule>
  </conditionalFormatting>
  <conditionalFormatting sqref="B228 B230">
    <cfRule type="expression" dxfId="5563" priority="49">
      <formula>B228&lt;=$B$6</formula>
    </cfRule>
    <cfRule type="expression" dxfId="5562" priority="50">
      <formula>AND(B228&gt;$B$6,B228&lt;=$B$7)</formula>
    </cfRule>
    <cfRule type="expression" dxfId="5561" priority="51">
      <formula>AND(B228&gt;$B$7,B228&lt;=$B$5)</formula>
    </cfRule>
    <cfRule type="expression" dxfId="5560" priority="52">
      <formula>B228&gt;$B$5</formula>
    </cfRule>
  </conditionalFormatting>
  <conditionalFormatting sqref="C228:J228">
    <cfRule type="expression" dxfId="5559" priority="45">
      <formula>C228&lt;=$B$6</formula>
    </cfRule>
    <cfRule type="expression" dxfId="5558" priority="46">
      <formula>AND(C228&gt;$B$6,C228&lt;=$B$7)</formula>
    </cfRule>
    <cfRule type="expression" dxfId="5557" priority="47">
      <formula>AND(C228&gt;$B$7,C228&lt;=$B$5)</formula>
    </cfRule>
    <cfRule type="expression" dxfId="5556" priority="48">
      <formula>C228&gt;$B$5</formula>
    </cfRule>
  </conditionalFormatting>
  <conditionalFormatting sqref="B229">
    <cfRule type="expression" dxfId="5555" priority="41">
      <formula>B229&lt;=$B$6</formula>
    </cfRule>
    <cfRule type="expression" dxfId="5554" priority="42">
      <formula>AND(B229&gt;$B$6,B229&lt;=$B$7)</formula>
    </cfRule>
    <cfRule type="expression" dxfId="5553" priority="43">
      <formula>AND(B229&gt;$B$7,B229&lt;=$B$5)</formula>
    </cfRule>
    <cfRule type="expression" dxfId="5552" priority="44">
      <formula>B229&gt;$B$5</formula>
    </cfRule>
  </conditionalFormatting>
  <conditionalFormatting sqref="I229:I230">
    <cfRule type="expression" dxfId="5551" priority="37">
      <formula>I229&lt;=$T$6</formula>
    </cfRule>
    <cfRule type="expression" dxfId="5550" priority="38">
      <formula>AND(I229&gt;$T$6,I229&lt;=$T$7)</formula>
    </cfRule>
    <cfRule type="expression" dxfId="5549" priority="39">
      <formula>AND(I229&gt;$T$7,I229&lt;=$T$5)</formula>
    </cfRule>
    <cfRule type="expression" dxfId="5548" priority="40">
      <formula>I229&gt;$T$5</formula>
    </cfRule>
  </conditionalFormatting>
  <conditionalFormatting sqref="J229:J230">
    <cfRule type="expression" dxfId="5547" priority="33">
      <formula>J229&lt;=$B$6</formula>
    </cfRule>
    <cfRule type="expression" dxfId="5546" priority="34">
      <formula>AND(J229&gt;$B$6,J229&lt;=$B$7)</formula>
    </cfRule>
    <cfRule type="expression" dxfId="5545" priority="35">
      <formula>AND(J229&gt;$B$7,J229&lt;=$B$5)</formula>
    </cfRule>
    <cfRule type="expression" dxfId="5544" priority="36">
      <formula>J229&gt;$B$5</formula>
    </cfRule>
  </conditionalFormatting>
  <conditionalFormatting sqref="C229:H230">
    <cfRule type="expression" dxfId="5543" priority="29">
      <formula>C229&lt;=$B$6</formula>
    </cfRule>
    <cfRule type="expression" dxfId="5542" priority="30">
      <formula>AND(C229&gt;$B$6,C229&lt;=$B$7)</formula>
    </cfRule>
    <cfRule type="expression" dxfId="5541" priority="31">
      <formula>AND(C229&gt;$B$7,C229&lt;=$B$5)</formula>
    </cfRule>
    <cfRule type="expression" dxfId="5540" priority="32">
      <formula>C229&gt;$B$5</formula>
    </cfRule>
  </conditionalFormatting>
  <conditionalFormatting sqref="B231:B234">
    <cfRule type="expression" dxfId="5539" priority="25">
      <formula>B231&lt;=$B$6</formula>
    </cfRule>
    <cfRule type="expression" dxfId="5538" priority="26">
      <formula>AND(B231&gt;$B$6,B231&lt;=$B$7)</formula>
    </cfRule>
    <cfRule type="expression" dxfId="5537" priority="27">
      <formula>AND(B231&gt;$B$7,B231&lt;=$B$5)</formula>
    </cfRule>
    <cfRule type="expression" dxfId="5536" priority="28">
      <formula>B231&gt;$B$5</formula>
    </cfRule>
  </conditionalFormatting>
  <conditionalFormatting sqref="C231:J231 C232:D232 F232 J232">
    <cfRule type="expression" dxfId="5535" priority="21">
      <formula>C231&lt;=$B$6</formula>
    </cfRule>
    <cfRule type="expression" dxfId="5534" priority="22">
      <formula>AND(C231&gt;$B$6,C231&lt;=$B$7)</formula>
    </cfRule>
    <cfRule type="expression" dxfId="5533" priority="23">
      <formula>AND(C231&gt;$B$7,C231&lt;=$B$5)</formula>
    </cfRule>
    <cfRule type="expression" dxfId="5532" priority="24">
      <formula>C231&gt;$B$5</formula>
    </cfRule>
  </conditionalFormatting>
  <conditionalFormatting sqref="G233:H233">
    <cfRule type="expression" dxfId="5531" priority="17">
      <formula>G233&lt;=$B$6</formula>
    </cfRule>
    <cfRule type="expression" dxfId="5530" priority="18">
      <formula>AND(G233&gt;$B$6,G233&lt;=$B$7)</formula>
    </cfRule>
    <cfRule type="expression" dxfId="5529" priority="19">
      <formula>AND(G233&gt;$B$7,G233&lt;=$B$5)</formula>
    </cfRule>
    <cfRule type="expression" dxfId="5528" priority="20">
      <formula>G233&gt;$B$5</formula>
    </cfRule>
  </conditionalFormatting>
  <conditionalFormatting sqref="E233">
    <cfRule type="expression" dxfId="5527" priority="13">
      <formula>E233&lt;=$B$6</formula>
    </cfRule>
    <cfRule type="expression" dxfId="5526" priority="14">
      <formula>AND(E233&gt;$B$6,E233&lt;=$B$7)</formula>
    </cfRule>
    <cfRule type="expression" dxfId="5525" priority="15">
      <formula>AND(E233&gt;$B$7,E233&lt;=$B$5)</formula>
    </cfRule>
    <cfRule type="expression" dxfId="5524" priority="16">
      <formula>E233&gt;$B$5</formula>
    </cfRule>
  </conditionalFormatting>
  <conditionalFormatting sqref="I234">
    <cfRule type="expression" dxfId="5523" priority="9">
      <formula>I234&lt;=$T$6</formula>
    </cfRule>
    <cfRule type="expression" dxfId="5522" priority="10">
      <formula>AND(I234&gt;$T$6,I234&lt;=$T$7)</formula>
    </cfRule>
    <cfRule type="expression" dxfId="5521" priority="11">
      <formula>AND(I234&gt;$T$7,I234&lt;=$T$5)</formula>
    </cfRule>
    <cfRule type="expression" dxfId="5520" priority="12">
      <formula>I234&gt;$T$5</formula>
    </cfRule>
  </conditionalFormatting>
  <conditionalFormatting sqref="J234">
    <cfRule type="expression" dxfId="5519" priority="5">
      <formula>J234&lt;=$B$6</formula>
    </cfRule>
    <cfRule type="expression" dxfId="5518" priority="6">
      <formula>AND(J234&gt;$B$6,J234&lt;=$B$7)</formula>
    </cfRule>
    <cfRule type="expression" dxfId="5517" priority="7">
      <formula>AND(J234&gt;$B$7,J234&lt;=$B$5)</formula>
    </cfRule>
    <cfRule type="expression" dxfId="5516" priority="8">
      <formula>J234&gt;$B$5</formula>
    </cfRule>
  </conditionalFormatting>
  <conditionalFormatting sqref="C234:H234">
    <cfRule type="expression" dxfId="5515" priority="1">
      <formula>C234&lt;=$B$6</formula>
    </cfRule>
    <cfRule type="expression" dxfId="5514" priority="2">
      <formula>AND(C234&gt;$B$6,C234&lt;=$B$7)</formula>
    </cfRule>
    <cfRule type="expression" dxfId="5513" priority="3">
      <formula>AND(C234&gt;$B$7,C234&lt;=$B$5)</formula>
    </cfRule>
    <cfRule type="expression" dxfId="5512" priority="4">
      <formula>C234&gt;$B$5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6" max="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38" zoomScaleNormal="100" zoomScaleSheetLayoutView="100" workbookViewId="0">
      <selection activeCell="A205" sqref="A205:XFD205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83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93" t="s">
        <v>0</v>
      </c>
      <c r="B1" s="93"/>
      <c r="C1" s="93"/>
      <c r="D1" s="93"/>
      <c r="E1" s="93"/>
      <c r="F1" s="23"/>
      <c r="G1" s="9"/>
      <c r="H1" s="9"/>
    </row>
    <row r="2" spans="1:14" s="3" customFormat="1" ht="30.75" customHeight="1" x14ac:dyDescent="0.25">
      <c r="A2" s="94" t="s">
        <v>144</v>
      </c>
      <c r="B2" s="94"/>
      <c r="C2" s="94"/>
      <c r="D2" s="94"/>
      <c r="E2" s="94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84" t="s">
        <v>20</v>
      </c>
      <c r="B4" s="84"/>
      <c r="C4" s="95" t="s">
        <v>26</v>
      </c>
      <c r="D4" s="95"/>
      <c r="E4" s="95"/>
      <c r="F4" s="17"/>
      <c r="G4" s="9"/>
      <c r="H4" s="9"/>
    </row>
    <row r="5" spans="1:14" s="3" customFormat="1" ht="27" customHeight="1" x14ac:dyDescent="0.25">
      <c r="A5" s="85" t="s">
        <v>4</v>
      </c>
      <c r="B5" s="86"/>
      <c r="C5" s="88" t="s">
        <v>27</v>
      </c>
      <c r="D5" s="87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85" t="s">
        <v>5</v>
      </c>
      <c r="B6" s="86"/>
      <c r="C6" s="3" t="s">
        <v>37</v>
      </c>
      <c r="D6" s="87" t="s">
        <v>8</v>
      </c>
      <c r="E6" s="6">
        <v>21155</v>
      </c>
      <c r="F6" s="8"/>
      <c r="G6" s="9"/>
      <c r="H6" s="9"/>
    </row>
    <row r="7" spans="1:14" s="3" customFormat="1" ht="27" customHeight="1" x14ac:dyDescent="0.25">
      <c r="A7" s="85" t="s">
        <v>6</v>
      </c>
      <c r="B7" s="86"/>
      <c r="C7" s="88" t="s">
        <v>24</v>
      </c>
      <c r="D7" s="87" t="s">
        <v>9</v>
      </c>
      <c r="E7" s="6" t="s">
        <v>140</v>
      </c>
      <c r="F7" s="8"/>
      <c r="G7" s="9"/>
      <c r="H7" s="9"/>
    </row>
    <row r="8" spans="1:14" s="3" customFormat="1" ht="27" customHeight="1" x14ac:dyDescent="0.25">
      <c r="A8" s="84" t="s">
        <v>7</v>
      </c>
      <c r="B8" s="84"/>
      <c r="C8" s="88" t="s">
        <v>47</v>
      </c>
      <c r="D8" s="87" t="s">
        <v>10</v>
      </c>
      <c r="E8" s="6">
        <v>2</v>
      </c>
      <c r="F8" s="8"/>
      <c r="G8" s="9"/>
      <c r="H8" s="9"/>
    </row>
    <row r="9" spans="1:14" s="3" customFormat="1" ht="27" customHeight="1" x14ac:dyDescent="0.25">
      <c r="A9" s="85" t="s">
        <v>21</v>
      </c>
      <c r="B9" s="86"/>
      <c r="C9" s="38" t="str">
        <f>'ORABS 1'!C9</f>
        <v>NA</v>
      </c>
      <c r="D9" s="87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119</v>
      </c>
      <c r="D11" s="1" t="s">
        <v>120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83" t="s">
        <v>23</v>
      </c>
      <c r="H12" s="83" t="s">
        <v>221</v>
      </c>
      <c r="J12" s="1" t="s">
        <v>119</v>
      </c>
      <c r="K12" s="1" t="s">
        <v>120</v>
      </c>
      <c r="M12" s="1" t="s">
        <v>53</v>
      </c>
      <c r="N12" s="1" t="s">
        <v>54</v>
      </c>
    </row>
    <row r="13" spans="1:14" ht="17.100000000000001" customHeight="1" x14ac:dyDescent="0.25">
      <c r="A13" s="12">
        <v>1</v>
      </c>
      <c r="B13" s="62">
        <v>43103</v>
      </c>
      <c r="C13" s="34">
        <v>0</v>
      </c>
      <c r="D13" s="34">
        <v>0</v>
      </c>
      <c r="E13" s="9"/>
      <c r="F13" s="25"/>
      <c r="G13" s="26" t="str">
        <f t="shared" ref="G13:G86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x14ac:dyDescent="0.25">
      <c r="A14" s="12"/>
      <c r="B14" s="62">
        <v>43110</v>
      </c>
      <c r="C14" s="34">
        <v>0</v>
      </c>
      <c r="D14" s="34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x14ac:dyDescent="0.25">
      <c r="A15" s="12"/>
      <c r="B15" s="62">
        <v>43118</v>
      </c>
      <c r="C15" s="34">
        <v>0</v>
      </c>
      <c r="D15" s="34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x14ac:dyDescent="0.25">
      <c r="A16" s="12"/>
      <c r="B16" s="62">
        <v>43126</v>
      </c>
      <c r="C16" s="34">
        <v>0</v>
      </c>
      <c r="D16" s="34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x14ac:dyDescent="0.25">
      <c r="A17" s="12"/>
      <c r="B17" s="62">
        <v>43130</v>
      </c>
      <c r="C17" s="34">
        <v>0</v>
      </c>
      <c r="D17" s="34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x14ac:dyDescent="0.25">
      <c r="A18" s="12"/>
      <c r="B18" s="62">
        <v>43137</v>
      </c>
      <c r="C18" s="34">
        <v>0</v>
      </c>
      <c r="D18" s="34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x14ac:dyDescent="0.25">
      <c r="A19" s="12"/>
      <c r="B19" s="62">
        <v>43143</v>
      </c>
      <c r="C19" s="34">
        <v>0</v>
      </c>
      <c r="D19" s="34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x14ac:dyDescent="0.25">
      <c r="A20" s="12"/>
      <c r="B20" s="62">
        <v>43154</v>
      </c>
      <c r="C20" s="34">
        <v>0</v>
      </c>
      <c r="D20" s="34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x14ac:dyDescent="0.25">
      <c r="A21" s="12"/>
      <c r="B21" s="62">
        <v>43159</v>
      </c>
      <c r="C21" s="34">
        <v>0</v>
      </c>
      <c r="D21" s="34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x14ac:dyDescent="0.25">
      <c r="A22" s="12"/>
      <c r="B22" s="62">
        <v>43167</v>
      </c>
      <c r="C22" s="34">
        <v>0</v>
      </c>
      <c r="D22" s="34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x14ac:dyDescent="0.25">
      <c r="A23" s="12"/>
      <c r="B23" s="62">
        <v>43169</v>
      </c>
      <c r="C23" s="34">
        <v>0</v>
      </c>
      <c r="D23" s="34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x14ac:dyDescent="0.25">
      <c r="A24" s="12"/>
      <c r="B24" s="62">
        <v>43171</v>
      </c>
      <c r="C24" s="34">
        <v>0</v>
      </c>
      <c r="D24" s="34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x14ac:dyDescent="0.25">
      <c r="A25" s="12"/>
      <c r="B25" s="62">
        <v>43173</v>
      </c>
      <c r="C25" s="34">
        <v>0</v>
      </c>
      <c r="D25" s="34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x14ac:dyDescent="0.25">
      <c r="A26" s="12"/>
      <c r="B26" s="62">
        <v>43175</v>
      </c>
      <c r="C26" s="34">
        <v>0</v>
      </c>
      <c r="D26" s="34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x14ac:dyDescent="0.25">
      <c r="A27" s="12"/>
      <c r="B27" s="62">
        <v>43179</v>
      </c>
      <c r="C27" s="34">
        <v>0</v>
      </c>
      <c r="D27" s="34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x14ac:dyDescent="0.25">
      <c r="A28" s="12"/>
      <c r="B28" s="62">
        <v>43181</v>
      </c>
      <c r="C28" s="34">
        <v>0</v>
      </c>
      <c r="D28" s="34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x14ac:dyDescent="0.25">
      <c r="A29" s="12"/>
      <c r="B29" s="62">
        <v>43188</v>
      </c>
      <c r="C29" s="55">
        <v>0</v>
      </c>
      <c r="D29" s="55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x14ac:dyDescent="0.25">
      <c r="A30" s="12"/>
      <c r="B30" s="62">
        <v>43196</v>
      </c>
      <c r="C30" s="55">
        <v>0</v>
      </c>
      <c r="D30" s="55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x14ac:dyDescent="0.25">
      <c r="A31" s="12"/>
      <c r="B31" s="62">
        <v>43202</v>
      </c>
      <c r="C31" s="55">
        <v>0</v>
      </c>
      <c r="D31" s="55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x14ac:dyDescent="0.25">
      <c r="A32" s="12"/>
      <c r="B32" s="62">
        <v>43209</v>
      </c>
      <c r="C32" s="55">
        <v>0</v>
      </c>
      <c r="D32" s="55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x14ac:dyDescent="0.25">
      <c r="A33" s="12"/>
      <c r="B33" s="62">
        <v>43217</v>
      </c>
      <c r="C33" s="55">
        <v>0</v>
      </c>
      <c r="D33" s="55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x14ac:dyDescent="0.25">
      <c r="A34" s="12"/>
      <c r="B34" s="62">
        <v>43224</v>
      </c>
      <c r="C34" s="55">
        <v>0</v>
      </c>
      <c r="D34" s="55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x14ac:dyDescent="0.25">
      <c r="A35" s="12"/>
      <c r="B35" s="62">
        <v>43231</v>
      </c>
      <c r="C35" s="55">
        <v>0</v>
      </c>
      <c r="D35" s="55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x14ac:dyDescent="0.25">
      <c r="A36" s="12"/>
      <c r="B36" s="62">
        <v>43237</v>
      </c>
      <c r="C36" s="55">
        <v>0</v>
      </c>
      <c r="D36" s="55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x14ac:dyDescent="0.25">
      <c r="A37" s="12"/>
      <c r="B37" s="62">
        <v>43239</v>
      </c>
      <c r="C37" s="55">
        <v>0</v>
      </c>
      <c r="D37" s="55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x14ac:dyDescent="0.25">
      <c r="A38" s="12"/>
      <c r="B38" s="62">
        <v>43242</v>
      </c>
      <c r="C38" s="55">
        <v>0</v>
      </c>
      <c r="D38" s="55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x14ac:dyDescent="0.25">
      <c r="A39" s="12"/>
      <c r="B39" s="62">
        <v>43244</v>
      </c>
      <c r="C39" s="55">
        <v>0</v>
      </c>
      <c r="D39" s="55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x14ac:dyDescent="0.25">
      <c r="A40" s="12"/>
      <c r="B40" s="62">
        <v>43251</v>
      </c>
      <c r="C40" s="55">
        <v>0</v>
      </c>
      <c r="D40" s="55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x14ac:dyDescent="0.25">
      <c r="A41" s="12"/>
      <c r="B41" s="62">
        <v>43256</v>
      </c>
      <c r="C41" s="55">
        <v>0</v>
      </c>
      <c r="D41" s="55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x14ac:dyDescent="0.25">
      <c r="A42" s="12"/>
      <c r="B42" s="62">
        <v>43258</v>
      </c>
      <c r="C42" s="55">
        <v>0</v>
      </c>
      <c r="D42" s="55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x14ac:dyDescent="0.25">
      <c r="A43" s="12"/>
      <c r="B43" s="62">
        <v>43263</v>
      </c>
      <c r="C43" s="55">
        <v>0</v>
      </c>
      <c r="D43" s="55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x14ac:dyDescent="0.25">
      <c r="A44" s="12"/>
      <c r="B44" s="62">
        <v>43265</v>
      </c>
      <c r="C44" s="55">
        <v>0</v>
      </c>
      <c r="D44" s="55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x14ac:dyDescent="0.25">
      <c r="A45" s="12"/>
      <c r="B45" s="62">
        <v>43272</v>
      </c>
      <c r="C45" s="55">
        <v>0</v>
      </c>
      <c r="D45" s="55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x14ac:dyDescent="0.25">
      <c r="A46" s="12"/>
      <c r="B46" s="62">
        <v>43276</v>
      </c>
      <c r="C46" s="55">
        <v>0</v>
      </c>
      <c r="D46" s="55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x14ac:dyDescent="0.25">
      <c r="A47" s="12"/>
      <c r="B47" s="62">
        <v>43278</v>
      </c>
      <c r="C47" s="55">
        <v>0</v>
      </c>
      <c r="D47" s="55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x14ac:dyDescent="0.25">
      <c r="A48" s="12"/>
      <c r="B48" s="89">
        <v>43280</v>
      </c>
      <c r="C48" s="64">
        <v>0</v>
      </c>
      <c r="D48" s="64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x14ac:dyDescent="0.25">
      <c r="A49" s="12"/>
      <c r="B49" s="62">
        <v>43283</v>
      </c>
      <c r="C49" s="12">
        <v>0</v>
      </c>
      <c r="D49" s="12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x14ac:dyDescent="0.25">
      <c r="A50" s="12"/>
      <c r="B50" s="62">
        <v>43285</v>
      </c>
      <c r="C50" s="90">
        <v>0</v>
      </c>
      <c r="D50" s="90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x14ac:dyDescent="0.25">
      <c r="A51" s="12"/>
      <c r="B51" s="62">
        <v>43287</v>
      </c>
      <c r="C51" s="12">
        <v>0</v>
      </c>
      <c r="D51" s="12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x14ac:dyDescent="0.25">
      <c r="A52" s="12"/>
      <c r="B52" s="62">
        <v>43293</v>
      </c>
      <c r="C52" s="90">
        <v>0</v>
      </c>
      <c r="D52" s="90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x14ac:dyDescent="0.25">
      <c r="A53" s="12"/>
      <c r="B53" s="62">
        <v>43298</v>
      </c>
      <c r="C53" s="12">
        <v>0</v>
      </c>
      <c r="D53" s="12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x14ac:dyDescent="0.25">
      <c r="A54" s="12"/>
      <c r="B54" s="62">
        <v>43300</v>
      </c>
      <c r="C54" s="90">
        <v>0</v>
      </c>
      <c r="D54" s="90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x14ac:dyDescent="0.25">
      <c r="A55" s="12"/>
      <c r="B55" s="62">
        <v>43305</v>
      </c>
      <c r="C55" s="12">
        <v>0</v>
      </c>
      <c r="D55" s="12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x14ac:dyDescent="0.25">
      <c r="A56" s="12"/>
      <c r="B56" s="62">
        <v>43314</v>
      </c>
      <c r="C56" s="12">
        <v>0</v>
      </c>
      <c r="D56" s="12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x14ac:dyDescent="0.25">
      <c r="A57" s="12"/>
      <c r="B57" s="62">
        <v>43321</v>
      </c>
      <c r="C57" s="12">
        <v>0</v>
      </c>
      <c r="D57" s="12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x14ac:dyDescent="0.25">
      <c r="A58" s="12"/>
      <c r="B58" s="62">
        <v>43325</v>
      </c>
      <c r="C58" s="12">
        <v>0</v>
      </c>
      <c r="D58" s="12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x14ac:dyDescent="0.25">
      <c r="A59" s="12"/>
      <c r="B59" s="62">
        <v>43329</v>
      </c>
      <c r="C59" s="12">
        <v>0</v>
      </c>
      <c r="D59" s="12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x14ac:dyDescent="0.25">
      <c r="A60" s="12"/>
      <c r="B60" s="62">
        <v>43333</v>
      </c>
      <c r="C60" s="12">
        <v>0</v>
      </c>
      <c r="D60" s="12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x14ac:dyDescent="0.25">
      <c r="A61" s="12"/>
      <c r="B61" s="62">
        <v>43335</v>
      </c>
      <c r="C61" s="12">
        <v>0</v>
      </c>
      <c r="D61" s="12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x14ac:dyDescent="0.25">
      <c r="A62" s="12"/>
      <c r="B62" s="62">
        <v>43341</v>
      </c>
      <c r="C62" s="12">
        <v>0</v>
      </c>
      <c r="D62" s="12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x14ac:dyDescent="0.25">
      <c r="A63" s="12"/>
      <c r="B63" s="62">
        <v>43343</v>
      </c>
      <c r="C63" s="12">
        <v>0</v>
      </c>
      <c r="D63" s="12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x14ac:dyDescent="0.25">
      <c r="A64" s="12"/>
      <c r="B64" s="62">
        <v>43349</v>
      </c>
      <c r="C64" s="12">
        <v>0</v>
      </c>
      <c r="D64" s="12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x14ac:dyDescent="0.25">
      <c r="A65" s="12"/>
      <c r="B65" s="62">
        <v>43356</v>
      </c>
      <c r="C65" s="12">
        <v>0</v>
      </c>
      <c r="D65" s="12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x14ac:dyDescent="0.25">
      <c r="A66" s="12"/>
      <c r="B66" s="62">
        <v>43360</v>
      </c>
      <c r="C66" s="12">
        <v>0</v>
      </c>
      <c r="D66" s="12">
        <v>0</v>
      </c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x14ac:dyDescent="0.25">
      <c r="A67" s="12"/>
      <c r="B67" s="62">
        <v>43372</v>
      </c>
      <c r="C67" s="12">
        <v>0</v>
      </c>
      <c r="D67" s="12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1">
        <v>43375</v>
      </c>
      <c r="C68" s="12">
        <v>0</v>
      </c>
      <c r="D68" s="12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43377</v>
      </c>
      <c r="C69" s="12">
        <v>0</v>
      </c>
      <c r="D69" s="12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43379</v>
      </c>
      <c r="C70" s="12">
        <v>0</v>
      </c>
      <c r="D70" s="12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43382</v>
      </c>
      <c r="C71" s="12">
        <v>0</v>
      </c>
      <c r="D71" s="12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/>
      <c r="B72" s="91">
        <v>43384</v>
      </c>
      <c r="C72" s="12">
        <v>0</v>
      </c>
      <c r="D72" s="12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/>
      <c r="B73" s="91">
        <v>43388</v>
      </c>
      <c r="C73" s="12">
        <v>0</v>
      </c>
      <c r="D73" s="12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/>
      <c r="B74" s="91">
        <v>43390</v>
      </c>
      <c r="C74" s="12">
        <v>0</v>
      </c>
      <c r="D74" s="12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/>
      <c r="B75" s="91">
        <v>43392</v>
      </c>
      <c r="C75" s="12">
        <v>0</v>
      </c>
      <c r="D75" s="12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/>
      <c r="B76" s="91">
        <v>43395</v>
      </c>
      <c r="C76" s="12">
        <v>0</v>
      </c>
      <c r="D76" s="12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/>
      <c r="B77" s="91">
        <v>43397</v>
      </c>
      <c r="C77" s="12">
        <v>0</v>
      </c>
      <c r="D77" s="12">
        <v>0</v>
      </c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/>
      <c r="B78" s="91">
        <v>43399</v>
      </c>
      <c r="C78" s="12">
        <v>0</v>
      </c>
      <c r="D78" s="12">
        <v>0</v>
      </c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12"/>
      <c r="B79" s="92">
        <v>43407</v>
      </c>
      <c r="C79" s="12">
        <v>0</v>
      </c>
      <c r="D79" s="12">
        <v>0</v>
      </c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>
        <v>2</v>
      </c>
      <c r="B80" s="92">
        <v>43410</v>
      </c>
      <c r="C80" s="12">
        <v>0</v>
      </c>
      <c r="D80" s="12">
        <v>0</v>
      </c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>
        <v>3</v>
      </c>
      <c r="B81" s="92">
        <v>43413</v>
      </c>
      <c r="C81" s="12">
        <v>0</v>
      </c>
      <c r="D81" s="12">
        <v>0</v>
      </c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>
        <v>4</v>
      </c>
      <c r="B82" s="92">
        <v>43416</v>
      </c>
      <c r="C82" s="12">
        <v>0</v>
      </c>
      <c r="D82" s="12">
        <v>0</v>
      </c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>
        <v>5</v>
      </c>
      <c r="B83" s="92">
        <v>43418</v>
      </c>
      <c r="C83" s="12">
        <v>0</v>
      </c>
      <c r="D83" s="12">
        <v>0</v>
      </c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>
        <v>6</v>
      </c>
      <c r="B84" s="92">
        <v>43420</v>
      </c>
      <c r="C84" s="12">
        <v>0</v>
      </c>
      <c r="D84" s="12">
        <v>0</v>
      </c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>
        <v>7</v>
      </c>
      <c r="B85" s="92">
        <v>43423</v>
      </c>
      <c r="C85" s="12">
        <v>0</v>
      </c>
      <c r="D85" s="12">
        <v>0</v>
      </c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>
        <v>8</v>
      </c>
      <c r="B86" s="92">
        <v>43425</v>
      </c>
      <c r="C86" s="12">
        <v>0</v>
      </c>
      <c r="D86" s="12">
        <v>0</v>
      </c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70">
        <v>1</v>
      </c>
      <c r="B87" s="92">
        <v>43431</v>
      </c>
      <c r="C87" s="12">
        <v>0</v>
      </c>
      <c r="D87" s="12">
        <v>0</v>
      </c>
      <c r="E87" s="9"/>
      <c r="F87" s="25"/>
      <c r="G87" s="26" t="str">
        <f t="shared" ref="G87:G150" si="1">$C$9</f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>
        <v>2</v>
      </c>
      <c r="B88" s="92">
        <v>43439</v>
      </c>
      <c r="C88" s="12">
        <v>0</v>
      </c>
      <c r="D88" s="12">
        <v>0</v>
      </c>
      <c r="E88" s="9"/>
      <c r="F88" s="25"/>
      <c r="G88" s="26" t="str">
        <f t="shared" si="1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>
        <v>3</v>
      </c>
      <c r="B89" s="92">
        <v>43441</v>
      </c>
      <c r="C89" s="12">
        <v>0</v>
      </c>
      <c r="D89" s="12">
        <v>0</v>
      </c>
      <c r="E89" s="9"/>
      <c r="F89" s="25"/>
      <c r="G89" s="26" t="str">
        <f t="shared" si="1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>
        <v>4</v>
      </c>
      <c r="B90" s="92">
        <v>43446</v>
      </c>
      <c r="C90" s="12">
        <v>0</v>
      </c>
      <c r="D90" s="12">
        <v>0</v>
      </c>
      <c r="E90" s="9"/>
      <c r="F90" s="25"/>
      <c r="G90" s="26" t="str">
        <f t="shared" si="1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>
        <v>5</v>
      </c>
      <c r="B91" s="92">
        <v>43448</v>
      </c>
      <c r="C91" s="12">
        <v>0</v>
      </c>
      <c r="D91" s="12">
        <v>0</v>
      </c>
      <c r="E91" s="9"/>
      <c r="F91" s="25"/>
      <c r="G91" s="26" t="str">
        <f t="shared" si="1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>
        <v>6</v>
      </c>
      <c r="B92" s="92">
        <v>43451</v>
      </c>
      <c r="C92" s="12">
        <v>0</v>
      </c>
      <c r="D92" s="12">
        <v>0</v>
      </c>
      <c r="E92" s="9"/>
      <c r="F92" s="25"/>
      <c r="G92" s="26" t="str">
        <f t="shared" si="1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>
        <v>7</v>
      </c>
      <c r="B93" s="92">
        <v>43453</v>
      </c>
      <c r="C93" s="12">
        <v>0</v>
      </c>
      <c r="D93" s="12">
        <v>0</v>
      </c>
      <c r="E93" s="9"/>
      <c r="F93" s="25"/>
      <c r="G93" s="26" t="str">
        <f t="shared" si="1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>
        <v>8</v>
      </c>
      <c r="B94" s="92">
        <v>43455</v>
      </c>
      <c r="C94" s="12">
        <v>0</v>
      </c>
      <c r="D94" s="12">
        <v>0</v>
      </c>
      <c r="E94" s="9"/>
      <c r="F94" s="25"/>
      <c r="G94" s="26" t="str">
        <f t="shared" si="1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>
        <v>9</v>
      </c>
      <c r="B95" s="92">
        <v>43458</v>
      </c>
      <c r="C95" s="12">
        <v>0</v>
      </c>
      <c r="D95" s="12">
        <v>0</v>
      </c>
      <c r="E95" s="9"/>
      <c r="F95" s="25"/>
      <c r="G95" s="26" t="str">
        <f t="shared" si="1"/>
        <v>NA</v>
      </c>
      <c r="H95" s="26">
        <v>0</v>
      </c>
      <c r="J95" s="19"/>
      <c r="K95" s="19"/>
      <c r="M95" s="19"/>
      <c r="N95" s="19"/>
    </row>
    <row r="96" spans="1:14" s="104" customFormat="1" ht="17.100000000000001" customHeight="1" thickBot="1" x14ac:dyDescent="0.3">
      <c r="A96" s="101">
        <v>10</v>
      </c>
      <c r="B96" s="121">
        <v>43461</v>
      </c>
      <c r="C96" s="101">
        <v>0</v>
      </c>
      <c r="D96" s="101">
        <v>0</v>
      </c>
      <c r="E96" s="102">
        <v>1.5</v>
      </c>
      <c r="F96" s="103"/>
      <c r="G96" s="26" t="str">
        <f t="shared" si="1"/>
        <v>NA</v>
      </c>
      <c r="H96" s="26">
        <v>0</v>
      </c>
      <c r="J96" s="105"/>
      <c r="K96" s="105"/>
      <c r="M96" s="105"/>
      <c r="N96" s="105"/>
    </row>
    <row r="97" spans="1:14" ht="17.100000000000001" customHeight="1" x14ac:dyDescent="0.25">
      <c r="A97" s="12">
        <v>11</v>
      </c>
      <c r="B97" s="107">
        <v>43468</v>
      </c>
      <c r="C97" s="127">
        <v>0</v>
      </c>
      <c r="D97" s="127">
        <v>0</v>
      </c>
      <c r="E97" s="9"/>
      <c r="F97" s="25"/>
      <c r="G97" s="26" t="str">
        <f t="shared" si="1"/>
        <v>NA</v>
      </c>
      <c r="H97" s="26">
        <v>0</v>
      </c>
      <c r="J97" s="19"/>
      <c r="K97" s="19"/>
      <c r="M97" s="19"/>
      <c r="N97" s="19"/>
    </row>
    <row r="98" spans="1:14" ht="17.100000000000001" customHeight="1" x14ac:dyDescent="0.25">
      <c r="A98" s="12">
        <v>12</v>
      </c>
      <c r="B98" s="107">
        <v>43470</v>
      </c>
      <c r="C98" s="127">
        <v>0</v>
      </c>
      <c r="D98" s="127">
        <v>0</v>
      </c>
      <c r="E98" s="9"/>
      <c r="F98" s="25"/>
      <c r="G98" s="26" t="str">
        <f t="shared" si="1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>
        <v>13</v>
      </c>
      <c r="B99" s="107">
        <v>43473</v>
      </c>
      <c r="C99" s="127">
        <v>0</v>
      </c>
      <c r="D99" s="127">
        <v>0</v>
      </c>
      <c r="E99" s="9"/>
      <c r="F99" s="25"/>
      <c r="G99" s="26" t="str">
        <f t="shared" si="1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>
        <v>14</v>
      </c>
      <c r="B100" s="107">
        <v>43475</v>
      </c>
      <c r="C100" s="127">
        <v>0</v>
      </c>
      <c r="D100" s="127">
        <v>0</v>
      </c>
      <c r="E100" s="9"/>
      <c r="F100" s="25"/>
      <c r="G100" s="26" t="str">
        <f t="shared" si="1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12">
        <v>15</v>
      </c>
      <c r="B101" s="107">
        <v>43480</v>
      </c>
      <c r="C101" s="127">
        <v>0</v>
      </c>
      <c r="D101" s="127">
        <v>0</v>
      </c>
      <c r="E101" s="9"/>
      <c r="F101" s="25"/>
      <c r="G101" s="26" t="str">
        <f t="shared" si="1"/>
        <v>NA</v>
      </c>
      <c r="H101" s="26">
        <v>0</v>
      </c>
      <c r="J101" s="19"/>
      <c r="K101" s="19"/>
      <c r="M101" s="19"/>
      <c r="N101" s="19"/>
    </row>
    <row r="102" spans="1:14" ht="17.100000000000001" customHeight="1" x14ac:dyDescent="0.25">
      <c r="A102" s="12">
        <v>16</v>
      </c>
      <c r="B102" s="107">
        <v>43482</v>
      </c>
      <c r="C102" s="127">
        <v>0</v>
      </c>
      <c r="D102" s="127">
        <v>0</v>
      </c>
      <c r="E102" s="9"/>
      <c r="F102" s="25"/>
      <c r="G102" s="26" t="str">
        <f t="shared" si="1"/>
        <v>NA</v>
      </c>
      <c r="H102" s="26">
        <v>0</v>
      </c>
      <c r="J102" s="19"/>
      <c r="K102" s="19"/>
      <c r="M102" s="19"/>
      <c r="N102" s="19"/>
    </row>
    <row r="103" spans="1:14" ht="17.100000000000001" customHeight="1" x14ac:dyDescent="0.25">
      <c r="A103" s="12">
        <v>17</v>
      </c>
      <c r="B103" s="107">
        <v>43484</v>
      </c>
      <c r="C103" s="127">
        <v>0</v>
      </c>
      <c r="D103" s="127">
        <v>0</v>
      </c>
      <c r="E103" s="9"/>
      <c r="F103" s="25"/>
      <c r="G103" s="26" t="str">
        <f t="shared" si="1"/>
        <v>NA</v>
      </c>
      <c r="H103" s="26">
        <v>0</v>
      </c>
      <c r="J103" s="19"/>
      <c r="K103" s="19"/>
      <c r="M103" s="19"/>
      <c r="N103" s="19"/>
    </row>
    <row r="104" spans="1:14" ht="17.100000000000001" customHeight="1" x14ac:dyDescent="0.25">
      <c r="A104" s="12">
        <v>18</v>
      </c>
      <c r="B104" s="107">
        <v>43490</v>
      </c>
      <c r="C104" s="127">
        <v>0</v>
      </c>
      <c r="D104" s="127">
        <v>0</v>
      </c>
      <c r="E104" s="9"/>
      <c r="F104" s="25"/>
      <c r="G104" s="26" t="str">
        <f t="shared" si="1"/>
        <v>NA</v>
      </c>
      <c r="H104" s="26">
        <v>0</v>
      </c>
      <c r="J104" s="19"/>
      <c r="K104" s="19"/>
      <c r="M104" s="19"/>
      <c r="N104" s="19"/>
    </row>
    <row r="105" spans="1:14" ht="17.100000000000001" customHeight="1" x14ac:dyDescent="0.25">
      <c r="A105" s="12">
        <v>19</v>
      </c>
      <c r="B105" s="107">
        <v>43492</v>
      </c>
      <c r="C105" s="127">
        <v>0</v>
      </c>
      <c r="D105" s="127">
        <v>0</v>
      </c>
      <c r="E105" s="9"/>
      <c r="F105" s="25"/>
      <c r="G105" s="26" t="str">
        <f t="shared" si="1"/>
        <v>NA</v>
      </c>
      <c r="H105" s="26">
        <v>0</v>
      </c>
      <c r="J105" s="19"/>
      <c r="K105" s="19"/>
      <c r="M105" s="19"/>
      <c r="N105" s="19"/>
    </row>
    <row r="106" spans="1:14" ht="17.100000000000001" customHeight="1" x14ac:dyDescent="0.25">
      <c r="A106" s="12">
        <v>20</v>
      </c>
      <c r="B106" s="107">
        <v>43494</v>
      </c>
      <c r="C106" s="127">
        <v>0</v>
      </c>
      <c r="D106" s="127">
        <v>0</v>
      </c>
      <c r="E106" s="9"/>
      <c r="F106" s="25"/>
      <c r="G106" s="26" t="str">
        <f t="shared" si="1"/>
        <v>NA</v>
      </c>
      <c r="H106" s="26">
        <v>0</v>
      </c>
      <c r="J106" s="19"/>
      <c r="K106" s="19"/>
      <c r="M106" s="19"/>
      <c r="N106" s="19"/>
    </row>
    <row r="107" spans="1:14" ht="17.100000000000001" customHeight="1" x14ac:dyDescent="0.25">
      <c r="A107" s="12">
        <v>21</v>
      </c>
      <c r="B107" s="107">
        <v>43496</v>
      </c>
      <c r="C107" s="127">
        <v>0</v>
      </c>
      <c r="D107" s="127">
        <v>0</v>
      </c>
      <c r="E107" s="9"/>
      <c r="F107" s="25"/>
      <c r="G107" s="26" t="str">
        <f t="shared" si="1"/>
        <v>NA</v>
      </c>
      <c r="H107" s="26">
        <v>0</v>
      </c>
      <c r="J107" s="19"/>
      <c r="K107" s="19"/>
      <c r="M107" s="19"/>
      <c r="N107" s="19"/>
    </row>
    <row r="108" spans="1:14" ht="17.100000000000001" customHeight="1" x14ac:dyDescent="0.25">
      <c r="A108" s="12">
        <v>22</v>
      </c>
      <c r="B108" s="107">
        <v>43498</v>
      </c>
      <c r="C108" s="127">
        <v>0</v>
      </c>
      <c r="D108" s="127">
        <v>0</v>
      </c>
      <c r="E108" s="9"/>
      <c r="F108" s="25"/>
      <c r="G108" s="26" t="str">
        <f t="shared" si="1"/>
        <v>NA</v>
      </c>
      <c r="H108" s="26">
        <v>0</v>
      </c>
      <c r="J108" s="19"/>
      <c r="K108" s="19"/>
      <c r="M108" s="19"/>
      <c r="N108" s="19"/>
    </row>
    <row r="109" spans="1:14" ht="17.100000000000001" customHeight="1" x14ac:dyDescent="0.25">
      <c r="A109" s="70">
        <v>1</v>
      </c>
      <c r="B109" s="107">
        <v>43504</v>
      </c>
      <c r="C109" s="127">
        <v>0</v>
      </c>
      <c r="D109" s="127">
        <v>0</v>
      </c>
      <c r="E109" s="9"/>
      <c r="F109" s="25"/>
      <c r="G109" s="26" t="str">
        <f t="shared" si="1"/>
        <v>NA</v>
      </c>
      <c r="H109" s="26">
        <v>0</v>
      </c>
      <c r="J109" s="19">
        <v>0</v>
      </c>
      <c r="K109" s="19">
        <v>0</v>
      </c>
      <c r="M109" s="19">
        <v>0</v>
      </c>
      <c r="N109" s="19">
        <v>0</v>
      </c>
    </row>
    <row r="110" spans="1:14" ht="17.100000000000001" customHeight="1" x14ac:dyDescent="0.25">
      <c r="A110" s="12">
        <v>2</v>
      </c>
      <c r="B110" s="107">
        <v>43506</v>
      </c>
      <c r="C110" s="127">
        <v>0</v>
      </c>
      <c r="D110" s="127">
        <v>0</v>
      </c>
      <c r="E110" s="9"/>
      <c r="F110" s="25"/>
      <c r="G110" s="26" t="str">
        <f t="shared" si="1"/>
        <v>NA</v>
      </c>
      <c r="H110" s="26">
        <v>0</v>
      </c>
      <c r="J110" s="19">
        <v>0</v>
      </c>
      <c r="K110" s="19">
        <v>0</v>
      </c>
      <c r="M110" s="19">
        <v>0</v>
      </c>
      <c r="N110" s="19">
        <v>0</v>
      </c>
    </row>
    <row r="111" spans="1:14" ht="17.100000000000001" customHeight="1" x14ac:dyDescent="0.25">
      <c r="A111" s="12">
        <v>3</v>
      </c>
      <c r="B111" s="107">
        <v>43510</v>
      </c>
      <c r="C111" s="127">
        <v>0</v>
      </c>
      <c r="D111" s="127">
        <v>0</v>
      </c>
      <c r="E111" s="9"/>
      <c r="F111" s="25"/>
      <c r="G111" s="26" t="str">
        <f t="shared" si="1"/>
        <v>NA</v>
      </c>
      <c r="H111" s="26">
        <v>0</v>
      </c>
      <c r="J111" s="19">
        <v>0</v>
      </c>
      <c r="K111" s="19">
        <v>0</v>
      </c>
      <c r="M111" s="19">
        <v>0</v>
      </c>
      <c r="N111" s="19">
        <v>0</v>
      </c>
    </row>
    <row r="112" spans="1:14" ht="17.100000000000001" customHeight="1" x14ac:dyDescent="0.25">
      <c r="A112" s="12">
        <v>4</v>
      </c>
      <c r="B112" s="107">
        <v>43512</v>
      </c>
      <c r="C112" s="127">
        <v>0</v>
      </c>
      <c r="D112" s="127">
        <v>0</v>
      </c>
      <c r="E112" s="9"/>
      <c r="F112" s="25"/>
      <c r="G112" s="26" t="str">
        <f t="shared" si="1"/>
        <v>NA</v>
      </c>
      <c r="H112" s="26">
        <v>0</v>
      </c>
      <c r="J112" s="19">
        <v>0</v>
      </c>
      <c r="K112" s="19">
        <v>0</v>
      </c>
      <c r="M112" s="19">
        <v>0</v>
      </c>
      <c r="N112" s="19">
        <v>0</v>
      </c>
    </row>
    <row r="113" spans="1:14" ht="17.100000000000001" customHeight="1" x14ac:dyDescent="0.25">
      <c r="A113" s="12">
        <v>5</v>
      </c>
      <c r="B113" s="107">
        <v>43514</v>
      </c>
      <c r="C113" s="127">
        <v>0</v>
      </c>
      <c r="D113" s="127">
        <v>0</v>
      </c>
      <c r="E113" s="9"/>
      <c r="F113" s="25"/>
      <c r="G113" s="26" t="str">
        <f t="shared" si="1"/>
        <v>NA</v>
      </c>
      <c r="H113" s="26">
        <v>0</v>
      </c>
      <c r="J113" s="19">
        <v>0</v>
      </c>
      <c r="K113" s="19">
        <v>0</v>
      </c>
      <c r="M113" s="19">
        <v>0</v>
      </c>
      <c r="N113" s="19">
        <v>0</v>
      </c>
    </row>
    <row r="114" spans="1:14" ht="17.100000000000001" customHeight="1" x14ac:dyDescent="0.25">
      <c r="A114" s="12">
        <v>6</v>
      </c>
      <c r="B114" s="107">
        <v>43516</v>
      </c>
      <c r="C114" s="127">
        <v>0</v>
      </c>
      <c r="D114" s="127">
        <v>0</v>
      </c>
      <c r="E114" s="9"/>
      <c r="F114" s="25"/>
      <c r="G114" s="26" t="str">
        <f t="shared" si="1"/>
        <v>NA</v>
      </c>
      <c r="H114" s="26">
        <v>0</v>
      </c>
      <c r="J114" s="19">
        <v>0</v>
      </c>
      <c r="K114" s="19">
        <v>0</v>
      </c>
      <c r="M114" s="19">
        <v>0</v>
      </c>
      <c r="N114" s="19">
        <v>0</v>
      </c>
    </row>
    <row r="115" spans="1:14" ht="17.100000000000001" customHeight="1" x14ac:dyDescent="0.25">
      <c r="A115" s="12">
        <v>7</v>
      </c>
      <c r="B115" s="107">
        <v>43518</v>
      </c>
      <c r="C115" s="127">
        <v>0</v>
      </c>
      <c r="D115" s="127">
        <v>0</v>
      </c>
      <c r="E115" s="9"/>
      <c r="F115" s="25"/>
      <c r="G115" s="26" t="str">
        <f t="shared" si="1"/>
        <v>NA</v>
      </c>
      <c r="H115" s="26">
        <v>0</v>
      </c>
      <c r="J115" s="19">
        <v>0</v>
      </c>
      <c r="K115" s="19">
        <v>0</v>
      </c>
      <c r="M115" s="19">
        <v>0</v>
      </c>
      <c r="N115" s="19">
        <v>0</v>
      </c>
    </row>
    <row r="116" spans="1:14" ht="17.100000000000001" customHeight="1" x14ac:dyDescent="0.25">
      <c r="A116" s="12">
        <v>8</v>
      </c>
      <c r="B116" s="107">
        <v>43520</v>
      </c>
      <c r="C116" s="127">
        <v>0</v>
      </c>
      <c r="D116" s="127">
        <v>0</v>
      </c>
      <c r="E116" s="9"/>
      <c r="F116" s="25"/>
      <c r="G116" s="26" t="str">
        <f t="shared" si="1"/>
        <v>NA</v>
      </c>
      <c r="H116" s="26">
        <v>0</v>
      </c>
      <c r="J116" s="19">
        <v>0</v>
      </c>
      <c r="K116" s="19">
        <v>0</v>
      </c>
      <c r="M116" s="19">
        <v>0</v>
      </c>
      <c r="N116" s="19">
        <v>0</v>
      </c>
    </row>
    <row r="117" spans="1:14" ht="17.100000000000001" customHeight="1" x14ac:dyDescent="0.25">
      <c r="A117" s="12">
        <v>9</v>
      </c>
      <c r="B117" s="107">
        <v>43522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>
        <v>0</v>
      </c>
      <c r="K117" s="19">
        <v>0</v>
      </c>
      <c r="M117" s="19">
        <v>0</v>
      </c>
      <c r="N117" s="19">
        <v>0</v>
      </c>
    </row>
    <row r="118" spans="1:14" ht="17.100000000000001" customHeight="1" x14ac:dyDescent="0.25">
      <c r="A118" s="12">
        <v>10</v>
      </c>
      <c r="B118" s="107">
        <v>43524</v>
      </c>
      <c r="C118" s="127">
        <v>0</v>
      </c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>
        <v>0</v>
      </c>
      <c r="K118" s="19">
        <v>0</v>
      </c>
      <c r="M118" s="19">
        <v>0</v>
      </c>
      <c r="N118" s="19">
        <v>0</v>
      </c>
    </row>
    <row r="119" spans="1:14" ht="17.100000000000001" customHeight="1" thickBot="1" x14ac:dyDescent="0.3">
      <c r="A119" s="12">
        <v>11</v>
      </c>
      <c r="B119" s="130">
        <v>43526</v>
      </c>
      <c r="C119" s="131">
        <v>0</v>
      </c>
      <c r="D119" s="132">
        <v>0</v>
      </c>
      <c r="E119" s="9"/>
      <c r="F119" s="25"/>
      <c r="G119" s="26" t="str">
        <f t="shared" si="1"/>
        <v>NA</v>
      </c>
      <c r="H119" s="26">
        <v>0</v>
      </c>
      <c r="J119" s="19">
        <v>0</v>
      </c>
      <c r="K119" s="19">
        <v>0</v>
      </c>
      <c r="M119" s="19">
        <v>0</v>
      </c>
      <c r="N119" s="19">
        <v>0</v>
      </c>
    </row>
    <row r="120" spans="1:14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43575</v>
      </c>
      <c r="C137" s="127">
        <v>0</v>
      </c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9"/>
      <c r="F143" s="25"/>
      <c r="G143" s="26" t="str">
        <f t="shared" si="1"/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43596</v>
      </c>
      <c r="C144" s="127">
        <v>0</v>
      </c>
      <c r="D144" s="127">
        <v>0</v>
      </c>
      <c r="E144" s="9"/>
      <c r="F144" s="25"/>
      <c r="G144" s="26" t="str">
        <f t="shared" si="1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9"/>
      <c r="F145" s="25"/>
      <c r="G145" s="26" t="str">
        <f t="shared" si="1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43600</v>
      </c>
      <c r="C146" s="127">
        <v>0</v>
      </c>
      <c r="D146" s="127">
        <v>0</v>
      </c>
      <c r="E146" s="9"/>
      <c r="F146" s="25"/>
      <c r="G146" s="26" t="str">
        <f t="shared" si="1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9"/>
      <c r="F147" s="25"/>
      <c r="G147" s="26" t="str">
        <f t="shared" si="1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9"/>
      <c r="F148" s="25"/>
      <c r="G148" s="26" t="str">
        <f t="shared" si="1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9"/>
      <c r="F149" s="25"/>
      <c r="G149" s="26" t="str">
        <f t="shared" si="1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9"/>
      <c r="F150" s="25"/>
      <c r="G150" s="26" t="str">
        <f t="shared" si="1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9"/>
      <c r="F151" s="25"/>
      <c r="G151" s="26" t="str">
        <f t="shared" ref="G151:G213" si="2">$C$9</f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9"/>
      <c r="F152" s="25"/>
      <c r="G152" s="26" t="str">
        <f t="shared" si="2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9"/>
      <c r="F153" s="25"/>
      <c r="G153" s="26" t="str">
        <f t="shared" si="2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9"/>
      <c r="F154" s="25"/>
      <c r="G154" s="26" t="str">
        <f t="shared" si="2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43619</v>
      </c>
      <c r="C155" s="127">
        <v>0</v>
      </c>
      <c r="D155" s="127">
        <v>0</v>
      </c>
      <c r="E155" s="9"/>
      <c r="F155" s="25"/>
      <c r="G155" s="26" t="str">
        <f t="shared" si="2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9"/>
      <c r="F156" s="25"/>
      <c r="G156" s="26" t="str">
        <f t="shared" si="2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9"/>
      <c r="F157" s="25"/>
      <c r="G157" s="26" t="str">
        <f t="shared" si="2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9"/>
      <c r="F158" s="25"/>
      <c r="G158" s="26" t="str">
        <f t="shared" si="2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9"/>
      <c r="F159" s="25"/>
      <c r="G159" s="26" t="str">
        <f t="shared" si="2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9"/>
      <c r="F160" s="25"/>
      <c r="G160" s="26" t="str">
        <f t="shared" si="2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9"/>
      <c r="F161" s="25"/>
      <c r="G161" s="26" t="str">
        <f t="shared" si="2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9"/>
      <c r="F162" s="25"/>
      <c r="G162" s="26" t="str">
        <f t="shared" si="2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9"/>
      <c r="F163" s="25"/>
      <c r="G163" s="26" t="str">
        <f t="shared" si="2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43642</v>
      </c>
      <c r="C164" s="127">
        <v>0</v>
      </c>
      <c r="D164" s="127">
        <v>0</v>
      </c>
      <c r="E164" s="9"/>
      <c r="F164" s="25"/>
      <c r="G164" s="26" t="str">
        <f t="shared" si="2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43644</v>
      </c>
      <c r="C165" s="127">
        <v>0</v>
      </c>
      <c r="D165" s="127">
        <v>0</v>
      </c>
      <c r="E165" s="9"/>
      <c r="F165" s="25"/>
      <c r="G165" s="26" t="str">
        <f t="shared" si="2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43647</v>
      </c>
      <c r="C166" s="127">
        <v>0</v>
      </c>
      <c r="D166" s="127">
        <v>0</v>
      </c>
      <c r="E166" s="9"/>
      <c r="F166" s="25"/>
      <c r="G166" s="26" t="str">
        <f t="shared" si="2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9"/>
      <c r="F167" s="25"/>
      <c r="G167" s="26" t="str">
        <f t="shared" si="2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9"/>
      <c r="F168" s="25"/>
      <c r="G168" s="26" t="str">
        <f t="shared" si="2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9"/>
      <c r="F169" s="25"/>
      <c r="G169" s="26" t="str">
        <f t="shared" si="2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9"/>
      <c r="F170" s="25"/>
      <c r="G170" s="26" t="str">
        <f t="shared" si="2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9"/>
      <c r="F171" s="25"/>
      <c r="G171" s="26" t="str">
        <f t="shared" si="2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9"/>
      <c r="F172" s="25"/>
      <c r="G172" s="26" t="str">
        <f t="shared" si="2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9"/>
      <c r="F173" s="25"/>
      <c r="G173" s="26" t="str">
        <f t="shared" si="2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9"/>
      <c r="F174" s="25"/>
      <c r="G174" s="26" t="str">
        <f t="shared" si="2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9"/>
      <c r="F175" s="25"/>
      <c r="G175" s="26" t="str">
        <f t="shared" si="2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9"/>
      <c r="F176" s="25"/>
      <c r="G176" s="26" t="str">
        <f t="shared" si="2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9"/>
      <c r="F177" s="25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9"/>
      <c r="F178" s="25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9"/>
      <c r="F179" s="25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3">
        <v>0</v>
      </c>
      <c r="D193" s="143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3">
        <v>0</v>
      </c>
      <c r="D195" s="143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3">
        <v>0</v>
      </c>
      <c r="D196" s="143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3">
        <v>0</v>
      </c>
      <c r="D198" s="143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3">
        <v>0</v>
      </c>
      <c r="D199" s="143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127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127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151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151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43752</v>
      </c>
      <c r="C204" s="151">
        <v>0</v>
      </c>
      <c r="D204" s="151">
        <v>0</v>
      </c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2">
        <v>0</v>
      </c>
      <c r="D205" s="152">
        <v>0</v>
      </c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2">
        <v>0</v>
      </c>
      <c r="D206" s="152">
        <v>0</v>
      </c>
      <c r="E206" s="9"/>
      <c r="F206" s="25"/>
      <c r="G206" s="26" t="str">
        <f t="shared" si="2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151">
        <v>0</v>
      </c>
      <c r="E207" s="9"/>
      <c r="F207" s="25"/>
      <c r="G207" s="26" t="str">
        <f t="shared" si="2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9"/>
      <c r="F208" s="25"/>
      <c r="G208" s="26" t="str">
        <f t="shared" si="2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2">
        <v>0</v>
      </c>
      <c r="D209" s="152">
        <v>0</v>
      </c>
      <c r="E209" s="9"/>
      <c r="F209" s="25"/>
      <c r="G209" s="26" t="str">
        <f t="shared" si="2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2">
        <v>0</v>
      </c>
      <c r="D210" s="152">
        <v>0</v>
      </c>
      <c r="E210" s="9"/>
      <c r="F210" s="25"/>
      <c r="G210" s="26" t="str">
        <f t="shared" si="2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2">
        <v>0</v>
      </c>
      <c r="D211" s="152">
        <v>0</v>
      </c>
      <c r="E211" s="9"/>
      <c r="F211" s="25"/>
      <c r="G211" s="26" t="str">
        <f t="shared" si="2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2">
        <v>0</v>
      </c>
      <c r="D212" s="152">
        <v>0</v>
      </c>
      <c r="E212" s="9"/>
      <c r="F212" s="25"/>
      <c r="G212" s="26" t="str">
        <f t="shared" si="2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9"/>
      <c r="F213" s="25"/>
      <c r="G213" s="26" t="str">
        <f t="shared" si="2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2">
        <v>0</v>
      </c>
      <c r="D214" s="152">
        <v>0</v>
      </c>
      <c r="E214" s="9"/>
      <c r="F214" s="25"/>
      <c r="G214" s="26" t="str">
        <f t="shared" ref="G214:G233" si="3">$C$9</f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2">
        <v>0</v>
      </c>
      <c r="D215" s="152">
        <v>0</v>
      </c>
      <c r="E215" s="9"/>
      <c r="F215" s="25"/>
      <c r="G215" s="26" t="str">
        <f t="shared" si="3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9"/>
      <c r="F216" s="25"/>
      <c r="G216" s="26" t="str">
        <f t="shared" si="3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2">
        <v>0</v>
      </c>
      <c r="D217" s="152">
        <v>0</v>
      </c>
      <c r="E217" s="9"/>
      <c r="F217" s="25"/>
      <c r="G217" s="26" t="str">
        <f t="shared" si="3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2">
        <v>0</v>
      </c>
      <c r="D218" s="152">
        <v>0</v>
      </c>
      <c r="E218" s="9"/>
      <c r="F218" s="25"/>
      <c r="G218" s="26" t="str">
        <f t="shared" si="3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9"/>
      <c r="F219" s="25"/>
      <c r="G219" s="26" t="str">
        <f t="shared" si="3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2">
        <v>0</v>
      </c>
      <c r="D220" s="152">
        <v>0</v>
      </c>
      <c r="E220" s="9"/>
      <c r="F220" s="25"/>
      <c r="G220" s="26" t="str">
        <f t="shared" si="3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2">
        <v>0</v>
      </c>
      <c r="D221" s="152">
        <v>0</v>
      </c>
      <c r="E221" s="9"/>
      <c r="F221" s="25"/>
      <c r="G221" s="26" t="str">
        <f t="shared" si="3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9"/>
      <c r="F222" s="25"/>
      <c r="G222" s="26" t="str">
        <f t="shared" si="3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2">
        <v>0</v>
      </c>
      <c r="D223" s="152">
        <v>0</v>
      </c>
      <c r="E223" s="9"/>
      <c r="F223" s="25"/>
      <c r="G223" s="26" t="str">
        <f t="shared" si="3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2">
        <v>0</v>
      </c>
      <c r="D224" s="152">
        <v>0</v>
      </c>
      <c r="E224" s="9"/>
      <c r="F224" s="25"/>
      <c r="G224" s="26" t="str">
        <f t="shared" si="3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43808</v>
      </c>
      <c r="C225" s="152">
        <v>0</v>
      </c>
      <c r="D225" s="152">
        <v>0</v>
      </c>
      <c r="E225" s="9"/>
      <c r="F225" s="25"/>
      <c r="G225" s="26" t="str">
        <f t="shared" si="3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2">
        <v>0</v>
      </c>
      <c r="D226" s="152">
        <v>0</v>
      </c>
      <c r="E226" s="9"/>
      <c r="F226" s="25"/>
      <c r="G226" s="26" t="str">
        <f t="shared" si="3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2">
        <v>0</v>
      </c>
      <c r="D227" s="152">
        <v>0</v>
      </c>
      <c r="E227" s="9"/>
      <c r="F227" s="25"/>
      <c r="G227" s="26" t="str">
        <f t="shared" si="3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9"/>
      <c r="F228" s="25"/>
      <c r="G228" s="26" t="str">
        <f t="shared" si="3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2">
        <v>0</v>
      </c>
      <c r="D229" s="152">
        <v>0</v>
      </c>
      <c r="E229" s="9"/>
      <c r="F229" s="25"/>
      <c r="G229" s="26" t="str">
        <f t="shared" si="3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2">
        <v>0</v>
      </c>
      <c r="D230" s="152">
        <v>0</v>
      </c>
      <c r="E230" s="9"/>
      <c r="F230" s="25"/>
      <c r="G230" s="26" t="str">
        <f t="shared" si="3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9"/>
      <c r="F231" s="25"/>
      <c r="G231" s="26" t="str">
        <f t="shared" si="3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2">
        <v>0</v>
      </c>
      <c r="D232" s="152">
        <v>0</v>
      </c>
      <c r="E232" s="9"/>
      <c r="F232" s="25"/>
      <c r="G232" s="26" t="str">
        <f t="shared" si="3"/>
        <v>NA</v>
      </c>
      <c r="H232" s="26">
        <v>0</v>
      </c>
      <c r="J232" s="19"/>
      <c r="K232" s="19"/>
      <c r="M232" s="19"/>
      <c r="N232" s="19"/>
    </row>
    <row r="233" spans="1:14" ht="17.399999999999999" customHeight="1" x14ac:dyDescent="0.25">
      <c r="A233" s="12"/>
      <c r="B233" s="150">
        <v>43827</v>
      </c>
      <c r="C233" s="152">
        <v>0</v>
      </c>
      <c r="D233" s="152">
        <v>0</v>
      </c>
      <c r="E233" s="9"/>
      <c r="F233" s="25"/>
      <c r="G233" s="26" t="str">
        <f t="shared" si="3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str">
        <f t="shared" ref="C234:D235" si="4">IF(J234=0, "&lt; 1", J234)</f>
        <v>&lt; 1</v>
      </c>
      <c r="D234" s="34" t="str">
        <f t="shared" si="4"/>
        <v>&lt; 1</v>
      </c>
      <c r="E234" s="9"/>
      <c r="F234" s="27"/>
      <c r="G234" s="26"/>
      <c r="H234" s="26"/>
      <c r="J234" s="12">
        <f>ROUNDUP(AVERAGE(J13:J233), 0)</f>
        <v>0</v>
      </c>
      <c r="K234" s="12">
        <f>ROUNDUP(AVERAGE(K13:K233), 0)</f>
        <v>0</v>
      </c>
      <c r="L234" s="19"/>
      <c r="M234" s="12">
        <f>ROUNDUP(AVERAGE(M13:M233), 0)</f>
        <v>0</v>
      </c>
      <c r="N234" s="12">
        <f>ROUNDUP(AVERAGE(N13:N233), 0)</f>
        <v>0</v>
      </c>
    </row>
    <row r="235" spans="1:14" ht="17.100000000000001" customHeight="1" x14ac:dyDescent="0.25">
      <c r="A235" s="12" t="s">
        <v>12</v>
      </c>
      <c r="B235" s="36"/>
      <c r="C235" s="34" t="str">
        <f t="shared" si="4"/>
        <v>&lt; 1</v>
      </c>
      <c r="D235" s="34" t="str">
        <f t="shared" si="4"/>
        <v>&lt; 1</v>
      </c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>
        <f>J237</f>
        <v>0</v>
      </c>
      <c r="D237" s="37">
        <f>K237</f>
        <v>0</v>
      </c>
      <c r="E237" s="9"/>
      <c r="F237" s="25"/>
      <c r="G237" s="26"/>
      <c r="H237" s="26"/>
      <c r="J237" s="13">
        <f>STDEV(J13:J233)</f>
        <v>0</v>
      </c>
      <c r="K237" s="13">
        <f>STDEV(K13:K233)</f>
        <v>0</v>
      </c>
      <c r="L237" s="19"/>
      <c r="M237" s="13">
        <f>STDEV(M13:M233)</f>
        <v>0</v>
      </c>
      <c r="N237" s="13">
        <f>STDEV(N13:N233)</f>
        <v>0</v>
      </c>
    </row>
    <row r="238" spans="1:14" ht="17.100000000000001" customHeight="1" x14ac:dyDescent="0.25">
      <c r="A238" s="12" t="s">
        <v>15</v>
      </c>
      <c r="B238" s="36"/>
      <c r="C238" s="37" t="str">
        <f>J238</f>
        <v>NA</v>
      </c>
      <c r="D238" s="37" t="str">
        <f>K238</f>
        <v>NA</v>
      </c>
      <c r="E238" s="9"/>
      <c r="F238" s="25"/>
      <c r="G238" s="26"/>
      <c r="H238" s="26"/>
      <c r="J238" s="13" t="str">
        <f>IF(J234=0, "NA", J237*100/J234)</f>
        <v>NA</v>
      </c>
      <c r="K238" s="13" t="str">
        <f>IF(K234=0, "NA", K237*100/K234)</f>
        <v>NA</v>
      </c>
      <c r="L238" s="19"/>
      <c r="M238" s="13" t="str">
        <f>IF(M234=0, "NA", M237*100/M234)</f>
        <v>NA</v>
      </c>
      <c r="N238" s="13" t="str">
        <f>IF(N234=0, "NA", N237*100/N234)</f>
        <v>NA</v>
      </c>
    </row>
    <row r="239" spans="1:14" ht="17.100000000000001" customHeight="1" x14ac:dyDescent="0.25">
      <c r="A239" s="96" t="s">
        <v>28</v>
      </c>
      <c r="B239" s="96"/>
      <c r="C239" s="9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97" t="s">
        <v>29</v>
      </c>
      <c r="B240" s="97"/>
      <c r="C240" s="97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str">
        <f>IF(M234=0, "&lt; 1", M234)</f>
        <v>&lt; 1</v>
      </c>
      <c r="D241" s="34" t="str">
        <f>IF(N234=0, "&lt; 1", N234)</f>
        <v>&lt; 1</v>
      </c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D242" si="5">IF(M235=0, "&lt; 1", M235)</f>
        <v>&lt; 1</v>
      </c>
      <c r="D242" s="34" t="str">
        <f t="shared" si="5"/>
        <v>&lt; 1</v>
      </c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ref="C243:D243" si="6">IF(M236=0, "&lt; 1", M236)</f>
        <v>&lt; 1</v>
      </c>
      <c r="D243" s="34" t="str">
        <f t="shared" si="6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>
        <f>M237</f>
        <v>0</v>
      </c>
      <c r="D244" s="13">
        <f>N237</f>
        <v>0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str">
        <f t="shared" ref="C245:D245" si="7">M238</f>
        <v>NA</v>
      </c>
      <c r="D245" s="12" t="str">
        <f t="shared" si="7"/>
        <v>NA</v>
      </c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83"/>
      <c r="B258" s="83"/>
      <c r="C258" s="83"/>
      <c r="D258" s="83"/>
      <c r="E258" s="83"/>
    </row>
    <row r="259" spans="1:8" ht="15.9" customHeight="1" x14ac:dyDescent="0.25">
      <c r="A259" s="83"/>
      <c r="B259" s="83"/>
      <c r="C259" s="83"/>
      <c r="D259" s="83"/>
      <c r="E259" s="83"/>
    </row>
    <row r="260" spans="1:8" ht="15.9" customHeight="1" x14ac:dyDescent="0.25">
      <c r="B260" s="83"/>
      <c r="C260" s="83"/>
      <c r="D260" s="83"/>
      <c r="E260" s="83"/>
    </row>
    <row r="261" spans="1:8" ht="14.25" customHeight="1" x14ac:dyDescent="0.25">
      <c r="A261" s="98" t="s">
        <v>168</v>
      </c>
      <c r="B261" s="98"/>
      <c r="C261" s="98"/>
      <c r="D261" s="98"/>
      <c r="E261" s="98"/>
    </row>
    <row r="262" spans="1:8" ht="14.25" customHeight="1" x14ac:dyDescent="0.25">
      <c r="A262" s="99" t="s">
        <v>169</v>
      </c>
      <c r="B262" s="98"/>
      <c r="C262" s="98"/>
      <c r="D262" s="98"/>
      <c r="E262" s="98"/>
    </row>
    <row r="263" spans="1:8" ht="15.9" customHeight="1" x14ac:dyDescent="0.25">
      <c r="A263" s="83"/>
      <c r="B263" s="83"/>
      <c r="C263" s="83"/>
      <c r="D263" s="83"/>
      <c r="E263" s="83"/>
    </row>
    <row r="264" spans="1:8" s="28" customFormat="1" ht="15.9" customHeight="1" x14ac:dyDescent="0.25">
      <c r="A264" s="28" t="s">
        <v>19</v>
      </c>
      <c r="E264" s="82"/>
      <c r="F264" s="82"/>
      <c r="G264" s="82"/>
      <c r="H264" s="82"/>
    </row>
    <row r="265" spans="1:8" s="28" customFormat="1" ht="27.75" customHeight="1" x14ac:dyDescent="0.25">
      <c r="A265" s="167" t="s">
        <v>203</v>
      </c>
      <c r="B265" s="167"/>
      <c r="C265" s="167"/>
      <c r="D265" s="167"/>
      <c r="E265" s="167"/>
      <c r="F265" s="82"/>
      <c r="G265" s="82"/>
      <c r="H265" s="82"/>
    </row>
    <row r="266" spans="1:8" s="28" customFormat="1" ht="32.25" customHeight="1" x14ac:dyDescent="0.25">
      <c r="A266" s="100" t="s">
        <v>204</v>
      </c>
      <c r="B266" s="100"/>
      <c r="C266" s="100"/>
      <c r="D266" s="100"/>
      <c r="E266" s="100"/>
      <c r="F266" s="82"/>
      <c r="G266" s="82"/>
      <c r="H266" s="82"/>
    </row>
    <row r="267" spans="1:8" s="28" customFormat="1" ht="15.9" customHeight="1" x14ac:dyDescent="0.25">
      <c r="E267" s="82"/>
      <c r="F267" s="82"/>
      <c r="G267" s="82"/>
      <c r="H267" s="82"/>
    </row>
    <row r="268" spans="1:8" s="28" customFormat="1" ht="25.5" customHeight="1" x14ac:dyDescent="0.25">
      <c r="B268" s="28" t="s">
        <v>2</v>
      </c>
      <c r="D268" s="28" t="s">
        <v>3</v>
      </c>
      <c r="F268" s="82"/>
      <c r="G268" s="82"/>
      <c r="H268" s="82"/>
    </row>
    <row r="269" spans="1:8" s="28" customFormat="1" ht="38.1" customHeight="1" x14ac:dyDescent="0.25">
      <c r="F269" s="82"/>
      <c r="G269" s="82"/>
      <c r="H269" s="82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1">
    <mergeCell ref="A265:E265"/>
  </mergeCells>
  <conditionalFormatting sqref="C87:D96">
    <cfRule type="containsBlanks" dxfId="5511" priority="778">
      <formula>LEN(TRIM(C87))=0</formula>
    </cfRule>
  </conditionalFormatting>
  <conditionalFormatting sqref="C13:D86">
    <cfRule type="containsBlanks" dxfId="5510" priority="777">
      <formula>LEN(TRIM(C13))=0</formula>
    </cfRule>
  </conditionalFormatting>
  <conditionalFormatting sqref="C19:D40">
    <cfRule type="containsBlanks" dxfId="5509" priority="776">
      <formula>LEN(TRIM(C19))=0</formula>
    </cfRule>
  </conditionalFormatting>
  <conditionalFormatting sqref="B97">
    <cfRule type="timePeriod" dxfId="5508" priority="769" timePeriod="today">
      <formula>FLOOR(B97,1)=TODAY()</formula>
    </cfRule>
  </conditionalFormatting>
  <conditionalFormatting sqref="B98">
    <cfRule type="timePeriod" dxfId="5507" priority="762" timePeriod="today">
      <formula>FLOOR(B98,1)=TODAY()</formula>
    </cfRule>
  </conditionalFormatting>
  <conditionalFormatting sqref="B99">
    <cfRule type="timePeriod" dxfId="5506" priority="761" timePeriod="today">
      <formula>FLOOR(B99,1)=TODAY()</formula>
    </cfRule>
  </conditionalFormatting>
  <conditionalFormatting sqref="B100">
    <cfRule type="timePeriod" dxfId="5505" priority="754" timePeriod="today">
      <formula>FLOOR(B100,1)=TODAY()</formula>
    </cfRule>
  </conditionalFormatting>
  <conditionalFormatting sqref="C109">
    <cfRule type="cellIs" dxfId="5504" priority="576" operator="greaterThanOrEqual">
      <formula>$G$6</formula>
    </cfRule>
    <cfRule type="cellIs" dxfId="5503" priority="577" operator="lessThan">
      <formula>$G$6</formula>
    </cfRule>
  </conditionalFormatting>
  <conditionalFormatting sqref="B101">
    <cfRule type="timePeriod" dxfId="5502" priority="747" timePeriod="today">
      <formula>FLOOR(B101,1)=TODAY()</formula>
    </cfRule>
  </conditionalFormatting>
  <conditionalFormatting sqref="B102">
    <cfRule type="timePeriod" dxfId="5501" priority="740" timePeriod="today">
      <formula>FLOOR(B102,1)=TODAY()</formula>
    </cfRule>
  </conditionalFormatting>
  <conditionalFormatting sqref="B103">
    <cfRule type="timePeriod" dxfId="5500" priority="733" timePeriod="today">
      <formula>FLOOR(B103,1)=TODAY()</formula>
    </cfRule>
  </conditionalFormatting>
  <conditionalFormatting sqref="B104">
    <cfRule type="timePeriod" dxfId="5499" priority="726" timePeriod="today">
      <formula>FLOOR(B104,1)=TODAY()</formula>
    </cfRule>
  </conditionalFormatting>
  <conditionalFormatting sqref="D100">
    <cfRule type="cellIs" dxfId="5498" priority="692" operator="greaterThanOrEqual">
      <formula>$G$6</formula>
    </cfRule>
    <cfRule type="cellIs" dxfId="5497" priority="693" operator="lessThan">
      <formula>$G$6</formula>
    </cfRule>
  </conditionalFormatting>
  <conditionalFormatting sqref="B105:B106">
    <cfRule type="timePeriod" dxfId="5496" priority="719" timePeriod="today">
      <formula>FLOOR(B105,1)=TODAY()</formula>
    </cfRule>
  </conditionalFormatting>
  <conditionalFormatting sqref="B107">
    <cfRule type="timePeriod" dxfId="5495" priority="706" timePeriod="today">
      <formula>FLOOR(B107,1)=TODAY()</formula>
    </cfRule>
  </conditionalFormatting>
  <conditionalFormatting sqref="D105">
    <cfRule type="cellIs" dxfId="5494" priority="682" operator="greaterThanOrEqual">
      <formula>$G$6</formula>
    </cfRule>
    <cfRule type="cellIs" dxfId="5493" priority="683" operator="lessThan">
      <formula>$G$6</formula>
    </cfRule>
  </conditionalFormatting>
  <conditionalFormatting sqref="C112">
    <cfRule type="cellIs" dxfId="5492" priority="564" operator="greaterThanOrEqual">
      <formula>$G$6</formula>
    </cfRule>
    <cfRule type="cellIs" dxfId="5491" priority="565" operator="lessThan">
      <formula>$G$6</formula>
    </cfRule>
  </conditionalFormatting>
  <conditionalFormatting sqref="D97">
    <cfRule type="cellIs" dxfId="5490" priority="698" operator="greaterThanOrEqual">
      <formula>$G$6</formula>
    </cfRule>
    <cfRule type="cellIs" dxfId="5489" priority="699" operator="lessThan">
      <formula>$G$6</formula>
    </cfRule>
  </conditionalFormatting>
  <conditionalFormatting sqref="D98">
    <cfRule type="cellIs" dxfId="5488" priority="696" operator="greaterThanOrEqual">
      <formula>$G$6</formula>
    </cfRule>
    <cfRule type="cellIs" dxfId="5487" priority="697" operator="lessThan">
      <formula>$G$6</formula>
    </cfRule>
  </conditionalFormatting>
  <conditionalFormatting sqref="D99">
    <cfRule type="cellIs" dxfId="5486" priority="694" operator="greaterThanOrEqual">
      <formula>$G$6</formula>
    </cfRule>
    <cfRule type="cellIs" dxfId="5485" priority="695" operator="lessThan">
      <formula>$G$6</formula>
    </cfRule>
  </conditionalFormatting>
  <conditionalFormatting sqref="C115">
    <cfRule type="cellIs" dxfId="5484" priority="556" operator="greaterThanOrEqual">
      <formula>$G$6</formula>
    </cfRule>
    <cfRule type="cellIs" dxfId="5483" priority="557" operator="lessThan">
      <formula>$G$6</formula>
    </cfRule>
  </conditionalFormatting>
  <conditionalFormatting sqref="D101">
    <cfRule type="cellIs" dxfId="5482" priority="690" operator="greaterThanOrEqual">
      <formula>$G$6</formula>
    </cfRule>
    <cfRule type="cellIs" dxfId="5481" priority="691" operator="lessThan">
      <formula>$G$6</formula>
    </cfRule>
  </conditionalFormatting>
  <conditionalFormatting sqref="D102">
    <cfRule type="cellIs" dxfId="5480" priority="688" operator="greaterThanOrEqual">
      <formula>$G$6</formula>
    </cfRule>
    <cfRule type="cellIs" dxfId="5479" priority="689" operator="lessThan">
      <formula>$G$6</formula>
    </cfRule>
  </conditionalFormatting>
  <conditionalFormatting sqref="D103">
    <cfRule type="cellIs" dxfId="5478" priority="686" operator="greaterThanOrEqual">
      <formula>$G$6</formula>
    </cfRule>
    <cfRule type="cellIs" dxfId="5477" priority="687" operator="lessThan">
      <formula>$G$6</formula>
    </cfRule>
  </conditionalFormatting>
  <conditionalFormatting sqref="D104">
    <cfRule type="cellIs" dxfId="5476" priority="684" operator="greaterThanOrEqual">
      <formula>$G$6</formula>
    </cfRule>
    <cfRule type="cellIs" dxfId="5475" priority="685" operator="lessThan">
      <formula>$G$6</formula>
    </cfRule>
  </conditionalFormatting>
  <conditionalFormatting sqref="D109">
    <cfRule type="cellIs" dxfId="5474" priority="546" operator="greaterThanOrEqual">
      <formula>$G$6</formula>
    </cfRule>
    <cfRule type="cellIs" dxfId="5473" priority="547" operator="lessThan">
      <formula>$G$6</formula>
    </cfRule>
  </conditionalFormatting>
  <conditionalFormatting sqref="D106">
    <cfRule type="cellIs" dxfId="5472" priority="680" operator="greaterThanOrEqual">
      <formula>$G$6</formula>
    </cfRule>
    <cfRule type="cellIs" dxfId="5471" priority="681" operator="lessThan">
      <formula>$G$6</formula>
    </cfRule>
  </conditionalFormatting>
  <conditionalFormatting sqref="D107">
    <cfRule type="cellIs" dxfId="5470" priority="678" operator="greaterThanOrEqual">
      <formula>$G$6</formula>
    </cfRule>
    <cfRule type="cellIs" dxfId="5469" priority="679" operator="lessThan">
      <formula>$G$6</formula>
    </cfRule>
  </conditionalFormatting>
  <conditionalFormatting sqref="C97">
    <cfRule type="cellIs" dxfId="5468" priority="676" operator="greaterThanOrEqual">
      <formula>$G$6</formula>
    </cfRule>
    <cfRule type="cellIs" dxfId="5467" priority="677" operator="lessThan">
      <formula>$G$6</formula>
    </cfRule>
  </conditionalFormatting>
  <conditionalFormatting sqref="C98">
    <cfRule type="cellIs" dxfId="5466" priority="674" operator="greaterThanOrEqual">
      <formula>$G$6</formula>
    </cfRule>
    <cfRule type="cellIs" dxfId="5465" priority="675" operator="lessThan">
      <formula>$G$6</formula>
    </cfRule>
  </conditionalFormatting>
  <conditionalFormatting sqref="C99">
    <cfRule type="cellIs" dxfId="5464" priority="672" operator="greaterThanOrEqual">
      <formula>$G$6</formula>
    </cfRule>
    <cfRule type="cellIs" dxfId="5463" priority="673" operator="lessThan">
      <formula>$G$6</formula>
    </cfRule>
  </conditionalFormatting>
  <conditionalFormatting sqref="C100">
    <cfRule type="cellIs" dxfId="5462" priority="670" operator="greaterThanOrEqual">
      <formula>$G$6</formula>
    </cfRule>
    <cfRule type="cellIs" dxfId="5461" priority="671" operator="lessThan">
      <formula>$G$6</formula>
    </cfRule>
  </conditionalFormatting>
  <conditionalFormatting sqref="C101">
    <cfRule type="cellIs" dxfId="5460" priority="668" operator="greaterThanOrEqual">
      <formula>$G$6</formula>
    </cfRule>
    <cfRule type="cellIs" dxfId="5459" priority="669" operator="lessThan">
      <formula>$G$6</formula>
    </cfRule>
  </conditionalFormatting>
  <conditionalFormatting sqref="C102">
    <cfRule type="cellIs" dxfId="5458" priority="666" operator="greaterThanOrEqual">
      <formula>$G$6</formula>
    </cfRule>
    <cfRule type="cellIs" dxfId="5457" priority="667" operator="lessThan">
      <formula>$G$6</formula>
    </cfRule>
  </conditionalFormatting>
  <conditionalFormatting sqref="C103">
    <cfRule type="cellIs" dxfId="5456" priority="664" operator="greaterThanOrEqual">
      <formula>$G$6</formula>
    </cfRule>
    <cfRule type="cellIs" dxfId="5455" priority="665" operator="lessThan">
      <formula>$G$6</formula>
    </cfRule>
  </conditionalFormatting>
  <conditionalFormatting sqref="C104">
    <cfRule type="cellIs" dxfId="5454" priority="662" operator="greaterThanOrEqual">
      <formula>$G$6</formula>
    </cfRule>
    <cfRule type="cellIs" dxfId="5453" priority="663" operator="lessThan">
      <formula>$G$6</formula>
    </cfRule>
  </conditionalFormatting>
  <conditionalFormatting sqref="C105">
    <cfRule type="cellIs" dxfId="5452" priority="660" operator="greaterThanOrEqual">
      <formula>$G$6</formula>
    </cfRule>
    <cfRule type="cellIs" dxfId="5451" priority="661" operator="lessThan">
      <formula>$G$6</formula>
    </cfRule>
  </conditionalFormatting>
  <conditionalFormatting sqref="C106">
    <cfRule type="cellIs" dxfId="5450" priority="658" operator="greaterThanOrEqual">
      <formula>$G$6</formula>
    </cfRule>
    <cfRule type="cellIs" dxfId="5449" priority="659" operator="lessThan">
      <formula>$G$6</formula>
    </cfRule>
  </conditionalFormatting>
  <conditionalFormatting sqref="C107">
    <cfRule type="cellIs" dxfId="5448" priority="656" operator="greaterThanOrEqual">
      <formula>$G$6</formula>
    </cfRule>
    <cfRule type="cellIs" dxfId="5447" priority="657" operator="lessThan">
      <formula>$G$6</formula>
    </cfRule>
  </conditionalFormatting>
  <conditionalFormatting sqref="B108">
    <cfRule type="timePeriod" dxfId="5446" priority="649" timePeriod="today">
      <formula>FLOOR(B108,1)=TODAY()</formula>
    </cfRule>
  </conditionalFormatting>
  <conditionalFormatting sqref="B109">
    <cfRule type="timePeriod" dxfId="5445" priority="644" timePeriod="today">
      <formula>FLOOR(B109,1)=TODAY()</formula>
    </cfRule>
  </conditionalFormatting>
  <conditionalFormatting sqref="B109">
    <cfRule type="timePeriod" dxfId="5444" priority="643" timePeriod="today">
      <formula>FLOOR(B109,1)=TODAY()</formula>
    </cfRule>
  </conditionalFormatting>
  <conditionalFormatting sqref="B110">
    <cfRule type="timePeriod" dxfId="5443" priority="634" timePeriod="today">
      <formula>FLOOR(B110,1)=TODAY()</formula>
    </cfRule>
  </conditionalFormatting>
  <conditionalFormatting sqref="C111">
    <cfRule type="cellIs" dxfId="5442" priority="568" operator="greaterThanOrEqual">
      <formula>$G$6</formula>
    </cfRule>
    <cfRule type="cellIs" dxfId="5441" priority="569" operator="lessThan">
      <formula>$G$6</formula>
    </cfRule>
  </conditionalFormatting>
  <conditionalFormatting sqref="B111">
    <cfRule type="timePeriod" dxfId="5440" priority="625" timePeriod="today">
      <formula>FLOOR(B111,1)=TODAY()</formula>
    </cfRule>
  </conditionalFormatting>
  <conditionalFormatting sqref="B112">
    <cfRule type="timePeriod" dxfId="5439" priority="616" timePeriod="today">
      <formula>FLOOR(B112,1)=TODAY()</formula>
    </cfRule>
  </conditionalFormatting>
  <conditionalFormatting sqref="B113">
    <cfRule type="timePeriod" dxfId="5438" priority="613" timePeriod="today">
      <formula>FLOOR(B113,1)=TODAY()</formula>
    </cfRule>
  </conditionalFormatting>
  <conditionalFormatting sqref="B114">
    <cfRule type="timePeriod" dxfId="5437" priority="598" timePeriod="today">
      <formula>FLOOR(B114,1)=TODAY()</formula>
    </cfRule>
  </conditionalFormatting>
  <conditionalFormatting sqref="D111">
    <cfRule type="cellIs" dxfId="5436" priority="536" operator="greaterThanOrEqual">
      <formula>$G$6</formula>
    </cfRule>
    <cfRule type="cellIs" dxfId="5435" priority="537" operator="lessThan">
      <formula>$G$6</formula>
    </cfRule>
  </conditionalFormatting>
  <conditionalFormatting sqref="B115">
    <cfRule type="timePeriod" dxfId="5434" priority="593" timePeriod="today">
      <formula>FLOOR(B115,1)=TODAY()</formula>
    </cfRule>
  </conditionalFormatting>
  <conditionalFormatting sqref="B116:B118">
    <cfRule type="timePeriod" dxfId="5433" priority="590" timePeriod="today">
      <formula>FLOOR(B116,1)=TODAY()</formula>
    </cfRule>
  </conditionalFormatting>
  <conditionalFormatting sqref="C108">
    <cfRule type="cellIs" dxfId="5432" priority="578" operator="greaterThanOrEqual">
      <formula>$G$6</formula>
    </cfRule>
    <cfRule type="cellIs" dxfId="5431" priority="579" operator="lessThan">
      <formula>$G$6</formula>
    </cfRule>
  </conditionalFormatting>
  <conditionalFormatting sqref="C109">
    <cfRule type="cellIs" dxfId="5430" priority="574" operator="greaterThanOrEqual">
      <formula>$G$6</formula>
    </cfRule>
    <cfRule type="cellIs" dxfId="5429" priority="575" operator="lessThan">
      <formula>$G$6</formula>
    </cfRule>
  </conditionalFormatting>
  <conditionalFormatting sqref="C110">
    <cfRule type="cellIs" dxfId="5428" priority="572" operator="greaterThanOrEqual">
      <formula>$G$6</formula>
    </cfRule>
    <cfRule type="cellIs" dxfId="5427" priority="573" operator="lessThan">
      <formula>$G$6</formula>
    </cfRule>
  </conditionalFormatting>
  <conditionalFormatting sqref="C110">
    <cfRule type="cellIs" dxfId="5426" priority="570" operator="greaterThanOrEqual">
      <formula>$G$6</formula>
    </cfRule>
    <cfRule type="cellIs" dxfId="5425" priority="571" operator="lessThan">
      <formula>$G$6</formula>
    </cfRule>
  </conditionalFormatting>
  <conditionalFormatting sqref="C111">
    <cfRule type="cellIs" dxfId="5424" priority="566" operator="greaterThanOrEqual">
      <formula>$G$6</formula>
    </cfRule>
    <cfRule type="cellIs" dxfId="5423" priority="567" operator="lessThan">
      <formula>$G$6</formula>
    </cfRule>
  </conditionalFormatting>
  <conditionalFormatting sqref="C113">
    <cfRule type="cellIs" dxfId="5422" priority="562" operator="greaterThanOrEqual">
      <formula>$G$6</formula>
    </cfRule>
    <cfRule type="cellIs" dxfId="5421" priority="563" operator="lessThan">
      <formula>$G$6</formula>
    </cfRule>
  </conditionalFormatting>
  <conditionalFormatting sqref="C113">
    <cfRule type="cellIs" dxfId="5420" priority="560" operator="greaterThanOrEqual">
      <formula>$G$6</formula>
    </cfRule>
    <cfRule type="cellIs" dxfId="5419" priority="561" operator="lessThan">
      <formula>$G$6</formula>
    </cfRule>
  </conditionalFormatting>
  <conditionalFormatting sqref="C114">
    <cfRule type="cellIs" dxfId="5418" priority="558" operator="greaterThanOrEqual">
      <formula>$G$6</formula>
    </cfRule>
    <cfRule type="cellIs" dxfId="5417" priority="559" operator="lessThan">
      <formula>$G$6</formula>
    </cfRule>
  </conditionalFormatting>
  <conditionalFormatting sqref="C116">
    <cfRule type="cellIs" dxfId="5416" priority="554" operator="greaterThanOrEqual">
      <formula>$G$6</formula>
    </cfRule>
    <cfRule type="cellIs" dxfId="5415" priority="555" operator="lessThan">
      <formula>$G$6</formula>
    </cfRule>
  </conditionalFormatting>
  <conditionalFormatting sqref="C117">
    <cfRule type="cellIs" dxfId="5414" priority="552" operator="greaterThanOrEqual">
      <formula>$G$6</formula>
    </cfRule>
    <cfRule type="cellIs" dxfId="5413" priority="553" operator="lessThan">
      <formula>$G$6</formula>
    </cfRule>
  </conditionalFormatting>
  <conditionalFormatting sqref="C118">
    <cfRule type="cellIs" dxfId="5412" priority="550" operator="greaterThanOrEqual">
      <formula>$G$6</formula>
    </cfRule>
    <cfRule type="cellIs" dxfId="5411" priority="551" operator="lessThan">
      <formula>$G$6</formula>
    </cfRule>
  </conditionalFormatting>
  <conditionalFormatting sqref="D108">
    <cfRule type="cellIs" dxfId="5410" priority="548" operator="greaterThanOrEqual">
      <formula>$G$6</formula>
    </cfRule>
    <cfRule type="cellIs" dxfId="5409" priority="549" operator="lessThan">
      <formula>$G$6</formula>
    </cfRule>
  </conditionalFormatting>
  <conditionalFormatting sqref="D109">
    <cfRule type="cellIs" dxfId="5408" priority="544" operator="greaterThanOrEqual">
      <formula>$G$6</formula>
    </cfRule>
    <cfRule type="cellIs" dxfId="5407" priority="545" operator="lessThan">
      <formula>$G$6</formula>
    </cfRule>
  </conditionalFormatting>
  <conditionalFormatting sqref="D110">
    <cfRule type="cellIs" dxfId="5406" priority="542" operator="greaterThanOrEqual">
      <formula>$G$6</formula>
    </cfRule>
    <cfRule type="cellIs" dxfId="5405" priority="543" operator="lessThan">
      <formula>$G$6</formula>
    </cfRule>
  </conditionalFormatting>
  <conditionalFormatting sqref="D110">
    <cfRule type="cellIs" dxfId="5404" priority="540" operator="greaterThanOrEqual">
      <formula>$G$6</formula>
    </cfRule>
    <cfRule type="cellIs" dxfId="5403" priority="541" operator="lessThan">
      <formula>$G$6</formula>
    </cfRule>
  </conditionalFormatting>
  <conditionalFormatting sqref="D111">
    <cfRule type="cellIs" dxfId="5402" priority="538" operator="greaterThanOrEqual">
      <formula>$G$6</formula>
    </cfRule>
    <cfRule type="cellIs" dxfId="5401" priority="539" operator="lessThan">
      <formula>$G$6</formula>
    </cfRule>
  </conditionalFormatting>
  <conditionalFormatting sqref="D112">
    <cfRule type="cellIs" dxfId="5400" priority="534" operator="greaterThanOrEqual">
      <formula>$G$6</formula>
    </cfRule>
    <cfRule type="cellIs" dxfId="5399" priority="535" operator="lessThan">
      <formula>$G$6</formula>
    </cfRule>
  </conditionalFormatting>
  <conditionalFormatting sqref="D113">
    <cfRule type="cellIs" dxfId="5398" priority="532" operator="greaterThanOrEqual">
      <formula>$G$6</formula>
    </cfRule>
    <cfRule type="cellIs" dxfId="5397" priority="533" operator="lessThan">
      <formula>$G$6</formula>
    </cfRule>
  </conditionalFormatting>
  <conditionalFormatting sqref="D113">
    <cfRule type="cellIs" dxfId="5396" priority="530" operator="greaterThanOrEqual">
      <formula>$G$6</formula>
    </cfRule>
    <cfRule type="cellIs" dxfId="5395" priority="531" operator="lessThan">
      <formula>$G$6</formula>
    </cfRule>
  </conditionalFormatting>
  <conditionalFormatting sqref="D114">
    <cfRule type="cellIs" dxfId="5394" priority="528" operator="greaterThanOrEqual">
      <formula>$G$6</formula>
    </cfRule>
    <cfRule type="cellIs" dxfId="5393" priority="529" operator="lessThan">
      <formula>$G$6</formula>
    </cfRule>
  </conditionalFormatting>
  <conditionalFormatting sqref="D115">
    <cfRule type="cellIs" dxfId="5392" priority="526" operator="greaterThanOrEqual">
      <formula>$G$6</formula>
    </cfRule>
    <cfRule type="cellIs" dxfId="5391" priority="527" operator="lessThan">
      <formula>$G$6</formula>
    </cfRule>
  </conditionalFormatting>
  <conditionalFormatting sqref="D116">
    <cfRule type="cellIs" dxfId="5390" priority="524" operator="greaterThanOrEqual">
      <formula>$G$6</formula>
    </cfRule>
    <cfRule type="cellIs" dxfId="5389" priority="525" operator="lessThan">
      <formula>$G$6</formula>
    </cfRule>
  </conditionalFormatting>
  <conditionalFormatting sqref="D117">
    <cfRule type="cellIs" dxfId="5388" priority="522" operator="greaterThanOrEqual">
      <formula>$G$6</formula>
    </cfRule>
    <cfRule type="cellIs" dxfId="5387" priority="523" operator="lessThan">
      <formula>$G$6</formula>
    </cfRule>
  </conditionalFormatting>
  <conditionalFormatting sqref="D118">
    <cfRule type="cellIs" dxfId="5386" priority="520" operator="greaterThanOrEqual">
      <formula>$G$6</formula>
    </cfRule>
    <cfRule type="cellIs" dxfId="5385" priority="521" operator="lessThan">
      <formula>$G$6</formula>
    </cfRule>
  </conditionalFormatting>
  <conditionalFormatting sqref="B131">
    <cfRule type="timePeriod" dxfId="5384" priority="519" timePeriod="today">
      <formula>FLOOR(B131,1)=TODAY()</formula>
    </cfRule>
  </conditionalFormatting>
  <conditionalFormatting sqref="B131">
    <cfRule type="timePeriod" dxfId="5383" priority="518" timePeriod="today">
      <formula>FLOOR(B131,1)=TODAY()</formula>
    </cfRule>
  </conditionalFormatting>
  <conditionalFormatting sqref="B132">
    <cfRule type="timePeriod" dxfId="5382" priority="517" timePeriod="today">
      <formula>FLOOR(B132,1)=TODAY()</formula>
    </cfRule>
  </conditionalFormatting>
  <conditionalFormatting sqref="B133">
    <cfRule type="timePeriod" dxfId="5381" priority="516" timePeriod="today">
      <formula>FLOOR(B133,1)=TODAY()</formula>
    </cfRule>
  </conditionalFormatting>
  <conditionalFormatting sqref="B134">
    <cfRule type="timePeriod" dxfId="5380" priority="515" timePeriod="today">
      <formula>FLOOR(B134,1)=TODAY()</formula>
    </cfRule>
  </conditionalFormatting>
  <conditionalFormatting sqref="B135">
    <cfRule type="timePeriod" dxfId="5379" priority="514" timePeriod="today">
      <formula>FLOOR(B135,1)=TODAY()</formula>
    </cfRule>
  </conditionalFormatting>
  <conditionalFormatting sqref="B135">
    <cfRule type="timePeriod" dxfId="5378" priority="513" timePeriod="today">
      <formula>FLOOR(B135,1)=TODAY()</formula>
    </cfRule>
  </conditionalFormatting>
  <conditionalFormatting sqref="B136">
    <cfRule type="timePeriod" dxfId="5377" priority="512" timePeriod="today">
      <formula>FLOOR(B136,1)=TODAY()</formula>
    </cfRule>
  </conditionalFormatting>
  <conditionalFormatting sqref="B136">
    <cfRule type="timePeriod" dxfId="5376" priority="511" timePeriod="today">
      <formula>FLOOR(B136,1)=TODAY()</formula>
    </cfRule>
  </conditionalFormatting>
  <conditionalFormatting sqref="B137">
    <cfRule type="timePeriod" dxfId="5375" priority="510" timePeriod="today">
      <formula>FLOOR(B137,1)=TODAY()</formula>
    </cfRule>
  </conditionalFormatting>
  <conditionalFormatting sqref="B138">
    <cfRule type="timePeriod" dxfId="5374" priority="509" timePeriod="today">
      <formula>FLOOR(B138,1)=TODAY()</formula>
    </cfRule>
  </conditionalFormatting>
  <conditionalFormatting sqref="B139">
    <cfRule type="timePeriod" dxfId="5373" priority="508" timePeriod="today">
      <formula>FLOOR(B139,1)=TODAY()</formula>
    </cfRule>
  </conditionalFormatting>
  <conditionalFormatting sqref="B140">
    <cfRule type="timePeriod" dxfId="5372" priority="507" timePeriod="today">
      <formula>FLOOR(B140,1)=TODAY()</formula>
    </cfRule>
  </conditionalFormatting>
  <conditionalFormatting sqref="B141">
    <cfRule type="timePeriod" dxfId="5371" priority="506" timePeriod="today">
      <formula>FLOOR(B141,1)=TODAY()</formula>
    </cfRule>
  </conditionalFormatting>
  <conditionalFormatting sqref="B141">
    <cfRule type="timePeriod" dxfId="5370" priority="505" timePeriod="today">
      <formula>FLOOR(B141,1)=TODAY()</formula>
    </cfRule>
  </conditionalFormatting>
  <conditionalFormatting sqref="C131">
    <cfRule type="cellIs" dxfId="5369" priority="503" operator="greaterThanOrEqual">
      <formula>$G$6</formula>
    </cfRule>
    <cfRule type="cellIs" dxfId="5368" priority="504" operator="lessThan">
      <formula>$G$6</formula>
    </cfRule>
  </conditionalFormatting>
  <conditionalFormatting sqref="C132">
    <cfRule type="cellIs" dxfId="5367" priority="501" operator="greaterThanOrEqual">
      <formula>$G$6</formula>
    </cfRule>
    <cfRule type="cellIs" dxfId="5366" priority="502" operator="lessThan">
      <formula>$G$6</formula>
    </cfRule>
  </conditionalFormatting>
  <conditionalFormatting sqref="C133">
    <cfRule type="cellIs" dxfId="5365" priority="499" operator="greaterThanOrEqual">
      <formula>$G$6</formula>
    </cfRule>
    <cfRule type="cellIs" dxfId="5364" priority="500" operator="lessThan">
      <formula>$G$6</formula>
    </cfRule>
  </conditionalFormatting>
  <conditionalFormatting sqref="C134">
    <cfRule type="cellIs" dxfId="5363" priority="497" operator="greaterThanOrEqual">
      <formula>$G$6</formula>
    </cfRule>
    <cfRule type="cellIs" dxfId="5362" priority="498" operator="lessThan">
      <formula>$G$6</formula>
    </cfRule>
  </conditionalFormatting>
  <conditionalFormatting sqref="C135">
    <cfRule type="cellIs" dxfId="5361" priority="495" operator="greaterThanOrEqual">
      <formula>$G$6</formula>
    </cfRule>
    <cfRule type="cellIs" dxfId="5360" priority="496" operator="lessThan">
      <formula>$G$6</formula>
    </cfRule>
  </conditionalFormatting>
  <conditionalFormatting sqref="C136">
    <cfRule type="cellIs" dxfId="5359" priority="493" operator="greaterThanOrEqual">
      <formula>$G$6</formula>
    </cfRule>
    <cfRule type="cellIs" dxfId="5358" priority="494" operator="lessThan">
      <formula>$G$6</formula>
    </cfRule>
  </conditionalFormatting>
  <conditionalFormatting sqref="C137">
    <cfRule type="cellIs" dxfId="5357" priority="491" operator="greaterThanOrEqual">
      <formula>$G$6</formula>
    </cfRule>
    <cfRule type="cellIs" dxfId="5356" priority="492" operator="lessThan">
      <formula>$G$6</formula>
    </cfRule>
  </conditionalFormatting>
  <conditionalFormatting sqref="C138">
    <cfRule type="cellIs" dxfId="5355" priority="489" operator="greaterThanOrEqual">
      <formula>$G$6</formula>
    </cfRule>
    <cfRule type="cellIs" dxfId="5354" priority="490" operator="lessThan">
      <formula>$G$6</formula>
    </cfRule>
  </conditionalFormatting>
  <conditionalFormatting sqref="C139">
    <cfRule type="cellIs" dxfId="5353" priority="487" operator="greaterThanOrEqual">
      <formula>$G$6</formula>
    </cfRule>
    <cfRule type="cellIs" dxfId="5352" priority="488" operator="lessThan">
      <formula>$G$6</formula>
    </cfRule>
  </conditionalFormatting>
  <conditionalFormatting sqref="C140">
    <cfRule type="cellIs" dxfId="5351" priority="485" operator="greaterThanOrEqual">
      <formula>$G$6</formula>
    </cfRule>
    <cfRule type="cellIs" dxfId="5350" priority="486" operator="lessThan">
      <formula>$G$6</formula>
    </cfRule>
  </conditionalFormatting>
  <conditionalFormatting sqref="C141">
    <cfRule type="cellIs" dxfId="5349" priority="483" operator="greaterThanOrEqual">
      <formula>$I$6</formula>
    </cfRule>
    <cfRule type="cellIs" dxfId="5348" priority="484" operator="lessThan">
      <formula>$I$6</formula>
    </cfRule>
  </conditionalFormatting>
  <conditionalFormatting sqref="C141">
    <cfRule type="cellIs" dxfId="5347" priority="481" operator="greaterThanOrEqual">
      <formula>$G$6</formula>
    </cfRule>
    <cfRule type="cellIs" dxfId="5346" priority="482" operator="lessThan">
      <formula>$G$6</formula>
    </cfRule>
  </conditionalFormatting>
  <conditionalFormatting sqref="D131">
    <cfRule type="cellIs" dxfId="5345" priority="479" operator="greaterThanOrEqual">
      <formula>$G$6</formula>
    </cfRule>
    <cfRule type="cellIs" dxfId="5344" priority="480" operator="lessThan">
      <formula>$G$6</formula>
    </cfRule>
  </conditionalFormatting>
  <conditionalFormatting sqref="D132">
    <cfRule type="cellIs" dxfId="5343" priority="477" operator="greaterThanOrEqual">
      <formula>$G$6</formula>
    </cfRule>
    <cfRule type="cellIs" dxfId="5342" priority="478" operator="lessThan">
      <formula>$G$6</formula>
    </cfRule>
  </conditionalFormatting>
  <conditionalFormatting sqref="D133">
    <cfRule type="cellIs" dxfId="5341" priority="475" operator="greaterThanOrEqual">
      <formula>$G$6</formula>
    </cfRule>
    <cfRule type="cellIs" dxfId="5340" priority="476" operator="lessThan">
      <formula>$G$6</formula>
    </cfRule>
  </conditionalFormatting>
  <conditionalFormatting sqref="D134">
    <cfRule type="cellIs" dxfId="5339" priority="473" operator="greaterThanOrEqual">
      <formula>$G$6</formula>
    </cfRule>
    <cfRule type="cellIs" dxfId="5338" priority="474" operator="lessThan">
      <formula>$G$6</formula>
    </cfRule>
  </conditionalFormatting>
  <conditionalFormatting sqref="D135">
    <cfRule type="cellIs" dxfId="5337" priority="471" operator="greaterThanOrEqual">
      <formula>$G$6</formula>
    </cfRule>
    <cfRule type="cellIs" dxfId="5336" priority="472" operator="lessThan">
      <formula>$G$6</formula>
    </cfRule>
  </conditionalFormatting>
  <conditionalFormatting sqref="D136">
    <cfRule type="cellIs" dxfId="5335" priority="469" operator="greaterThanOrEqual">
      <formula>$G$6</formula>
    </cfRule>
    <cfRule type="cellIs" dxfId="5334" priority="470" operator="lessThan">
      <formula>$G$6</formula>
    </cfRule>
  </conditionalFormatting>
  <conditionalFormatting sqref="D137">
    <cfRule type="cellIs" dxfId="5333" priority="467" operator="greaterThanOrEqual">
      <formula>$G$6</formula>
    </cfRule>
    <cfRule type="cellIs" dxfId="5332" priority="468" operator="lessThan">
      <formula>$G$6</formula>
    </cfRule>
  </conditionalFormatting>
  <conditionalFormatting sqref="D138">
    <cfRule type="cellIs" dxfId="5331" priority="465" operator="greaterThanOrEqual">
      <formula>$G$6</formula>
    </cfRule>
    <cfRule type="cellIs" dxfId="5330" priority="466" operator="lessThan">
      <formula>$G$6</formula>
    </cfRule>
  </conditionalFormatting>
  <conditionalFormatting sqref="D139">
    <cfRule type="cellIs" dxfId="5329" priority="463" operator="greaterThanOrEqual">
      <formula>$G$6</formula>
    </cfRule>
    <cfRule type="cellIs" dxfId="5328" priority="464" operator="lessThan">
      <formula>$G$6</formula>
    </cfRule>
  </conditionalFormatting>
  <conditionalFormatting sqref="D140">
    <cfRule type="cellIs" dxfId="5327" priority="461" operator="greaterThanOrEqual">
      <formula>$G$6</formula>
    </cfRule>
    <cfRule type="cellIs" dxfId="5326" priority="462" operator="lessThan">
      <formula>$G$6</formula>
    </cfRule>
  </conditionalFormatting>
  <conditionalFormatting sqref="D141">
    <cfRule type="cellIs" dxfId="5325" priority="459" operator="greaterThanOrEqual">
      <formula>$I$6</formula>
    </cfRule>
    <cfRule type="cellIs" dxfId="5324" priority="460" operator="lessThan">
      <formula>$I$6</formula>
    </cfRule>
  </conditionalFormatting>
  <conditionalFormatting sqref="D141">
    <cfRule type="cellIs" dxfId="5323" priority="457" operator="greaterThanOrEqual">
      <formula>$G$6</formula>
    </cfRule>
    <cfRule type="cellIs" dxfId="5322" priority="458" operator="lessThan">
      <formula>$G$6</formula>
    </cfRule>
  </conditionalFormatting>
  <conditionalFormatting sqref="B142">
    <cfRule type="timePeriod" dxfId="5321" priority="456" timePeriod="today">
      <formula>FLOOR(B142,1)=TODAY()</formula>
    </cfRule>
  </conditionalFormatting>
  <conditionalFormatting sqref="B142">
    <cfRule type="timePeriod" dxfId="5320" priority="455" timePeriod="today">
      <formula>FLOOR(B142,1)=TODAY()</formula>
    </cfRule>
  </conditionalFormatting>
  <conditionalFormatting sqref="B143">
    <cfRule type="timePeriod" dxfId="5319" priority="454" timePeriod="today">
      <formula>FLOOR(B143,1)=TODAY()</formula>
    </cfRule>
  </conditionalFormatting>
  <conditionalFormatting sqref="B144">
    <cfRule type="timePeriod" dxfId="5318" priority="453" timePeriod="today">
      <formula>FLOOR(B144,1)=TODAY()</formula>
    </cfRule>
  </conditionalFormatting>
  <conditionalFormatting sqref="B145">
    <cfRule type="timePeriod" dxfId="5317" priority="452" timePeriod="today">
      <formula>FLOOR(B145,1)=TODAY()</formula>
    </cfRule>
  </conditionalFormatting>
  <conditionalFormatting sqref="B146">
    <cfRule type="timePeriod" dxfId="5316" priority="451" timePeriod="today">
      <formula>FLOOR(B146,1)=TODAY()</formula>
    </cfRule>
  </conditionalFormatting>
  <conditionalFormatting sqref="B147">
    <cfRule type="timePeriod" dxfId="5315" priority="450" timePeriod="today">
      <formula>FLOOR(B147,1)=TODAY()</formula>
    </cfRule>
  </conditionalFormatting>
  <conditionalFormatting sqref="B147">
    <cfRule type="timePeriod" dxfId="5314" priority="449" timePeriod="today">
      <formula>FLOOR(B147,1)=TODAY()</formula>
    </cfRule>
  </conditionalFormatting>
  <conditionalFormatting sqref="B147">
    <cfRule type="timePeriod" dxfId="5313" priority="448" timePeriod="today">
      <formula>FLOOR(B147,1)=TODAY()</formula>
    </cfRule>
  </conditionalFormatting>
  <conditionalFormatting sqref="B148">
    <cfRule type="timePeriod" dxfId="5312" priority="447" timePeriod="today">
      <formula>FLOOR(B148,1)=TODAY()</formula>
    </cfRule>
  </conditionalFormatting>
  <conditionalFormatting sqref="B148">
    <cfRule type="timePeriod" dxfId="5311" priority="446" timePeriod="today">
      <formula>FLOOR(B148,1)=TODAY()</formula>
    </cfRule>
  </conditionalFormatting>
  <conditionalFormatting sqref="B148">
    <cfRule type="timePeriod" dxfId="5310" priority="445" timePeriod="today">
      <formula>FLOOR(B148,1)=TODAY()</formula>
    </cfRule>
  </conditionalFormatting>
  <conditionalFormatting sqref="B149">
    <cfRule type="timePeriod" dxfId="5309" priority="444" timePeriod="today">
      <formula>FLOOR(B149,1)=TODAY()</formula>
    </cfRule>
  </conditionalFormatting>
  <conditionalFormatting sqref="B150">
    <cfRule type="timePeriod" dxfId="5308" priority="443" timePeriod="today">
      <formula>FLOOR(B150,1)=TODAY()</formula>
    </cfRule>
  </conditionalFormatting>
  <conditionalFormatting sqref="B151">
    <cfRule type="timePeriod" dxfId="5307" priority="442" timePeriod="today">
      <formula>FLOOR(B151,1)=TODAY()</formula>
    </cfRule>
  </conditionalFormatting>
  <conditionalFormatting sqref="B152">
    <cfRule type="timePeriod" dxfId="5306" priority="441" timePeriod="today">
      <formula>FLOOR(B152,1)=TODAY()</formula>
    </cfRule>
  </conditionalFormatting>
  <conditionalFormatting sqref="B152">
    <cfRule type="timePeriod" dxfId="5305" priority="440" timePeriod="today">
      <formula>FLOOR(B152,1)=TODAY()</formula>
    </cfRule>
  </conditionalFormatting>
  <conditionalFormatting sqref="B152">
    <cfRule type="timePeriod" dxfId="5304" priority="439" timePeriod="today">
      <formula>FLOOR(B152,1)=TODAY()</formula>
    </cfRule>
  </conditionalFormatting>
  <conditionalFormatting sqref="B152">
    <cfRule type="timePeriod" dxfId="5303" priority="438" timePeriod="today">
      <formula>FLOOR(B152,1)=TODAY()</formula>
    </cfRule>
  </conditionalFormatting>
  <conditionalFormatting sqref="B153">
    <cfRule type="timePeriod" dxfId="5302" priority="437" timePeriod="today">
      <formula>FLOOR(B153,1)=TODAY()</formula>
    </cfRule>
  </conditionalFormatting>
  <conditionalFormatting sqref="B153">
    <cfRule type="timePeriod" dxfId="5301" priority="436" timePeriod="today">
      <formula>FLOOR(B153,1)=TODAY()</formula>
    </cfRule>
  </conditionalFormatting>
  <conditionalFormatting sqref="B153">
    <cfRule type="timePeriod" dxfId="5300" priority="435" timePeriod="today">
      <formula>FLOOR(B153,1)=TODAY()</formula>
    </cfRule>
  </conditionalFormatting>
  <conditionalFormatting sqref="B153">
    <cfRule type="timePeriod" dxfId="5299" priority="434" timePeriod="today">
      <formula>FLOOR(B153,1)=TODAY()</formula>
    </cfRule>
  </conditionalFormatting>
  <conditionalFormatting sqref="B154">
    <cfRule type="timePeriod" dxfId="5298" priority="433" timePeriod="today">
      <formula>FLOOR(B154,1)=TODAY()</formula>
    </cfRule>
  </conditionalFormatting>
  <conditionalFormatting sqref="B154">
    <cfRule type="timePeriod" dxfId="5297" priority="432" timePeriod="today">
      <formula>FLOOR(B154,1)=TODAY()</formula>
    </cfRule>
  </conditionalFormatting>
  <conditionalFormatting sqref="B154">
    <cfRule type="timePeriod" dxfId="5296" priority="431" timePeriod="today">
      <formula>FLOOR(B154,1)=TODAY()</formula>
    </cfRule>
  </conditionalFormatting>
  <conditionalFormatting sqref="B154">
    <cfRule type="timePeriod" dxfId="5295" priority="430" timePeriod="today">
      <formula>FLOOR(B154,1)=TODAY()</formula>
    </cfRule>
  </conditionalFormatting>
  <conditionalFormatting sqref="C142">
    <cfRule type="cellIs" dxfId="5294" priority="428" operator="greaterThanOrEqual">
      <formula>$G$6</formula>
    </cfRule>
    <cfRule type="cellIs" dxfId="5293" priority="429" operator="lessThan">
      <formula>$G$6</formula>
    </cfRule>
  </conditionalFormatting>
  <conditionalFormatting sqref="C143">
    <cfRule type="cellIs" dxfId="5292" priority="426" operator="greaterThanOrEqual">
      <formula>$G$6</formula>
    </cfRule>
    <cfRule type="cellIs" dxfId="5291" priority="427" operator="lessThan">
      <formula>$G$6</formula>
    </cfRule>
  </conditionalFormatting>
  <conditionalFormatting sqref="C144">
    <cfRule type="cellIs" dxfId="5290" priority="424" operator="greaterThanOrEqual">
      <formula>$G$6</formula>
    </cfRule>
    <cfRule type="cellIs" dxfId="5289" priority="425" operator="lessThan">
      <formula>$G$6</formula>
    </cfRule>
  </conditionalFormatting>
  <conditionalFormatting sqref="C144">
    <cfRule type="cellIs" dxfId="5288" priority="422" operator="greaterThanOrEqual">
      <formula>$G$6</formula>
    </cfRule>
    <cfRule type="cellIs" dxfId="5287" priority="423" operator="lessThan">
      <formula>$G$6</formula>
    </cfRule>
  </conditionalFormatting>
  <conditionalFormatting sqref="C145">
    <cfRule type="cellIs" dxfId="5286" priority="420" operator="greaterThanOrEqual">
      <formula>$G$6</formula>
    </cfRule>
    <cfRule type="cellIs" dxfId="5285" priority="421" operator="lessThan">
      <formula>$G$6</formula>
    </cfRule>
  </conditionalFormatting>
  <conditionalFormatting sqref="C145">
    <cfRule type="cellIs" dxfId="5284" priority="418" operator="greaterThanOrEqual">
      <formula>$G$6</formula>
    </cfRule>
    <cfRule type="cellIs" dxfId="5283" priority="419" operator="lessThan">
      <formula>$G$6</formula>
    </cfRule>
  </conditionalFormatting>
  <conditionalFormatting sqref="C146">
    <cfRule type="cellIs" dxfId="5282" priority="416" operator="greaterThanOrEqual">
      <formula>$G$6</formula>
    </cfRule>
    <cfRule type="cellIs" dxfId="5281" priority="417" operator="lessThan">
      <formula>$G$6</formula>
    </cfRule>
  </conditionalFormatting>
  <conditionalFormatting sqref="C146">
    <cfRule type="cellIs" dxfId="5280" priority="414" operator="greaterThanOrEqual">
      <formula>$G$6</formula>
    </cfRule>
    <cfRule type="cellIs" dxfId="5279" priority="415" operator="lessThan">
      <formula>$G$6</formula>
    </cfRule>
  </conditionalFormatting>
  <conditionalFormatting sqref="C147">
    <cfRule type="cellIs" dxfId="5278" priority="412" operator="greaterThanOrEqual">
      <formula>$G$6</formula>
    </cfRule>
    <cfRule type="cellIs" dxfId="5277" priority="413" operator="lessThan">
      <formula>$G$6</formula>
    </cfRule>
  </conditionalFormatting>
  <conditionalFormatting sqref="C147">
    <cfRule type="cellIs" dxfId="5276" priority="410" operator="greaterThanOrEqual">
      <formula>$G$6</formula>
    </cfRule>
    <cfRule type="cellIs" dxfId="5275" priority="411" operator="lessThan">
      <formula>$G$6</formula>
    </cfRule>
  </conditionalFormatting>
  <conditionalFormatting sqref="C147">
    <cfRule type="cellIs" dxfId="5274" priority="408" operator="greaterThanOrEqual">
      <formula>$G$6</formula>
    </cfRule>
    <cfRule type="cellIs" dxfId="5273" priority="409" operator="lessThan">
      <formula>$G$6</formula>
    </cfRule>
  </conditionalFormatting>
  <conditionalFormatting sqref="C148">
    <cfRule type="cellIs" dxfId="5272" priority="406" operator="greaterThanOrEqual">
      <formula>$G$6</formula>
    </cfRule>
    <cfRule type="cellIs" dxfId="5271" priority="407" operator="lessThan">
      <formula>$G$6</formula>
    </cfRule>
  </conditionalFormatting>
  <conditionalFormatting sqref="C148">
    <cfRule type="cellIs" dxfId="5270" priority="404" operator="greaterThanOrEqual">
      <formula>$G$6</formula>
    </cfRule>
    <cfRule type="cellIs" dxfId="5269" priority="405" operator="lessThan">
      <formula>$G$6</formula>
    </cfRule>
  </conditionalFormatting>
  <conditionalFormatting sqref="C148">
    <cfRule type="cellIs" dxfId="5268" priority="402" operator="greaterThanOrEqual">
      <formula>$G$6</formula>
    </cfRule>
    <cfRule type="cellIs" dxfId="5267" priority="403" operator="lessThan">
      <formula>$G$6</formula>
    </cfRule>
  </conditionalFormatting>
  <conditionalFormatting sqref="C149">
    <cfRule type="cellIs" dxfId="5266" priority="400" operator="greaterThanOrEqual">
      <formula>$G$6</formula>
    </cfRule>
    <cfRule type="cellIs" dxfId="5265" priority="401" operator="lessThan">
      <formula>$G$6</formula>
    </cfRule>
  </conditionalFormatting>
  <conditionalFormatting sqref="C149">
    <cfRule type="cellIs" dxfId="5264" priority="398" operator="greaterThanOrEqual">
      <formula>$G$6</formula>
    </cfRule>
    <cfRule type="cellIs" dxfId="5263" priority="399" operator="lessThan">
      <formula>$G$6</formula>
    </cfRule>
  </conditionalFormatting>
  <conditionalFormatting sqref="C149">
    <cfRule type="cellIs" dxfId="5262" priority="396" operator="greaterThanOrEqual">
      <formula>$G$6</formula>
    </cfRule>
    <cfRule type="cellIs" dxfId="5261" priority="397" operator="lessThan">
      <formula>$G$6</formula>
    </cfRule>
  </conditionalFormatting>
  <conditionalFormatting sqref="C149">
    <cfRule type="cellIs" dxfId="5260" priority="394" operator="greaterThanOrEqual">
      <formula>$G$6</formula>
    </cfRule>
    <cfRule type="cellIs" dxfId="5259" priority="395" operator="lessThan">
      <formula>$G$6</formula>
    </cfRule>
  </conditionalFormatting>
  <conditionalFormatting sqref="C150">
    <cfRule type="cellIs" dxfId="5258" priority="392" operator="greaterThanOrEqual">
      <formula>$G$6</formula>
    </cfRule>
    <cfRule type="cellIs" dxfId="5257" priority="393" operator="lessThan">
      <formula>$G$6</formula>
    </cfRule>
  </conditionalFormatting>
  <conditionalFormatting sqref="C150">
    <cfRule type="cellIs" dxfId="5256" priority="390" operator="greaterThanOrEqual">
      <formula>$G$6</formula>
    </cfRule>
    <cfRule type="cellIs" dxfId="5255" priority="391" operator="lessThan">
      <formula>$G$6</formula>
    </cfRule>
  </conditionalFormatting>
  <conditionalFormatting sqref="C150">
    <cfRule type="cellIs" dxfId="5254" priority="388" operator="greaterThanOrEqual">
      <formula>$G$6</formula>
    </cfRule>
    <cfRule type="cellIs" dxfId="5253" priority="389" operator="lessThan">
      <formula>$G$6</formula>
    </cfRule>
  </conditionalFormatting>
  <conditionalFormatting sqref="C150">
    <cfRule type="cellIs" dxfId="5252" priority="386" operator="greaterThanOrEqual">
      <formula>$G$6</formula>
    </cfRule>
    <cfRule type="cellIs" dxfId="5251" priority="387" operator="lessThan">
      <formula>$G$6</formula>
    </cfRule>
  </conditionalFormatting>
  <conditionalFormatting sqref="C151">
    <cfRule type="cellIs" dxfId="5250" priority="384" operator="greaterThanOrEqual">
      <formula>$G$6</formula>
    </cfRule>
    <cfRule type="cellIs" dxfId="5249" priority="385" operator="lessThan">
      <formula>$G$6</formula>
    </cfRule>
  </conditionalFormatting>
  <conditionalFormatting sqref="C151">
    <cfRule type="cellIs" dxfId="5248" priority="382" operator="greaterThanOrEqual">
      <formula>$G$6</formula>
    </cfRule>
    <cfRule type="cellIs" dxfId="5247" priority="383" operator="lessThan">
      <formula>$G$6</formula>
    </cfRule>
  </conditionalFormatting>
  <conditionalFormatting sqref="C151">
    <cfRule type="cellIs" dxfId="5246" priority="380" operator="greaterThanOrEqual">
      <formula>$G$6</formula>
    </cfRule>
    <cfRule type="cellIs" dxfId="5245" priority="381" operator="lessThan">
      <formula>$G$6</formula>
    </cfRule>
  </conditionalFormatting>
  <conditionalFormatting sqref="C151">
    <cfRule type="cellIs" dxfId="5244" priority="378" operator="greaterThanOrEqual">
      <formula>$G$6</formula>
    </cfRule>
    <cfRule type="cellIs" dxfId="5243" priority="379" operator="lessThan">
      <formula>$G$6</formula>
    </cfRule>
  </conditionalFormatting>
  <conditionalFormatting sqref="C152">
    <cfRule type="expression" dxfId="5242" priority="374">
      <formula>C152&lt;=$H$5</formula>
    </cfRule>
    <cfRule type="expression" dxfId="5241" priority="375">
      <formula>AND(C152&gt;$H$5,C152&lt;=$H$6)</formula>
    </cfRule>
    <cfRule type="expression" dxfId="5240" priority="376">
      <formula>AND(C152&gt;$H$6,C152&lt;=$H$4)</formula>
    </cfRule>
    <cfRule type="expression" dxfId="5239" priority="377">
      <formula>C152&gt;$H$4</formula>
    </cfRule>
  </conditionalFormatting>
  <conditionalFormatting sqref="C152">
    <cfRule type="cellIs" dxfId="5238" priority="372" operator="greaterThanOrEqual">
      <formula>$G$6</formula>
    </cfRule>
    <cfRule type="cellIs" dxfId="5237" priority="373" operator="lessThan">
      <formula>$G$6</formula>
    </cfRule>
  </conditionalFormatting>
  <conditionalFormatting sqref="C152">
    <cfRule type="cellIs" dxfId="5236" priority="370" operator="greaterThanOrEqual">
      <formula>$G$6</formula>
    </cfRule>
    <cfRule type="cellIs" dxfId="5235" priority="371" operator="lessThan">
      <formula>$G$6</formula>
    </cfRule>
  </conditionalFormatting>
  <conditionalFormatting sqref="C152">
    <cfRule type="cellIs" dxfId="5234" priority="368" operator="greaterThanOrEqual">
      <formula>$G$6</formula>
    </cfRule>
    <cfRule type="cellIs" dxfId="5233" priority="369" operator="lessThan">
      <formula>$G$6</formula>
    </cfRule>
  </conditionalFormatting>
  <conditionalFormatting sqref="C152">
    <cfRule type="cellIs" dxfId="5232" priority="366" operator="greaterThanOrEqual">
      <formula>$G$6</formula>
    </cfRule>
    <cfRule type="cellIs" dxfId="5231" priority="367" operator="lessThan">
      <formula>$G$6</formula>
    </cfRule>
  </conditionalFormatting>
  <conditionalFormatting sqref="C152">
    <cfRule type="cellIs" dxfId="5230" priority="364" operator="greaterThanOrEqual">
      <formula>$G$6</formula>
    </cfRule>
    <cfRule type="cellIs" dxfId="5229" priority="365" operator="lessThan">
      <formula>$G$6</formula>
    </cfRule>
  </conditionalFormatting>
  <conditionalFormatting sqref="C153">
    <cfRule type="expression" dxfId="5228" priority="360">
      <formula>C153&lt;=$H$5</formula>
    </cfRule>
    <cfRule type="expression" dxfId="5227" priority="361">
      <formula>AND(C153&gt;$H$5,C153&lt;=$H$6)</formula>
    </cfRule>
    <cfRule type="expression" dxfId="5226" priority="362">
      <formula>AND(C153&gt;$H$6,C153&lt;=$H$4)</formula>
    </cfRule>
    <cfRule type="expression" dxfId="5225" priority="363">
      <formula>C153&gt;$H$4</formula>
    </cfRule>
  </conditionalFormatting>
  <conditionalFormatting sqref="C153">
    <cfRule type="cellIs" dxfId="5224" priority="358" operator="greaterThanOrEqual">
      <formula>$G$6</formula>
    </cfRule>
    <cfRule type="cellIs" dxfId="5223" priority="359" operator="lessThan">
      <formula>$G$6</formula>
    </cfRule>
  </conditionalFormatting>
  <conditionalFormatting sqref="C153">
    <cfRule type="cellIs" dxfId="5222" priority="356" operator="greaterThanOrEqual">
      <formula>$G$6</formula>
    </cfRule>
    <cfRule type="cellIs" dxfId="5221" priority="357" operator="lessThan">
      <formula>$G$6</formula>
    </cfRule>
  </conditionalFormatting>
  <conditionalFormatting sqref="C153">
    <cfRule type="cellIs" dxfId="5220" priority="354" operator="greaterThanOrEqual">
      <formula>$G$6</formula>
    </cfRule>
    <cfRule type="cellIs" dxfId="5219" priority="355" operator="lessThan">
      <formula>$G$6</formula>
    </cfRule>
  </conditionalFormatting>
  <conditionalFormatting sqref="C153">
    <cfRule type="cellIs" dxfId="5218" priority="352" operator="greaterThanOrEqual">
      <formula>$G$6</formula>
    </cfRule>
    <cfRule type="cellIs" dxfId="5217" priority="353" operator="lessThan">
      <formula>$G$6</formula>
    </cfRule>
  </conditionalFormatting>
  <conditionalFormatting sqref="C153">
    <cfRule type="cellIs" dxfId="5216" priority="350" operator="greaterThanOrEqual">
      <formula>$G$6</formula>
    </cfRule>
    <cfRule type="cellIs" dxfId="5215" priority="351" operator="lessThan">
      <formula>$G$6</formula>
    </cfRule>
  </conditionalFormatting>
  <conditionalFormatting sqref="C154">
    <cfRule type="expression" dxfId="5214" priority="346">
      <formula>C154&lt;=$H$5</formula>
    </cfRule>
    <cfRule type="expression" dxfId="5213" priority="347">
      <formula>AND(C154&gt;$H$5,C154&lt;=$H$6)</formula>
    </cfRule>
    <cfRule type="expression" dxfId="5212" priority="348">
      <formula>AND(C154&gt;$H$6,C154&lt;=$H$4)</formula>
    </cfRule>
    <cfRule type="expression" dxfId="5211" priority="349">
      <formula>C154&gt;$H$4</formula>
    </cfRule>
  </conditionalFormatting>
  <conditionalFormatting sqref="C154">
    <cfRule type="cellIs" dxfId="5210" priority="344" operator="greaterThanOrEqual">
      <formula>$G$6</formula>
    </cfRule>
    <cfRule type="cellIs" dxfId="5209" priority="345" operator="lessThan">
      <formula>$G$6</formula>
    </cfRule>
  </conditionalFormatting>
  <conditionalFormatting sqref="C154">
    <cfRule type="cellIs" dxfId="5208" priority="342" operator="greaterThanOrEqual">
      <formula>$G$6</formula>
    </cfRule>
    <cfRule type="cellIs" dxfId="5207" priority="343" operator="lessThan">
      <formula>$G$6</formula>
    </cfRule>
  </conditionalFormatting>
  <conditionalFormatting sqref="C154">
    <cfRule type="cellIs" dxfId="5206" priority="340" operator="greaterThanOrEqual">
      <formula>$G$6</formula>
    </cfRule>
    <cfRule type="cellIs" dxfId="5205" priority="341" operator="lessThan">
      <formula>$G$6</formula>
    </cfRule>
  </conditionalFormatting>
  <conditionalFormatting sqref="C154">
    <cfRule type="cellIs" dxfId="5204" priority="338" operator="greaterThanOrEqual">
      <formula>$G$6</formula>
    </cfRule>
    <cfRule type="cellIs" dxfId="5203" priority="339" operator="lessThan">
      <formula>$G$6</formula>
    </cfRule>
  </conditionalFormatting>
  <conditionalFormatting sqref="C154">
    <cfRule type="cellIs" dxfId="5202" priority="336" operator="greaterThanOrEqual">
      <formula>$G$6</formula>
    </cfRule>
    <cfRule type="cellIs" dxfId="5201" priority="337" operator="lessThan">
      <formula>$G$6</formula>
    </cfRule>
  </conditionalFormatting>
  <conditionalFormatting sqref="D142">
    <cfRule type="cellIs" dxfId="5200" priority="334" operator="greaterThanOrEqual">
      <formula>$G$6</formula>
    </cfRule>
    <cfRule type="cellIs" dxfId="5199" priority="335" operator="lessThan">
      <formula>$G$6</formula>
    </cfRule>
  </conditionalFormatting>
  <conditionalFormatting sqref="D143">
    <cfRule type="cellIs" dxfId="5198" priority="332" operator="greaterThanOrEqual">
      <formula>$G$6</formula>
    </cfRule>
    <cfRule type="cellIs" dxfId="5197" priority="333" operator="lessThan">
      <formula>$G$6</formula>
    </cfRule>
  </conditionalFormatting>
  <conditionalFormatting sqref="D144">
    <cfRule type="cellIs" dxfId="5196" priority="330" operator="greaterThanOrEqual">
      <formula>$G$6</formula>
    </cfRule>
    <cfRule type="cellIs" dxfId="5195" priority="331" operator="lessThan">
      <formula>$G$6</formula>
    </cfRule>
  </conditionalFormatting>
  <conditionalFormatting sqref="D144">
    <cfRule type="cellIs" dxfId="5194" priority="328" operator="greaterThanOrEqual">
      <formula>$G$6</formula>
    </cfRule>
    <cfRule type="cellIs" dxfId="5193" priority="329" operator="lessThan">
      <formula>$G$6</formula>
    </cfRule>
  </conditionalFormatting>
  <conditionalFormatting sqref="D145">
    <cfRule type="cellIs" dxfId="5192" priority="326" operator="greaterThanOrEqual">
      <formula>$G$6</formula>
    </cfRule>
    <cfRule type="cellIs" dxfId="5191" priority="327" operator="lessThan">
      <formula>$G$6</formula>
    </cfRule>
  </conditionalFormatting>
  <conditionalFormatting sqref="D145">
    <cfRule type="cellIs" dxfId="5190" priority="324" operator="greaterThanOrEqual">
      <formula>$G$6</formula>
    </cfRule>
    <cfRule type="cellIs" dxfId="5189" priority="325" operator="lessThan">
      <formula>$G$6</formula>
    </cfRule>
  </conditionalFormatting>
  <conditionalFormatting sqref="D146">
    <cfRule type="cellIs" dxfId="5188" priority="322" operator="greaterThanOrEqual">
      <formula>$G$6</formula>
    </cfRule>
    <cfRule type="cellIs" dxfId="5187" priority="323" operator="lessThan">
      <formula>$G$6</formula>
    </cfRule>
  </conditionalFormatting>
  <conditionalFormatting sqref="D146">
    <cfRule type="cellIs" dxfId="5186" priority="320" operator="greaterThanOrEqual">
      <formula>$G$6</formula>
    </cfRule>
    <cfRule type="cellIs" dxfId="5185" priority="321" operator="lessThan">
      <formula>$G$6</formula>
    </cfRule>
  </conditionalFormatting>
  <conditionalFormatting sqref="D147">
    <cfRule type="cellIs" dxfId="5184" priority="318" operator="greaterThanOrEqual">
      <formula>$G$6</formula>
    </cfRule>
    <cfRule type="cellIs" dxfId="5183" priority="319" operator="lessThan">
      <formula>$G$6</formula>
    </cfRule>
  </conditionalFormatting>
  <conditionalFormatting sqref="D147">
    <cfRule type="cellIs" dxfId="5182" priority="316" operator="greaterThanOrEqual">
      <formula>$G$6</formula>
    </cfRule>
    <cfRule type="cellIs" dxfId="5181" priority="317" operator="lessThan">
      <formula>$G$6</formula>
    </cfRule>
  </conditionalFormatting>
  <conditionalFormatting sqref="D147">
    <cfRule type="cellIs" dxfId="5180" priority="314" operator="greaterThanOrEqual">
      <formula>$G$6</formula>
    </cfRule>
    <cfRule type="cellIs" dxfId="5179" priority="315" operator="lessThan">
      <formula>$G$6</formula>
    </cfRule>
  </conditionalFormatting>
  <conditionalFormatting sqref="D148">
    <cfRule type="cellIs" dxfId="5178" priority="312" operator="greaterThanOrEqual">
      <formula>$G$6</formula>
    </cfRule>
    <cfRule type="cellIs" dxfId="5177" priority="313" operator="lessThan">
      <formula>$G$6</formula>
    </cfRule>
  </conditionalFormatting>
  <conditionalFormatting sqref="D148">
    <cfRule type="cellIs" dxfId="5176" priority="310" operator="greaterThanOrEqual">
      <formula>$G$6</formula>
    </cfRule>
    <cfRule type="cellIs" dxfId="5175" priority="311" operator="lessThan">
      <formula>$G$6</formula>
    </cfRule>
  </conditionalFormatting>
  <conditionalFormatting sqref="D148">
    <cfRule type="cellIs" dxfId="5174" priority="308" operator="greaterThanOrEqual">
      <formula>$G$6</formula>
    </cfRule>
    <cfRule type="cellIs" dxfId="5173" priority="309" operator="lessThan">
      <formula>$G$6</formula>
    </cfRule>
  </conditionalFormatting>
  <conditionalFormatting sqref="D149">
    <cfRule type="cellIs" dxfId="5172" priority="306" operator="greaterThanOrEqual">
      <formula>$G$6</formula>
    </cfRule>
    <cfRule type="cellIs" dxfId="5171" priority="307" operator="lessThan">
      <formula>$G$6</formula>
    </cfRule>
  </conditionalFormatting>
  <conditionalFormatting sqref="D149">
    <cfRule type="cellIs" dxfId="5170" priority="304" operator="greaterThanOrEqual">
      <formula>$G$6</formula>
    </cfRule>
    <cfRule type="cellIs" dxfId="5169" priority="305" operator="lessThan">
      <formula>$G$6</formula>
    </cfRule>
  </conditionalFormatting>
  <conditionalFormatting sqref="D149">
    <cfRule type="cellIs" dxfId="5168" priority="302" operator="greaterThanOrEqual">
      <formula>$G$6</formula>
    </cfRule>
    <cfRule type="cellIs" dxfId="5167" priority="303" operator="lessThan">
      <formula>$G$6</formula>
    </cfRule>
  </conditionalFormatting>
  <conditionalFormatting sqref="D149">
    <cfRule type="cellIs" dxfId="5166" priority="300" operator="greaterThanOrEqual">
      <formula>$G$6</formula>
    </cfRule>
    <cfRule type="cellIs" dxfId="5165" priority="301" operator="lessThan">
      <formula>$G$6</formula>
    </cfRule>
  </conditionalFormatting>
  <conditionalFormatting sqref="D150">
    <cfRule type="cellIs" dxfId="5164" priority="298" operator="greaterThanOrEqual">
      <formula>$G$6</formula>
    </cfRule>
    <cfRule type="cellIs" dxfId="5163" priority="299" operator="lessThan">
      <formula>$G$6</formula>
    </cfRule>
  </conditionalFormatting>
  <conditionalFormatting sqref="D150">
    <cfRule type="cellIs" dxfId="5162" priority="296" operator="greaterThanOrEqual">
      <formula>$G$6</formula>
    </cfRule>
    <cfRule type="cellIs" dxfId="5161" priority="297" operator="lessThan">
      <formula>$G$6</formula>
    </cfRule>
  </conditionalFormatting>
  <conditionalFormatting sqref="D150">
    <cfRule type="cellIs" dxfId="5160" priority="294" operator="greaterThanOrEqual">
      <formula>$G$6</formula>
    </cfRule>
    <cfRule type="cellIs" dxfId="5159" priority="295" operator="lessThan">
      <formula>$G$6</formula>
    </cfRule>
  </conditionalFormatting>
  <conditionalFormatting sqref="D150">
    <cfRule type="cellIs" dxfId="5158" priority="292" operator="greaterThanOrEqual">
      <formula>$G$6</formula>
    </cfRule>
    <cfRule type="cellIs" dxfId="5157" priority="293" operator="lessThan">
      <formula>$G$6</formula>
    </cfRule>
  </conditionalFormatting>
  <conditionalFormatting sqref="D151">
    <cfRule type="cellIs" dxfId="5156" priority="290" operator="greaterThanOrEqual">
      <formula>$G$6</formula>
    </cfRule>
    <cfRule type="cellIs" dxfId="5155" priority="291" operator="lessThan">
      <formula>$G$6</formula>
    </cfRule>
  </conditionalFormatting>
  <conditionalFormatting sqref="D151">
    <cfRule type="cellIs" dxfId="5154" priority="288" operator="greaterThanOrEqual">
      <formula>$G$6</formula>
    </cfRule>
    <cfRule type="cellIs" dxfId="5153" priority="289" operator="lessThan">
      <formula>$G$6</formula>
    </cfRule>
  </conditionalFormatting>
  <conditionalFormatting sqref="D151">
    <cfRule type="cellIs" dxfId="5152" priority="286" operator="greaterThanOrEqual">
      <formula>$G$6</formula>
    </cfRule>
    <cfRule type="cellIs" dxfId="5151" priority="287" operator="lessThan">
      <formula>$G$6</formula>
    </cfRule>
  </conditionalFormatting>
  <conditionalFormatting sqref="D151">
    <cfRule type="cellIs" dxfId="5150" priority="284" operator="greaterThanOrEqual">
      <formula>$G$6</formula>
    </cfRule>
    <cfRule type="cellIs" dxfId="5149" priority="285" operator="lessThan">
      <formula>$G$6</formula>
    </cfRule>
  </conditionalFormatting>
  <conditionalFormatting sqref="D152">
    <cfRule type="expression" dxfId="5148" priority="280">
      <formula>D152&lt;=$H$5</formula>
    </cfRule>
    <cfRule type="expression" dxfId="5147" priority="281">
      <formula>AND(D152&gt;$H$5,D152&lt;=$H$6)</formula>
    </cfRule>
    <cfRule type="expression" dxfId="5146" priority="282">
      <formula>AND(D152&gt;$H$6,D152&lt;=$H$4)</formula>
    </cfRule>
    <cfRule type="expression" dxfId="5145" priority="283">
      <formula>D152&gt;$H$4</formula>
    </cfRule>
  </conditionalFormatting>
  <conditionalFormatting sqref="D152">
    <cfRule type="cellIs" dxfId="5144" priority="278" operator="greaterThanOrEqual">
      <formula>$G$6</formula>
    </cfRule>
    <cfRule type="cellIs" dxfId="5143" priority="279" operator="lessThan">
      <formula>$G$6</formula>
    </cfRule>
  </conditionalFormatting>
  <conditionalFormatting sqref="D152">
    <cfRule type="cellIs" dxfId="5142" priority="276" operator="greaterThanOrEqual">
      <formula>$G$6</formula>
    </cfRule>
    <cfRule type="cellIs" dxfId="5141" priority="277" operator="lessThan">
      <formula>$G$6</formula>
    </cfRule>
  </conditionalFormatting>
  <conditionalFormatting sqref="D152">
    <cfRule type="cellIs" dxfId="5140" priority="274" operator="greaterThanOrEqual">
      <formula>$G$6</formula>
    </cfRule>
    <cfRule type="cellIs" dxfId="5139" priority="275" operator="lessThan">
      <formula>$G$6</formula>
    </cfRule>
  </conditionalFormatting>
  <conditionalFormatting sqref="D152">
    <cfRule type="cellIs" dxfId="5138" priority="272" operator="greaterThanOrEqual">
      <formula>$G$6</formula>
    </cfRule>
    <cfRule type="cellIs" dxfId="5137" priority="273" operator="lessThan">
      <formula>$G$6</formula>
    </cfRule>
  </conditionalFormatting>
  <conditionalFormatting sqref="D152">
    <cfRule type="cellIs" dxfId="5136" priority="270" operator="greaterThanOrEqual">
      <formula>$G$6</formula>
    </cfRule>
    <cfRule type="cellIs" dxfId="5135" priority="271" operator="lessThan">
      <formula>$G$6</formula>
    </cfRule>
  </conditionalFormatting>
  <conditionalFormatting sqref="D153">
    <cfRule type="expression" dxfId="5134" priority="266">
      <formula>D153&lt;=$H$5</formula>
    </cfRule>
    <cfRule type="expression" dxfId="5133" priority="267">
      <formula>AND(D153&gt;$H$5,D153&lt;=$H$6)</formula>
    </cfRule>
    <cfRule type="expression" dxfId="5132" priority="268">
      <formula>AND(D153&gt;$H$6,D153&lt;=$H$4)</formula>
    </cfRule>
    <cfRule type="expression" dxfId="5131" priority="269">
      <formula>D153&gt;$H$4</formula>
    </cfRule>
  </conditionalFormatting>
  <conditionalFormatting sqref="D153">
    <cfRule type="cellIs" dxfId="5130" priority="264" operator="greaterThanOrEqual">
      <formula>$G$6</formula>
    </cfRule>
    <cfRule type="cellIs" dxfId="5129" priority="265" operator="lessThan">
      <formula>$G$6</formula>
    </cfRule>
  </conditionalFormatting>
  <conditionalFormatting sqref="D153">
    <cfRule type="cellIs" dxfId="5128" priority="262" operator="greaterThanOrEqual">
      <formula>$G$6</formula>
    </cfRule>
    <cfRule type="cellIs" dxfId="5127" priority="263" operator="lessThan">
      <formula>$G$6</formula>
    </cfRule>
  </conditionalFormatting>
  <conditionalFormatting sqref="D153">
    <cfRule type="cellIs" dxfId="5126" priority="260" operator="greaterThanOrEqual">
      <formula>$G$6</formula>
    </cfRule>
    <cfRule type="cellIs" dxfId="5125" priority="261" operator="lessThan">
      <formula>$G$6</formula>
    </cfRule>
  </conditionalFormatting>
  <conditionalFormatting sqref="D153">
    <cfRule type="cellIs" dxfId="5124" priority="258" operator="greaterThanOrEqual">
      <formula>$G$6</formula>
    </cfRule>
    <cfRule type="cellIs" dxfId="5123" priority="259" operator="lessThan">
      <formula>$G$6</formula>
    </cfRule>
  </conditionalFormatting>
  <conditionalFormatting sqref="D153">
    <cfRule type="cellIs" dxfId="5122" priority="256" operator="greaterThanOrEqual">
      <formula>$G$6</formula>
    </cfRule>
    <cfRule type="cellIs" dxfId="5121" priority="257" operator="lessThan">
      <formula>$G$6</formula>
    </cfRule>
  </conditionalFormatting>
  <conditionalFormatting sqref="D154">
    <cfRule type="expression" dxfId="5120" priority="252">
      <formula>D154&lt;=$H$5</formula>
    </cfRule>
    <cfRule type="expression" dxfId="5119" priority="253">
      <formula>AND(D154&gt;$H$5,D154&lt;=$H$6)</formula>
    </cfRule>
    <cfRule type="expression" dxfId="5118" priority="254">
      <formula>AND(D154&gt;$H$6,D154&lt;=$H$4)</formula>
    </cfRule>
    <cfRule type="expression" dxfId="5117" priority="255">
      <formula>D154&gt;$H$4</formula>
    </cfRule>
  </conditionalFormatting>
  <conditionalFormatting sqref="D154">
    <cfRule type="cellIs" dxfId="5116" priority="250" operator="greaterThanOrEqual">
      <formula>$G$6</formula>
    </cfRule>
    <cfRule type="cellIs" dxfId="5115" priority="251" operator="lessThan">
      <formula>$G$6</formula>
    </cfRule>
  </conditionalFormatting>
  <conditionalFormatting sqref="D154">
    <cfRule type="cellIs" dxfId="5114" priority="248" operator="greaterThanOrEqual">
      <formula>$G$6</formula>
    </cfRule>
    <cfRule type="cellIs" dxfId="5113" priority="249" operator="lessThan">
      <formula>$G$6</formula>
    </cfRule>
  </conditionalFormatting>
  <conditionalFormatting sqref="D154">
    <cfRule type="cellIs" dxfId="5112" priority="246" operator="greaterThanOrEqual">
      <formula>$G$6</formula>
    </cfRule>
    <cfRule type="cellIs" dxfId="5111" priority="247" operator="lessThan">
      <formula>$G$6</formula>
    </cfRule>
  </conditionalFormatting>
  <conditionalFormatting sqref="D154">
    <cfRule type="cellIs" dxfId="5110" priority="244" operator="greaterThanOrEqual">
      <formula>$G$6</formula>
    </cfRule>
    <cfRule type="cellIs" dxfId="5109" priority="245" operator="lessThan">
      <formula>$G$6</formula>
    </cfRule>
  </conditionalFormatting>
  <conditionalFormatting sqref="D154">
    <cfRule type="cellIs" dxfId="5108" priority="242" operator="greaterThanOrEqual">
      <formula>$G$6</formula>
    </cfRule>
    <cfRule type="cellIs" dxfId="5107" priority="243" operator="lessThan">
      <formula>$G$6</formula>
    </cfRule>
  </conditionalFormatting>
  <conditionalFormatting sqref="B155">
    <cfRule type="timePeriod" dxfId="5106" priority="241" timePeriod="today">
      <formula>FLOOR(B155,1)=TODAY()</formula>
    </cfRule>
  </conditionalFormatting>
  <conditionalFormatting sqref="B155">
    <cfRule type="timePeriod" dxfId="5105" priority="240" timePeriod="today">
      <formula>FLOOR(B155,1)=TODAY()</formula>
    </cfRule>
  </conditionalFormatting>
  <conditionalFormatting sqref="B156">
    <cfRule type="timePeriod" dxfId="5104" priority="239" timePeriod="today">
      <formula>FLOOR(B156,1)=TODAY()</formula>
    </cfRule>
  </conditionalFormatting>
  <conditionalFormatting sqref="B156">
    <cfRule type="timePeriod" dxfId="5103" priority="238" timePeriod="today">
      <formula>FLOOR(B156,1)=TODAY()</formula>
    </cfRule>
  </conditionalFormatting>
  <conditionalFormatting sqref="B157">
    <cfRule type="timePeriod" dxfId="5102" priority="237" timePeriod="today">
      <formula>FLOOR(B157,1)=TODAY()</formula>
    </cfRule>
  </conditionalFormatting>
  <conditionalFormatting sqref="B158">
    <cfRule type="timePeriod" dxfId="5101" priority="236" timePeriod="today">
      <formula>FLOOR(B158,1)=TODAY()</formula>
    </cfRule>
  </conditionalFormatting>
  <conditionalFormatting sqref="B159">
    <cfRule type="timePeriod" dxfId="5100" priority="235" timePeriod="today">
      <formula>FLOOR(B159,1)=TODAY()</formula>
    </cfRule>
  </conditionalFormatting>
  <conditionalFormatting sqref="B160">
    <cfRule type="timePeriod" dxfId="5099" priority="234" timePeriod="today">
      <formula>FLOOR(B160,1)=TODAY()</formula>
    </cfRule>
  </conditionalFormatting>
  <conditionalFormatting sqref="B161">
    <cfRule type="timePeriod" dxfId="5098" priority="233" timePeriod="today">
      <formula>FLOOR(B161,1)=TODAY()</formula>
    </cfRule>
  </conditionalFormatting>
  <conditionalFormatting sqref="B161">
    <cfRule type="timePeriod" dxfId="5097" priority="232" timePeriod="today">
      <formula>FLOOR(B161,1)=TODAY()</formula>
    </cfRule>
  </conditionalFormatting>
  <conditionalFormatting sqref="B161">
    <cfRule type="timePeriod" dxfId="5096" priority="231" timePeriod="today">
      <formula>FLOOR(B161,1)=TODAY()</formula>
    </cfRule>
  </conditionalFormatting>
  <conditionalFormatting sqref="B162">
    <cfRule type="timePeriod" dxfId="5095" priority="230" timePeriod="today">
      <formula>FLOOR(B162,1)=TODAY()</formula>
    </cfRule>
  </conditionalFormatting>
  <conditionalFormatting sqref="B162">
    <cfRule type="timePeriod" dxfId="5094" priority="229" timePeriod="today">
      <formula>FLOOR(B162,1)=TODAY()</formula>
    </cfRule>
  </conditionalFormatting>
  <conditionalFormatting sqref="B162">
    <cfRule type="timePeriod" dxfId="5093" priority="228" timePeriod="today">
      <formula>FLOOR(B162,1)=TODAY()</formula>
    </cfRule>
  </conditionalFormatting>
  <conditionalFormatting sqref="B163">
    <cfRule type="timePeriod" dxfId="5092" priority="227" timePeriod="today">
      <formula>FLOOR(B163,1)=TODAY()</formula>
    </cfRule>
  </conditionalFormatting>
  <conditionalFormatting sqref="B164">
    <cfRule type="timePeriod" dxfId="5091" priority="226" timePeriod="today">
      <formula>FLOOR(B164,1)=TODAY()</formula>
    </cfRule>
  </conditionalFormatting>
  <conditionalFormatting sqref="B165">
    <cfRule type="timePeriod" dxfId="5090" priority="225" timePeriod="today">
      <formula>FLOOR(B165,1)=TODAY()</formula>
    </cfRule>
  </conditionalFormatting>
  <conditionalFormatting sqref="C155">
    <cfRule type="cellIs" dxfId="5089" priority="223" operator="greaterThanOrEqual">
      <formula>$G$6</formula>
    </cfRule>
    <cfRule type="cellIs" dxfId="5088" priority="224" operator="lessThan">
      <formula>$G$6</formula>
    </cfRule>
  </conditionalFormatting>
  <conditionalFormatting sqref="C156">
    <cfRule type="cellIs" dxfId="5087" priority="221" operator="greaterThanOrEqual">
      <formula>$G$6</formula>
    </cfRule>
    <cfRule type="cellIs" dxfId="5086" priority="222" operator="lessThan">
      <formula>$G$6</formula>
    </cfRule>
  </conditionalFormatting>
  <conditionalFormatting sqref="C157">
    <cfRule type="cellIs" dxfId="5085" priority="219" operator="greaterThanOrEqual">
      <formula>$G$6</formula>
    </cfRule>
    <cfRule type="cellIs" dxfId="5084" priority="220" operator="lessThan">
      <formula>$G$6</formula>
    </cfRule>
  </conditionalFormatting>
  <conditionalFormatting sqref="C158">
    <cfRule type="cellIs" dxfId="5083" priority="217" operator="greaterThanOrEqual">
      <formula>$G$6</formula>
    </cfRule>
    <cfRule type="cellIs" dxfId="5082" priority="218" operator="lessThan">
      <formula>$G$6</formula>
    </cfRule>
  </conditionalFormatting>
  <conditionalFormatting sqref="C159">
    <cfRule type="cellIs" dxfId="5081" priority="215" operator="greaterThanOrEqual">
      <formula>$G$6</formula>
    </cfRule>
    <cfRule type="cellIs" dxfId="5080" priority="216" operator="lessThan">
      <formula>$G$6</formula>
    </cfRule>
  </conditionalFormatting>
  <conditionalFormatting sqref="C160">
    <cfRule type="cellIs" dxfId="5079" priority="213" operator="greaterThanOrEqual">
      <formula>$G$6</formula>
    </cfRule>
    <cfRule type="cellIs" dxfId="5078" priority="214" operator="lessThan">
      <formula>$G$6</formula>
    </cfRule>
  </conditionalFormatting>
  <conditionalFormatting sqref="C161">
    <cfRule type="cellIs" dxfId="5077" priority="211" operator="greaterThanOrEqual">
      <formula>$G$6</formula>
    </cfRule>
    <cfRule type="cellIs" dxfId="5076" priority="212" operator="lessThan">
      <formula>$G$6</formula>
    </cfRule>
  </conditionalFormatting>
  <conditionalFormatting sqref="C162">
    <cfRule type="cellIs" dxfId="5075" priority="209" operator="greaterThanOrEqual">
      <formula>$G$6</formula>
    </cfRule>
    <cfRule type="cellIs" dxfId="5074" priority="210" operator="lessThan">
      <formula>$G$6</formula>
    </cfRule>
  </conditionalFormatting>
  <conditionalFormatting sqref="C163">
    <cfRule type="cellIs" dxfId="5073" priority="207" operator="greaterThanOrEqual">
      <formula>$G$6</formula>
    </cfRule>
    <cfRule type="cellIs" dxfId="5072" priority="208" operator="lessThan">
      <formula>$G$6</formula>
    </cfRule>
  </conditionalFormatting>
  <conditionalFormatting sqref="C164">
    <cfRule type="cellIs" dxfId="5071" priority="205" operator="greaterThanOrEqual">
      <formula>$G$6</formula>
    </cfRule>
    <cfRule type="cellIs" dxfId="5070" priority="206" operator="lessThan">
      <formula>$G$6</formula>
    </cfRule>
  </conditionalFormatting>
  <conditionalFormatting sqref="C165">
    <cfRule type="cellIs" dxfId="5069" priority="203" operator="greaterThanOrEqual">
      <formula>$G$6</formula>
    </cfRule>
    <cfRule type="cellIs" dxfId="5068" priority="204" operator="lessThan">
      <formula>$G$6</formula>
    </cfRule>
  </conditionalFormatting>
  <conditionalFormatting sqref="D155">
    <cfRule type="cellIs" dxfId="5067" priority="201" operator="greaterThanOrEqual">
      <formula>$G$6</formula>
    </cfRule>
    <cfRule type="cellIs" dxfId="5066" priority="202" operator="lessThan">
      <formula>$G$6</formula>
    </cfRule>
  </conditionalFormatting>
  <conditionalFormatting sqref="D156">
    <cfRule type="cellIs" dxfId="5065" priority="199" operator="greaterThanOrEqual">
      <formula>$G$6</formula>
    </cfRule>
    <cfRule type="cellIs" dxfId="5064" priority="200" operator="lessThan">
      <formula>$G$6</formula>
    </cfRule>
  </conditionalFormatting>
  <conditionalFormatting sqref="D157">
    <cfRule type="cellIs" dxfId="5063" priority="197" operator="greaterThanOrEqual">
      <formula>$G$6</formula>
    </cfRule>
    <cfRule type="cellIs" dxfId="5062" priority="198" operator="lessThan">
      <formula>$G$6</formula>
    </cfRule>
  </conditionalFormatting>
  <conditionalFormatting sqref="D158">
    <cfRule type="cellIs" dxfId="5061" priority="195" operator="greaterThanOrEqual">
      <formula>$G$6</formula>
    </cfRule>
    <cfRule type="cellIs" dxfId="5060" priority="196" operator="lessThan">
      <formula>$G$6</formula>
    </cfRule>
  </conditionalFormatting>
  <conditionalFormatting sqref="D159">
    <cfRule type="cellIs" dxfId="5059" priority="193" operator="greaterThanOrEqual">
      <formula>$G$6</formula>
    </cfRule>
    <cfRule type="cellIs" dxfId="5058" priority="194" operator="lessThan">
      <formula>$G$6</formula>
    </cfRule>
  </conditionalFormatting>
  <conditionalFormatting sqref="D160">
    <cfRule type="cellIs" dxfId="5057" priority="191" operator="greaterThanOrEqual">
      <formula>$G$6</formula>
    </cfRule>
    <cfRule type="cellIs" dxfId="5056" priority="192" operator="lessThan">
      <formula>$G$6</formula>
    </cfRule>
  </conditionalFormatting>
  <conditionalFormatting sqref="D161">
    <cfRule type="cellIs" dxfId="5055" priority="189" operator="greaterThanOrEqual">
      <formula>$G$6</formula>
    </cfRule>
    <cfRule type="cellIs" dxfId="5054" priority="190" operator="lessThan">
      <formula>$G$6</formula>
    </cfRule>
  </conditionalFormatting>
  <conditionalFormatting sqref="D162">
    <cfRule type="cellIs" dxfId="5053" priority="187" operator="greaterThanOrEqual">
      <formula>$G$6</formula>
    </cfRule>
    <cfRule type="cellIs" dxfId="5052" priority="188" operator="lessThan">
      <formula>$G$6</formula>
    </cfRule>
  </conditionalFormatting>
  <conditionalFormatting sqref="D163">
    <cfRule type="cellIs" dxfId="5051" priority="185" operator="greaterThanOrEqual">
      <formula>$G$6</formula>
    </cfRule>
    <cfRule type="cellIs" dxfId="5050" priority="186" operator="lessThan">
      <formula>$G$6</formula>
    </cfRule>
  </conditionalFormatting>
  <conditionalFormatting sqref="D164">
    <cfRule type="cellIs" dxfId="5049" priority="183" operator="greaterThanOrEqual">
      <formula>$G$6</formula>
    </cfRule>
    <cfRule type="cellIs" dxfId="5048" priority="184" operator="lessThan">
      <formula>$G$6</formula>
    </cfRule>
  </conditionalFormatting>
  <conditionalFormatting sqref="D165">
    <cfRule type="cellIs" dxfId="5047" priority="181" operator="greaterThanOrEqual">
      <formula>$G$6</formula>
    </cfRule>
    <cfRule type="cellIs" dxfId="5046" priority="182" operator="lessThan">
      <formula>$G$6</formula>
    </cfRule>
  </conditionalFormatting>
  <conditionalFormatting sqref="B231:B233 B202:B208">
    <cfRule type="expression" dxfId="5045" priority="177">
      <formula>B202&lt;=$B$6</formula>
    </cfRule>
    <cfRule type="expression" dxfId="5044" priority="178">
      <formula>AND(B202&gt;$B$6,B202&lt;=$B$7)</formula>
    </cfRule>
    <cfRule type="expression" dxfId="5043" priority="179">
      <formula>AND(B202&gt;$B$7,B202&lt;=$B$5)</formula>
    </cfRule>
    <cfRule type="expression" dxfId="5042" priority="180">
      <formula>B202&gt;$B$5</formula>
    </cfRule>
  </conditionalFormatting>
  <conditionalFormatting sqref="B209">
    <cfRule type="expression" dxfId="5041" priority="173">
      <formula>B209&lt;=$B$6</formula>
    </cfRule>
    <cfRule type="expression" dxfId="5040" priority="174">
      <formula>AND(B209&gt;$B$6,B209&lt;=$B$7)</formula>
    </cfRule>
    <cfRule type="expression" dxfId="5039" priority="175">
      <formula>AND(B209&gt;$B$7,B209&lt;=$B$5)</formula>
    </cfRule>
    <cfRule type="expression" dxfId="5038" priority="176">
      <formula>B209&gt;$B$5</formula>
    </cfRule>
  </conditionalFormatting>
  <conditionalFormatting sqref="B210">
    <cfRule type="expression" dxfId="5037" priority="169">
      <formula>B210&lt;=$B$6</formula>
    </cfRule>
    <cfRule type="expression" dxfId="5036" priority="170">
      <formula>AND(B210&gt;$B$6,B210&lt;=$B$7)</formula>
    </cfRule>
    <cfRule type="expression" dxfId="5035" priority="171">
      <formula>AND(B210&gt;$B$7,B210&lt;=$B$5)</formula>
    </cfRule>
    <cfRule type="expression" dxfId="5034" priority="172">
      <formula>B210&gt;$B$5</formula>
    </cfRule>
  </conditionalFormatting>
  <conditionalFormatting sqref="B211">
    <cfRule type="expression" dxfId="5033" priority="165">
      <formula>B211&lt;=$B$6</formula>
    </cfRule>
    <cfRule type="expression" dxfId="5032" priority="166">
      <formula>AND(B211&gt;$B$6,B211&lt;=$B$7)</formula>
    </cfRule>
    <cfRule type="expression" dxfId="5031" priority="167">
      <formula>AND(B211&gt;$B$7,B211&lt;=$B$5)</formula>
    </cfRule>
    <cfRule type="expression" dxfId="5030" priority="168">
      <formula>B211&gt;$B$5</formula>
    </cfRule>
  </conditionalFormatting>
  <conditionalFormatting sqref="B212">
    <cfRule type="expression" dxfId="5029" priority="161">
      <formula>B212&lt;=$B$6</formula>
    </cfRule>
    <cfRule type="expression" dxfId="5028" priority="162">
      <formula>AND(B212&gt;$B$6,B212&lt;=$B$7)</formula>
    </cfRule>
    <cfRule type="expression" dxfId="5027" priority="163">
      <formula>AND(B212&gt;$B$7,B212&lt;=$B$5)</formula>
    </cfRule>
    <cfRule type="expression" dxfId="5026" priority="164">
      <formula>B212&gt;$B$5</formula>
    </cfRule>
  </conditionalFormatting>
  <conditionalFormatting sqref="B213">
    <cfRule type="expression" dxfId="5025" priority="157">
      <formula>B213&lt;=$B$6</formula>
    </cfRule>
    <cfRule type="expression" dxfId="5024" priority="158">
      <formula>AND(B213&gt;$B$6,B213&lt;=$B$7)</formula>
    </cfRule>
    <cfRule type="expression" dxfId="5023" priority="159">
      <formula>AND(B213&gt;$B$7,B213&lt;=$B$5)</formula>
    </cfRule>
    <cfRule type="expression" dxfId="5022" priority="160">
      <formula>B213&gt;$B$5</formula>
    </cfRule>
  </conditionalFormatting>
  <conditionalFormatting sqref="B214:B216">
    <cfRule type="expression" dxfId="5021" priority="153">
      <formula>B214&lt;=$B$6</formula>
    </cfRule>
    <cfRule type="expression" dxfId="5020" priority="154">
      <formula>AND(B214&gt;$B$6,B214&lt;=$B$7)</formula>
    </cfRule>
    <cfRule type="expression" dxfId="5019" priority="155">
      <formula>AND(B214&gt;$B$7,B214&lt;=$B$5)</formula>
    </cfRule>
    <cfRule type="expression" dxfId="5018" priority="156">
      <formula>B214&gt;$B$5</formula>
    </cfRule>
  </conditionalFormatting>
  <conditionalFormatting sqref="B217">
    <cfRule type="expression" dxfId="5017" priority="149">
      <formula>B217&lt;=$B$6</formula>
    </cfRule>
    <cfRule type="expression" dxfId="5016" priority="150">
      <formula>AND(B217&gt;$B$6,B217&lt;=$B$7)</formula>
    </cfRule>
    <cfRule type="expression" dxfId="5015" priority="151">
      <formula>AND(B217&gt;$B$7,B217&lt;=$B$5)</formula>
    </cfRule>
    <cfRule type="expression" dxfId="5014" priority="152">
      <formula>B217&gt;$B$5</formula>
    </cfRule>
  </conditionalFormatting>
  <conditionalFormatting sqref="B218">
    <cfRule type="expression" dxfId="5013" priority="145">
      <formula>B218&lt;=$B$6</formula>
    </cfRule>
    <cfRule type="expression" dxfId="5012" priority="146">
      <formula>AND(B218&gt;$B$6,B218&lt;=$B$7)</formula>
    </cfRule>
    <cfRule type="expression" dxfId="5011" priority="147">
      <formula>AND(B218&gt;$B$7,B218&lt;=$B$5)</formula>
    </cfRule>
    <cfRule type="expression" dxfId="5010" priority="148">
      <formula>B218&gt;$B$5</formula>
    </cfRule>
  </conditionalFormatting>
  <conditionalFormatting sqref="B219">
    <cfRule type="expression" dxfId="5009" priority="141">
      <formula>B219&lt;=$B$6</formula>
    </cfRule>
    <cfRule type="expression" dxfId="5008" priority="142">
      <formula>AND(B219&gt;$B$6,B219&lt;=$B$7)</formula>
    </cfRule>
    <cfRule type="expression" dxfId="5007" priority="143">
      <formula>AND(B219&gt;$B$7,B219&lt;=$B$5)</formula>
    </cfRule>
    <cfRule type="expression" dxfId="5006" priority="144">
      <formula>B219&gt;$B$5</formula>
    </cfRule>
  </conditionalFormatting>
  <conditionalFormatting sqref="B220">
    <cfRule type="expression" dxfId="5005" priority="137">
      <formula>B220&lt;=$B$6</formula>
    </cfRule>
    <cfRule type="expression" dxfId="5004" priority="138">
      <formula>AND(B220&gt;$B$6,B220&lt;=$B$7)</formula>
    </cfRule>
    <cfRule type="expression" dxfId="5003" priority="139">
      <formula>AND(B220&gt;$B$7,B220&lt;=$B$5)</formula>
    </cfRule>
    <cfRule type="expression" dxfId="5002" priority="140">
      <formula>B220&gt;$B$5</formula>
    </cfRule>
  </conditionalFormatting>
  <conditionalFormatting sqref="B221">
    <cfRule type="expression" dxfId="5001" priority="133">
      <formula>B221&lt;=$B$6</formula>
    </cfRule>
    <cfRule type="expression" dxfId="5000" priority="134">
      <formula>AND(B221&gt;$B$6,B221&lt;=$B$7)</formula>
    </cfRule>
    <cfRule type="expression" dxfId="4999" priority="135">
      <formula>AND(B221&gt;$B$7,B221&lt;=$B$5)</formula>
    </cfRule>
    <cfRule type="expression" dxfId="4998" priority="136">
      <formula>B221&gt;$B$5</formula>
    </cfRule>
  </conditionalFormatting>
  <conditionalFormatting sqref="B222">
    <cfRule type="expression" dxfId="4997" priority="129">
      <formula>B222&lt;=$B$6</formula>
    </cfRule>
    <cfRule type="expression" dxfId="4996" priority="130">
      <formula>AND(B222&gt;$B$6,B222&lt;=$B$7)</formula>
    </cfRule>
    <cfRule type="expression" dxfId="4995" priority="131">
      <formula>AND(B222&gt;$B$7,B222&lt;=$B$5)</formula>
    </cfRule>
    <cfRule type="expression" dxfId="4994" priority="132">
      <formula>B222&gt;$B$5</formula>
    </cfRule>
  </conditionalFormatting>
  <conditionalFormatting sqref="B223">
    <cfRule type="expression" dxfId="4993" priority="125">
      <formula>B223&lt;=$B$6</formula>
    </cfRule>
    <cfRule type="expression" dxfId="4992" priority="126">
      <formula>AND(B223&gt;$B$6,B223&lt;=$B$7)</formula>
    </cfRule>
    <cfRule type="expression" dxfId="4991" priority="127">
      <formula>AND(B223&gt;$B$7,B223&lt;=$B$5)</formula>
    </cfRule>
    <cfRule type="expression" dxfId="4990" priority="128">
      <formula>B223&gt;$B$5</formula>
    </cfRule>
  </conditionalFormatting>
  <conditionalFormatting sqref="B224:B225">
    <cfRule type="expression" dxfId="4989" priority="121">
      <formula>B224&lt;=$B$6</formula>
    </cfRule>
    <cfRule type="expression" dxfId="4988" priority="122">
      <formula>AND(B224&gt;$B$6,B224&lt;=$B$7)</formula>
    </cfRule>
    <cfRule type="expression" dxfId="4987" priority="123">
      <formula>AND(B224&gt;$B$7,B224&lt;=$B$5)</formula>
    </cfRule>
    <cfRule type="expression" dxfId="4986" priority="124">
      <formula>B224&gt;$B$5</formula>
    </cfRule>
  </conditionalFormatting>
  <conditionalFormatting sqref="B226:B227">
    <cfRule type="expression" dxfId="4985" priority="117">
      <formula>B226&lt;=$B$6</formula>
    </cfRule>
    <cfRule type="expression" dxfId="4984" priority="118">
      <formula>AND(B226&gt;$B$6,B226&lt;=$B$7)</formula>
    </cfRule>
    <cfRule type="expression" dxfId="4983" priority="119">
      <formula>AND(B226&gt;$B$7,B226&lt;=$B$5)</formula>
    </cfRule>
    <cfRule type="expression" dxfId="4982" priority="120">
      <formula>B226&gt;$B$5</formula>
    </cfRule>
  </conditionalFormatting>
  <conditionalFormatting sqref="B228 B230">
    <cfRule type="expression" dxfId="4981" priority="113">
      <formula>B228&lt;=$B$6</formula>
    </cfRule>
    <cfRule type="expression" dxfId="4980" priority="114">
      <formula>AND(B228&gt;$B$6,B228&lt;=$B$7)</formula>
    </cfRule>
    <cfRule type="expression" dxfId="4979" priority="115">
      <formula>AND(B228&gt;$B$7,B228&lt;=$B$5)</formula>
    </cfRule>
    <cfRule type="expression" dxfId="4978" priority="116">
      <formula>B228&gt;$B$5</formula>
    </cfRule>
  </conditionalFormatting>
  <conditionalFormatting sqref="B229">
    <cfRule type="expression" dxfId="4977" priority="109">
      <formula>B229&lt;=$B$6</formula>
    </cfRule>
    <cfRule type="expression" dxfId="4976" priority="110">
      <formula>AND(B229&gt;$B$6,B229&lt;=$B$7)</formula>
    </cfRule>
    <cfRule type="expression" dxfId="4975" priority="111">
      <formula>AND(B229&gt;$B$7,B229&lt;=$B$5)</formula>
    </cfRule>
    <cfRule type="expression" dxfId="4974" priority="112">
      <formula>B229&gt;$B$5</formula>
    </cfRule>
  </conditionalFormatting>
  <conditionalFormatting sqref="C202:D202">
    <cfRule type="expression" dxfId="4973" priority="97">
      <formula>C202&lt;=$B$6</formula>
    </cfRule>
    <cfRule type="expression" dxfId="4972" priority="98">
      <formula>AND(C202&gt;$B$6,C202&lt;=$B$7)</formula>
    </cfRule>
    <cfRule type="expression" dxfId="4971" priority="99">
      <formula>AND(C202&gt;$B$7,C202&lt;=$B$5)</formula>
    </cfRule>
    <cfRule type="expression" dxfId="4970" priority="100">
      <formula>C202&gt;$B$5</formula>
    </cfRule>
  </conditionalFormatting>
  <conditionalFormatting sqref="C203:D203">
    <cfRule type="expression" dxfId="4969" priority="93">
      <formula>C203&lt;=$B$6</formula>
    </cfRule>
    <cfRule type="expression" dxfId="4968" priority="94">
      <formula>AND(C203&gt;$B$6,C203&lt;=$B$7)</formula>
    </cfRule>
    <cfRule type="expression" dxfId="4967" priority="95">
      <formula>AND(C203&gt;$B$7,C203&lt;=$B$5)</formula>
    </cfRule>
    <cfRule type="expression" dxfId="4966" priority="96">
      <formula>C203&gt;$B$5</formula>
    </cfRule>
  </conditionalFormatting>
  <conditionalFormatting sqref="C204:D204">
    <cfRule type="expression" dxfId="4965" priority="89">
      <formula>C204&lt;=$B$6</formula>
    </cfRule>
    <cfRule type="expression" dxfId="4964" priority="90">
      <formula>AND(C204&gt;$B$6,C204&lt;=$B$7)</formula>
    </cfRule>
    <cfRule type="expression" dxfId="4963" priority="91">
      <formula>AND(C204&gt;$B$7,C204&lt;=$B$5)</formula>
    </cfRule>
    <cfRule type="expression" dxfId="4962" priority="92">
      <formula>C204&gt;$B$5</formula>
    </cfRule>
  </conditionalFormatting>
  <conditionalFormatting sqref="C205:D205">
    <cfRule type="expression" dxfId="4961" priority="85">
      <formula>C205&lt;=$B$6</formula>
    </cfRule>
    <cfRule type="expression" dxfId="4960" priority="86">
      <formula>AND(C205&gt;$B$6,C205&lt;=$B$7)</formula>
    </cfRule>
    <cfRule type="expression" dxfId="4959" priority="87">
      <formula>AND(C205&gt;$B$7,C205&lt;=$B$5)</formula>
    </cfRule>
    <cfRule type="expression" dxfId="4958" priority="88">
      <formula>C205&gt;$B$5</formula>
    </cfRule>
  </conditionalFormatting>
  <conditionalFormatting sqref="C206:D206">
    <cfRule type="expression" dxfId="4957" priority="81">
      <formula>C206&lt;=$B$6</formula>
    </cfRule>
    <cfRule type="expression" dxfId="4956" priority="82">
      <formula>AND(C206&gt;$B$6,C206&lt;=$B$7)</formula>
    </cfRule>
    <cfRule type="expression" dxfId="4955" priority="83">
      <formula>AND(C206&gt;$B$7,C206&lt;=$B$5)</formula>
    </cfRule>
    <cfRule type="expression" dxfId="4954" priority="84">
      <formula>C206&gt;$B$5</formula>
    </cfRule>
  </conditionalFormatting>
  <conditionalFormatting sqref="C207:D207">
    <cfRule type="expression" dxfId="4953" priority="77">
      <formula>C207&lt;=$B$6</formula>
    </cfRule>
    <cfRule type="expression" dxfId="4952" priority="78">
      <formula>AND(C207&gt;$B$6,C207&lt;=$B$7)</formula>
    </cfRule>
    <cfRule type="expression" dxfId="4951" priority="79">
      <formula>AND(C207&gt;$B$7,C207&lt;=$B$5)</formula>
    </cfRule>
    <cfRule type="expression" dxfId="4950" priority="80">
      <formula>C207&gt;$B$5</formula>
    </cfRule>
  </conditionalFormatting>
  <conditionalFormatting sqref="C208:D208">
    <cfRule type="expression" dxfId="4949" priority="73">
      <formula>C208&lt;=$B$6</formula>
    </cfRule>
    <cfRule type="expression" dxfId="4948" priority="74">
      <formula>AND(C208&gt;$B$6,C208&lt;=$B$7)</formula>
    </cfRule>
    <cfRule type="expression" dxfId="4947" priority="75">
      <formula>AND(C208&gt;$B$7,C208&lt;=$B$5)</formula>
    </cfRule>
    <cfRule type="expression" dxfId="4946" priority="76">
      <formula>C208&gt;$B$5</formula>
    </cfRule>
  </conditionalFormatting>
  <conditionalFormatting sqref="C209:D209">
    <cfRule type="expression" dxfId="4945" priority="69">
      <formula>C209&lt;=$B$6</formula>
    </cfRule>
    <cfRule type="expression" dxfId="4944" priority="70">
      <formula>AND(C209&gt;$B$6,C209&lt;=$B$7)</formula>
    </cfRule>
    <cfRule type="expression" dxfId="4943" priority="71">
      <formula>AND(C209&gt;$B$7,C209&lt;=$B$5)</formula>
    </cfRule>
    <cfRule type="expression" dxfId="4942" priority="72">
      <formula>C209&gt;$B$5</formula>
    </cfRule>
  </conditionalFormatting>
  <conditionalFormatting sqref="C210:D210">
    <cfRule type="expression" dxfId="4941" priority="65">
      <formula>C210&lt;=$B$6</formula>
    </cfRule>
    <cfRule type="expression" dxfId="4940" priority="66">
      <formula>AND(C210&gt;$B$6,C210&lt;=$B$7)</formula>
    </cfRule>
    <cfRule type="expression" dxfId="4939" priority="67">
      <formula>AND(C210&gt;$B$7,C210&lt;=$B$5)</formula>
    </cfRule>
    <cfRule type="expression" dxfId="4938" priority="68">
      <formula>C210&gt;$B$5</formula>
    </cfRule>
  </conditionalFormatting>
  <conditionalFormatting sqref="C211:D212">
    <cfRule type="expression" dxfId="4937" priority="61">
      <formula>C211&lt;=$B$6</formula>
    </cfRule>
    <cfRule type="expression" dxfId="4936" priority="62">
      <formula>AND(C211&gt;$B$6,C211&lt;=$B$7)</formula>
    </cfRule>
    <cfRule type="expression" dxfId="4935" priority="63">
      <formula>AND(C211&gt;$B$7,C211&lt;=$B$5)</formula>
    </cfRule>
    <cfRule type="expression" dxfId="4934" priority="64">
      <formula>C211&gt;$B$5</formula>
    </cfRule>
  </conditionalFormatting>
  <conditionalFormatting sqref="C213:D213">
    <cfRule type="expression" dxfId="4933" priority="57">
      <formula>C213&lt;=$B$6</formula>
    </cfRule>
    <cfRule type="expression" dxfId="4932" priority="58">
      <formula>AND(C213&gt;$B$6,C213&lt;=$B$7)</formula>
    </cfRule>
    <cfRule type="expression" dxfId="4931" priority="59">
      <formula>AND(C213&gt;$B$7,C213&lt;=$B$5)</formula>
    </cfRule>
    <cfRule type="expression" dxfId="4930" priority="60">
      <formula>C213&gt;$B$5</formula>
    </cfRule>
  </conditionalFormatting>
  <conditionalFormatting sqref="C214:D215">
    <cfRule type="expression" dxfId="4929" priority="53">
      <formula>C214&lt;=$B$6</formula>
    </cfRule>
    <cfRule type="expression" dxfId="4928" priority="54">
      <formula>AND(C214&gt;$B$6,C214&lt;=$B$7)</formula>
    </cfRule>
    <cfRule type="expression" dxfId="4927" priority="55">
      <formula>AND(C214&gt;$B$7,C214&lt;=$B$5)</formula>
    </cfRule>
    <cfRule type="expression" dxfId="4926" priority="56">
      <formula>C214&gt;$B$5</formula>
    </cfRule>
  </conditionalFormatting>
  <conditionalFormatting sqref="C216:D216">
    <cfRule type="expression" dxfId="4925" priority="49">
      <formula>C216&lt;=$B$6</formula>
    </cfRule>
    <cfRule type="expression" dxfId="4924" priority="50">
      <formula>AND(C216&gt;$B$6,C216&lt;=$B$7)</formula>
    </cfRule>
    <cfRule type="expression" dxfId="4923" priority="51">
      <formula>AND(C216&gt;$B$7,C216&lt;=$B$5)</formula>
    </cfRule>
    <cfRule type="expression" dxfId="4922" priority="52">
      <formula>C216&gt;$B$5</formula>
    </cfRule>
  </conditionalFormatting>
  <conditionalFormatting sqref="C217:D218">
    <cfRule type="expression" dxfId="4921" priority="45">
      <formula>C217&lt;=$B$6</formula>
    </cfRule>
    <cfRule type="expression" dxfId="4920" priority="46">
      <formula>AND(C217&gt;$B$6,C217&lt;=$B$7)</formula>
    </cfRule>
    <cfRule type="expression" dxfId="4919" priority="47">
      <formula>AND(C217&gt;$B$7,C217&lt;=$B$5)</formula>
    </cfRule>
    <cfRule type="expression" dxfId="4918" priority="48">
      <formula>C217&gt;$B$5</formula>
    </cfRule>
  </conditionalFormatting>
  <conditionalFormatting sqref="C219:D219">
    <cfRule type="expression" dxfId="4917" priority="41">
      <formula>C219&lt;=$B$6</formula>
    </cfRule>
    <cfRule type="expression" dxfId="4916" priority="42">
      <formula>AND(C219&gt;$B$6,C219&lt;=$B$7)</formula>
    </cfRule>
    <cfRule type="expression" dxfId="4915" priority="43">
      <formula>AND(C219&gt;$B$7,C219&lt;=$B$5)</formula>
    </cfRule>
    <cfRule type="expression" dxfId="4914" priority="44">
      <formula>C219&gt;$B$5</formula>
    </cfRule>
  </conditionalFormatting>
  <conditionalFormatting sqref="C220:D221">
    <cfRule type="expression" dxfId="4913" priority="37">
      <formula>C220&lt;=$B$6</formula>
    </cfRule>
    <cfRule type="expression" dxfId="4912" priority="38">
      <formula>AND(C220&gt;$B$6,C220&lt;=$B$7)</formula>
    </cfRule>
    <cfRule type="expression" dxfId="4911" priority="39">
      <formula>AND(C220&gt;$B$7,C220&lt;=$B$5)</formula>
    </cfRule>
    <cfRule type="expression" dxfId="4910" priority="40">
      <formula>C220&gt;$B$5</formula>
    </cfRule>
  </conditionalFormatting>
  <conditionalFormatting sqref="C222:D222">
    <cfRule type="expression" dxfId="4909" priority="33">
      <formula>C222&lt;=$B$6</formula>
    </cfRule>
    <cfRule type="expression" dxfId="4908" priority="34">
      <formula>AND(C222&gt;$B$6,C222&lt;=$B$7)</formula>
    </cfRule>
    <cfRule type="expression" dxfId="4907" priority="35">
      <formula>AND(C222&gt;$B$7,C222&lt;=$B$5)</formula>
    </cfRule>
    <cfRule type="expression" dxfId="4906" priority="36">
      <formula>C222&gt;$B$5</formula>
    </cfRule>
  </conditionalFormatting>
  <conditionalFormatting sqref="C223:D225">
    <cfRule type="expression" dxfId="4905" priority="29">
      <formula>C223&lt;=$B$6</formula>
    </cfRule>
    <cfRule type="expression" dxfId="4904" priority="30">
      <formula>AND(C223&gt;$B$6,C223&lt;=$B$7)</formula>
    </cfRule>
    <cfRule type="expression" dxfId="4903" priority="31">
      <formula>AND(C223&gt;$B$7,C223&lt;=$B$5)</formula>
    </cfRule>
    <cfRule type="expression" dxfId="4902" priority="32">
      <formula>C223&gt;$B$5</formula>
    </cfRule>
  </conditionalFormatting>
  <conditionalFormatting sqref="C226:D227">
    <cfRule type="expression" dxfId="4901" priority="21">
      <formula>C226&lt;=$B$6</formula>
    </cfRule>
    <cfRule type="expression" dxfId="4900" priority="22">
      <formula>AND(C226&gt;$B$6,C226&lt;=$B$7)</formula>
    </cfRule>
    <cfRule type="expression" dxfId="4899" priority="23">
      <formula>AND(C226&gt;$B$7,C226&lt;=$B$5)</formula>
    </cfRule>
    <cfRule type="expression" dxfId="4898" priority="24">
      <formula>C226&gt;$B$5</formula>
    </cfRule>
  </conditionalFormatting>
  <conditionalFormatting sqref="C228:D228">
    <cfRule type="expression" dxfId="4897" priority="17">
      <formula>C228&lt;=$B$6</formula>
    </cfRule>
    <cfRule type="expression" dxfId="4896" priority="18">
      <formula>AND(C228&gt;$B$6,C228&lt;=$B$7)</formula>
    </cfRule>
    <cfRule type="expression" dxfId="4895" priority="19">
      <formula>AND(C228&gt;$B$7,C228&lt;=$B$5)</formula>
    </cfRule>
    <cfRule type="expression" dxfId="4894" priority="20">
      <formula>C228&gt;$B$5</formula>
    </cfRule>
  </conditionalFormatting>
  <conditionalFormatting sqref="C229:D230">
    <cfRule type="expression" dxfId="4893" priority="13">
      <formula>C229&lt;=$B$6</formula>
    </cfRule>
    <cfRule type="expression" dxfId="4892" priority="14">
      <formula>AND(C229&gt;$B$6,C229&lt;=$B$7)</formula>
    </cfRule>
    <cfRule type="expression" dxfId="4891" priority="15">
      <formula>AND(C229&gt;$B$7,C229&lt;=$B$5)</formula>
    </cfRule>
    <cfRule type="expression" dxfId="4890" priority="16">
      <formula>C229&gt;$B$5</formula>
    </cfRule>
  </conditionalFormatting>
  <conditionalFormatting sqref="C231:D231">
    <cfRule type="expression" dxfId="4889" priority="9">
      <formula>C231&lt;=$B$6</formula>
    </cfRule>
    <cfRule type="expression" dxfId="4888" priority="10">
      <formula>AND(C231&gt;$B$6,C231&lt;=$B$7)</formula>
    </cfRule>
    <cfRule type="expression" dxfId="4887" priority="11">
      <formula>AND(C231&gt;$B$7,C231&lt;=$B$5)</formula>
    </cfRule>
    <cfRule type="expression" dxfId="4886" priority="12">
      <formula>C231&gt;$B$5</formula>
    </cfRule>
  </conditionalFormatting>
  <conditionalFormatting sqref="C232:D232">
    <cfRule type="expression" dxfId="4885" priority="5">
      <formula>C232&lt;=$B$6</formula>
    </cfRule>
    <cfRule type="expression" dxfId="4884" priority="6">
      <formula>AND(C232&gt;$B$6,C232&lt;=$B$7)</formula>
    </cfRule>
    <cfRule type="expression" dxfId="4883" priority="7">
      <formula>AND(C232&gt;$B$7,C232&lt;=$B$5)</formula>
    </cfRule>
    <cfRule type="expression" dxfId="4882" priority="8">
      <formula>C232&gt;$B$5</formula>
    </cfRule>
  </conditionalFormatting>
  <conditionalFormatting sqref="C233:D233">
    <cfRule type="expression" dxfId="4881" priority="1">
      <formula>C233&lt;=$B$6</formula>
    </cfRule>
    <cfRule type="expression" dxfId="4880" priority="2">
      <formula>AND(C233&gt;$B$6,C233&lt;=$B$7)</formula>
    </cfRule>
    <cfRule type="expression" dxfId="4879" priority="3">
      <formula>AND(C233&gt;$B$7,C233&lt;=$B$5)</formula>
    </cfRule>
    <cfRule type="expression" dxfId="4878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"/>
  <sheetViews>
    <sheetView view="pageBreakPreview" topLeftCell="A240" zoomScaleNormal="100" zoomScaleSheetLayoutView="100" workbookViewId="0">
      <selection activeCell="A205" sqref="A205:XFD205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38</v>
      </c>
      <c r="D6" s="32" t="s">
        <v>8</v>
      </c>
      <c r="E6" s="6">
        <v>21156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2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121</v>
      </c>
      <c r="D11" s="1" t="s">
        <v>122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14" t="s">
        <v>23</v>
      </c>
      <c r="H12" s="14" t="s">
        <v>221</v>
      </c>
      <c r="J12" s="1" t="s">
        <v>121</v>
      </c>
      <c r="K12" s="1" t="s">
        <v>122</v>
      </c>
      <c r="M12" s="1" t="s">
        <v>55</v>
      </c>
      <c r="N12" s="1" t="s">
        <v>56</v>
      </c>
    </row>
    <row r="13" spans="1:14" ht="24" customHeight="1" x14ac:dyDescent="0.25">
      <c r="A13" s="12">
        <v>1</v>
      </c>
      <c r="B13" s="62">
        <v>43103</v>
      </c>
      <c r="C13" s="34">
        <v>0</v>
      </c>
      <c r="D13" s="34">
        <v>0</v>
      </c>
      <c r="E13" s="9"/>
      <c r="F13" s="25"/>
      <c r="G13" s="26" t="str">
        <f t="shared" ref="G13:G115" si="0">$C$9</f>
        <v>NA</v>
      </c>
      <c r="H13" s="26">
        <v>0</v>
      </c>
      <c r="J13" s="19"/>
      <c r="K13" s="19"/>
      <c r="M13" s="19"/>
      <c r="N13" s="19"/>
    </row>
    <row r="14" spans="1:14" ht="24" customHeight="1" x14ac:dyDescent="0.25">
      <c r="A14" s="12"/>
      <c r="B14" s="62">
        <v>43110</v>
      </c>
      <c r="C14" s="34">
        <v>0</v>
      </c>
      <c r="D14" s="34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24" customHeight="1" x14ac:dyDescent="0.25">
      <c r="A15" s="12"/>
      <c r="B15" s="62">
        <v>43118</v>
      </c>
      <c r="C15" s="34">
        <v>0</v>
      </c>
      <c r="D15" s="34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24" customHeight="1" x14ac:dyDescent="0.25">
      <c r="A16" s="12"/>
      <c r="B16" s="62">
        <v>43126</v>
      </c>
      <c r="C16" s="34">
        <v>0</v>
      </c>
      <c r="D16" s="34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24" customHeight="1" x14ac:dyDescent="0.25">
      <c r="A17" s="12"/>
      <c r="B17" s="62">
        <v>43130</v>
      </c>
      <c r="C17" s="34">
        <v>0</v>
      </c>
      <c r="D17" s="34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24" customHeight="1" x14ac:dyDescent="0.25">
      <c r="A18" s="12"/>
      <c r="B18" s="62">
        <v>43137</v>
      </c>
      <c r="C18" s="34">
        <v>0</v>
      </c>
      <c r="D18" s="34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24" customHeight="1" x14ac:dyDescent="0.25">
      <c r="A19" s="12"/>
      <c r="B19" s="62">
        <v>43143</v>
      </c>
      <c r="C19" s="34">
        <v>0</v>
      </c>
      <c r="D19" s="34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24" customHeight="1" x14ac:dyDescent="0.25">
      <c r="A20" s="12"/>
      <c r="B20" s="62">
        <v>43154</v>
      </c>
      <c r="C20" s="34">
        <v>0</v>
      </c>
      <c r="D20" s="34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24" customHeight="1" x14ac:dyDescent="0.25">
      <c r="A21" s="12"/>
      <c r="B21" s="62">
        <v>43159</v>
      </c>
      <c r="C21" s="34">
        <v>0</v>
      </c>
      <c r="D21" s="34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24" customHeight="1" x14ac:dyDescent="0.25">
      <c r="A22" s="12"/>
      <c r="B22" s="62">
        <v>43167</v>
      </c>
      <c r="C22" s="34">
        <v>0</v>
      </c>
      <c r="D22" s="34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24" customHeight="1" x14ac:dyDescent="0.25">
      <c r="A23" s="12"/>
      <c r="B23" s="62">
        <v>43169</v>
      </c>
      <c r="C23" s="34">
        <v>0</v>
      </c>
      <c r="D23" s="34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24" customHeight="1" x14ac:dyDescent="0.25">
      <c r="A24" s="12"/>
      <c r="B24" s="62">
        <v>43171</v>
      </c>
      <c r="C24" s="34">
        <v>0</v>
      </c>
      <c r="D24" s="34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24" customHeight="1" x14ac:dyDescent="0.25">
      <c r="A25" s="12"/>
      <c r="B25" s="62">
        <v>43173</v>
      </c>
      <c r="C25" s="34">
        <v>0</v>
      </c>
      <c r="D25" s="34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24" customHeight="1" x14ac:dyDescent="0.25">
      <c r="A26" s="12"/>
      <c r="B26" s="62">
        <v>43175</v>
      </c>
      <c r="C26" s="34">
        <v>0</v>
      </c>
      <c r="D26" s="34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24" customHeight="1" x14ac:dyDescent="0.25">
      <c r="A27" s="12"/>
      <c r="B27" s="62">
        <v>43179</v>
      </c>
      <c r="C27" s="34">
        <v>0</v>
      </c>
      <c r="D27" s="34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24" customHeight="1" x14ac:dyDescent="0.25">
      <c r="A28" s="12"/>
      <c r="B28" s="62">
        <v>43181</v>
      </c>
      <c r="C28" s="34">
        <v>0</v>
      </c>
      <c r="D28" s="34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24" customHeight="1" x14ac:dyDescent="0.25">
      <c r="A29" s="12"/>
      <c r="B29" s="62">
        <v>43188</v>
      </c>
      <c r="C29" s="55">
        <v>0</v>
      </c>
      <c r="D29" s="55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24" customHeight="1" x14ac:dyDescent="0.25">
      <c r="A30" s="12"/>
      <c r="B30" s="62">
        <v>43196</v>
      </c>
      <c r="C30" s="55">
        <v>0</v>
      </c>
      <c r="D30" s="55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24" customHeight="1" x14ac:dyDescent="0.25">
      <c r="A31" s="12"/>
      <c r="B31" s="62">
        <v>43202</v>
      </c>
      <c r="C31" s="55">
        <v>0</v>
      </c>
      <c r="D31" s="55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24" customHeight="1" x14ac:dyDescent="0.25">
      <c r="A32" s="12"/>
      <c r="B32" s="62">
        <v>43209</v>
      </c>
      <c r="C32" s="55">
        <v>0</v>
      </c>
      <c r="D32" s="55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24" customHeight="1" x14ac:dyDescent="0.25">
      <c r="A33" s="12"/>
      <c r="B33" s="62">
        <v>43217</v>
      </c>
      <c r="C33" s="55">
        <v>0</v>
      </c>
      <c r="D33" s="55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24" customHeight="1" x14ac:dyDescent="0.25">
      <c r="A34" s="12"/>
      <c r="B34" s="62">
        <v>43224</v>
      </c>
      <c r="C34" s="55">
        <v>0</v>
      </c>
      <c r="D34" s="55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24" customHeight="1" x14ac:dyDescent="0.25">
      <c r="A35" s="12"/>
      <c r="B35" s="62">
        <v>43231</v>
      </c>
      <c r="C35" s="55">
        <v>0</v>
      </c>
      <c r="D35" s="55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24" customHeight="1" x14ac:dyDescent="0.25">
      <c r="A36" s="12"/>
      <c r="B36" s="62">
        <v>43237</v>
      </c>
      <c r="C36" s="55">
        <v>0</v>
      </c>
      <c r="D36" s="55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24" customHeight="1" x14ac:dyDescent="0.25">
      <c r="A37" s="12"/>
      <c r="B37" s="62">
        <v>43239</v>
      </c>
      <c r="C37" s="55">
        <v>0</v>
      </c>
      <c r="D37" s="55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24" customHeight="1" x14ac:dyDescent="0.25">
      <c r="A38" s="12"/>
      <c r="B38" s="62">
        <v>43242</v>
      </c>
      <c r="C38" s="55">
        <v>0</v>
      </c>
      <c r="D38" s="55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24" customHeight="1" x14ac:dyDescent="0.25">
      <c r="A39" s="12"/>
      <c r="B39" s="62">
        <v>43244</v>
      </c>
      <c r="C39" s="55">
        <v>0</v>
      </c>
      <c r="D39" s="55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24" customHeight="1" x14ac:dyDescent="0.25">
      <c r="A40" s="12"/>
      <c r="B40" s="62">
        <v>43251</v>
      </c>
      <c r="C40" s="55">
        <v>0</v>
      </c>
      <c r="D40" s="55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24" customHeight="1" x14ac:dyDescent="0.25">
      <c r="A41" s="12"/>
      <c r="B41" s="62">
        <v>43256</v>
      </c>
      <c r="C41" s="55">
        <v>0</v>
      </c>
      <c r="D41" s="55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24" customHeight="1" x14ac:dyDescent="0.25">
      <c r="A42" s="12"/>
      <c r="B42" s="62">
        <v>43258</v>
      </c>
      <c r="C42" s="55">
        <v>0</v>
      </c>
      <c r="D42" s="55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24" customHeight="1" x14ac:dyDescent="0.25">
      <c r="A43" s="12"/>
      <c r="B43" s="62">
        <v>43263</v>
      </c>
      <c r="C43" s="55">
        <v>0</v>
      </c>
      <c r="D43" s="55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24" customHeight="1" x14ac:dyDescent="0.25">
      <c r="A44" s="12"/>
      <c r="B44" s="62">
        <v>43265</v>
      </c>
      <c r="C44" s="55">
        <v>0</v>
      </c>
      <c r="D44" s="55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24" customHeight="1" x14ac:dyDescent="0.25">
      <c r="A45" s="12"/>
      <c r="B45" s="62">
        <v>43272</v>
      </c>
      <c r="C45" s="55">
        <v>0</v>
      </c>
      <c r="D45" s="55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24" customHeight="1" x14ac:dyDescent="0.25">
      <c r="A46" s="12"/>
      <c r="B46" s="62">
        <v>43276</v>
      </c>
      <c r="C46" s="55">
        <v>0</v>
      </c>
      <c r="D46" s="55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24" customHeight="1" x14ac:dyDescent="0.25">
      <c r="A47" s="12"/>
      <c r="B47" s="62">
        <v>43278</v>
      </c>
      <c r="C47" s="55">
        <v>0</v>
      </c>
      <c r="D47" s="55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24" customHeight="1" x14ac:dyDescent="0.25">
      <c r="A48" s="12"/>
      <c r="B48" s="89">
        <v>43280</v>
      </c>
      <c r="C48" s="64">
        <v>0</v>
      </c>
      <c r="D48" s="64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24" customHeight="1" x14ac:dyDescent="0.25">
      <c r="A49" s="12"/>
      <c r="B49" s="62">
        <v>43283</v>
      </c>
      <c r="C49" s="12">
        <v>0</v>
      </c>
      <c r="D49" s="12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24" customHeight="1" x14ac:dyDescent="0.25">
      <c r="A50" s="12"/>
      <c r="B50" s="62">
        <v>43285</v>
      </c>
      <c r="C50" s="90">
        <v>0</v>
      </c>
      <c r="D50" s="90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24" customHeight="1" x14ac:dyDescent="0.25">
      <c r="A51" s="12"/>
      <c r="B51" s="62">
        <v>43287</v>
      </c>
      <c r="C51" s="12">
        <v>0</v>
      </c>
      <c r="D51" s="12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24" customHeight="1" x14ac:dyDescent="0.25">
      <c r="A52" s="12"/>
      <c r="B52" s="62">
        <v>43293</v>
      </c>
      <c r="C52" s="90">
        <v>0</v>
      </c>
      <c r="D52" s="90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24" customHeight="1" x14ac:dyDescent="0.25">
      <c r="A53" s="12"/>
      <c r="B53" s="62">
        <v>43298</v>
      </c>
      <c r="C53" s="12">
        <v>0</v>
      </c>
      <c r="D53" s="12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24" customHeight="1" x14ac:dyDescent="0.25">
      <c r="A54" s="12"/>
      <c r="B54" s="62">
        <v>43300</v>
      </c>
      <c r="C54" s="90">
        <v>0</v>
      </c>
      <c r="D54" s="90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24" customHeight="1" x14ac:dyDescent="0.25">
      <c r="A55" s="12"/>
      <c r="B55" s="62">
        <v>43305</v>
      </c>
      <c r="C55" s="12">
        <v>0</v>
      </c>
      <c r="D55" s="12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24" customHeight="1" x14ac:dyDescent="0.25">
      <c r="A56" s="12"/>
      <c r="B56" s="62">
        <v>43314</v>
      </c>
      <c r="C56" s="12">
        <v>0</v>
      </c>
      <c r="D56" s="12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24" customHeight="1" x14ac:dyDescent="0.25">
      <c r="A57" s="12"/>
      <c r="B57" s="62">
        <v>43321</v>
      </c>
      <c r="C57" s="12">
        <v>0</v>
      </c>
      <c r="D57" s="12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24" customHeight="1" x14ac:dyDescent="0.25">
      <c r="A58" s="12"/>
      <c r="B58" s="62">
        <v>43325</v>
      </c>
      <c r="C58" s="12">
        <v>0</v>
      </c>
      <c r="D58" s="12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24" customHeight="1" x14ac:dyDescent="0.25">
      <c r="A59" s="12"/>
      <c r="B59" s="62">
        <v>43329</v>
      </c>
      <c r="C59" s="12">
        <v>0</v>
      </c>
      <c r="D59" s="12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24" customHeight="1" x14ac:dyDescent="0.25">
      <c r="A60" s="12"/>
      <c r="B60" s="62">
        <v>43333</v>
      </c>
      <c r="C60" s="12">
        <v>0</v>
      </c>
      <c r="D60" s="12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24" customHeight="1" x14ac:dyDescent="0.25">
      <c r="A61" s="12"/>
      <c r="B61" s="62">
        <v>43335</v>
      </c>
      <c r="C61" s="12">
        <v>0</v>
      </c>
      <c r="D61" s="12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24" customHeight="1" x14ac:dyDescent="0.25">
      <c r="A62" s="12"/>
      <c r="B62" s="62">
        <v>43341</v>
      </c>
      <c r="C62" s="12">
        <v>0</v>
      </c>
      <c r="D62" s="12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24" customHeight="1" x14ac:dyDescent="0.25">
      <c r="A63" s="12"/>
      <c r="B63" s="62">
        <v>43343</v>
      </c>
      <c r="C63" s="12">
        <v>0</v>
      </c>
      <c r="D63" s="12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24" customHeight="1" x14ac:dyDescent="0.25">
      <c r="A64" s="12"/>
      <c r="B64" s="62">
        <v>43349</v>
      </c>
      <c r="C64" s="12">
        <v>0</v>
      </c>
      <c r="D64" s="12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24" customHeight="1" x14ac:dyDescent="0.25">
      <c r="A65" s="12"/>
      <c r="B65" s="62">
        <v>43356</v>
      </c>
      <c r="C65" s="12">
        <v>0</v>
      </c>
      <c r="D65" s="12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24" customHeight="1" x14ac:dyDescent="0.25">
      <c r="A66" s="12"/>
      <c r="B66" s="62">
        <v>43360</v>
      </c>
      <c r="C66" s="12">
        <v>0</v>
      </c>
      <c r="D66" s="12">
        <v>0</v>
      </c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24" customHeight="1" x14ac:dyDescent="0.25">
      <c r="A67" s="12"/>
      <c r="B67" s="62">
        <v>43372</v>
      </c>
      <c r="C67" s="12">
        <v>0</v>
      </c>
      <c r="D67" s="12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24" customHeight="1" thickBot="1" x14ac:dyDescent="0.3">
      <c r="A68" s="12"/>
      <c r="B68" s="91">
        <v>43375</v>
      </c>
      <c r="C68" s="12">
        <v>0</v>
      </c>
      <c r="D68" s="12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24" customHeight="1" thickBot="1" x14ac:dyDescent="0.3">
      <c r="A69" s="12"/>
      <c r="B69" s="91">
        <v>43377</v>
      </c>
      <c r="C69" s="12">
        <v>0</v>
      </c>
      <c r="D69" s="12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24" customHeight="1" thickBot="1" x14ac:dyDescent="0.3">
      <c r="A70" s="12"/>
      <c r="B70" s="91">
        <v>43379</v>
      </c>
      <c r="C70" s="12">
        <v>0</v>
      </c>
      <c r="D70" s="12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24" customHeight="1" thickBot="1" x14ac:dyDescent="0.3">
      <c r="A71" s="12"/>
      <c r="B71" s="91">
        <v>43382</v>
      </c>
      <c r="C71" s="12">
        <v>0</v>
      </c>
      <c r="D71" s="12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24" customHeight="1" thickBot="1" x14ac:dyDescent="0.3">
      <c r="A72" s="12"/>
      <c r="B72" s="91">
        <v>43384</v>
      </c>
      <c r="C72" s="12">
        <v>0</v>
      </c>
      <c r="D72" s="12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24" customHeight="1" thickBot="1" x14ac:dyDescent="0.3">
      <c r="A73" s="12"/>
      <c r="B73" s="91">
        <v>43388</v>
      </c>
      <c r="C73" s="12">
        <v>0</v>
      </c>
      <c r="D73" s="12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24" customHeight="1" thickBot="1" x14ac:dyDescent="0.3">
      <c r="A74" s="12"/>
      <c r="B74" s="91">
        <v>43390</v>
      </c>
      <c r="C74" s="12">
        <v>0</v>
      </c>
      <c r="D74" s="12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24" customHeight="1" thickBot="1" x14ac:dyDescent="0.3">
      <c r="A75" s="12"/>
      <c r="B75" s="91">
        <v>43392</v>
      </c>
      <c r="C75" s="12">
        <v>0</v>
      </c>
      <c r="D75" s="12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24" customHeight="1" thickBot="1" x14ac:dyDescent="0.3">
      <c r="A76" s="12"/>
      <c r="B76" s="91">
        <v>43395</v>
      </c>
      <c r="C76" s="12">
        <v>0</v>
      </c>
      <c r="D76" s="12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24" customHeight="1" thickBot="1" x14ac:dyDescent="0.3">
      <c r="A77" s="12"/>
      <c r="B77" s="91">
        <v>43397</v>
      </c>
      <c r="C77" s="12">
        <v>0</v>
      </c>
      <c r="D77" s="12">
        <v>0</v>
      </c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24" customHeight="1" thickBot="1" x14ac:dyDescent="0.3">
      <c r="A78" s="12"/>
      <c r="B78" s="91">
        <v>43399</v>
      </c>
      <c r="C78" s="12">
        <v>0</v>
      </c>
      <c r="D78" s="12">
        <v>0</v>
      </c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24" customHeight="1" thickBot="1" x14ac:dyDescent="0.3">
      <c r="A79" s="12"/>
      <c r="B79" s="92">
        <v>43407</v>
      </c>
      <c r="C79" s="12">
        <v>0</v>
      </c>
      <c r="D79" s="12">
        <v>0</v>
      </c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24" customHeight="1" thickBot="1" x14ac:dyDescent="0.3">
      <c r="A80" s="12"/>
      <c r="B80" s="92">
        <v>43410</v>
      </c>
      <c r="C80" s="12">
        <v>0</v>
      </c>
      <c r="D80" s="12">
        <v>0</v>
      </c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24" customHeight="1" thickBot="1" x14ac:dyDescent="0.3">
      <c r="A81" s="12"/>
      <c r="B81" s="92">
        <v>43413</v>
      </c>
      <c r="C81" s="12">
        <v>0</v>
      </c>
      <c r="D81" s="12">
        <v>0</v>
      </c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24" customHeight="1" thickBot="1" x14ac:dyDescent="0.3">
      <c r="A82" s="12"/>
      <c r="B82" s="92">
        <v>43416</v>
      </c>
      <c r="C82" s="12">
        <v>0</v>
      </c>
      <c r="D82" s="12">
        <v>0</v>
      </c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24" customHeight="1" thickBot="1" x14ac:dyDescent="0.3">
      <c r="A83" s="12"/>
      <c r="B83" s="92">
        <v>43418</v>
      </c>
      <c r="C83" s="12">
        <v>0</v>
      </c>
      <c r="D83" s="12">
        <v>0</v>
      </c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24" customHeight="1" thickBot="1" x14ac:dyDescent="0.3">
      <c r="A84" s="12"/>
      <c r="B84" s="92">
        <v>43420</v>
      </c>
      <c r="C84" s="12">
        <v>0</v>
      </c>
      <c r="D84" s="12">
        <v>0</v>
      </c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24" customHeight="1" thickBot="1" x14ac:dyDescent="0.3">
      <c r="A85" s="12"/>
      <c r="B85" s="92">
        <v>43423</v>
      </c>
      <c r="C85" s="12">
        <v>0</v>
      </c>
      <c r="D85" s="12">
        <v>0</v>
      </c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24" customHeight="1" thickBot="1" x14ac:dyDescent="0.3">
      <c r="A86" s="12"/>
      <c r="B86" s="92">
        <v>43425</v>
      </c>
      <c r="C86" s="12">
        <v>0</v>
      </c>
      <c r="D86" s="12">
        <v>0</v>
      </c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24" customHeight="1" thickBot="1" x14ac:dyDescent="0.3">
      <c r="A87" s="12"/>
      <c r="B87" s="92">
        <v>43431</v>
      </c>
      <c r="C87" s="12">
        <v>0</v>
      </c>
      <c r="D87" s="12">
        <v>0</v>
      </c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24" customHeight="1" thickBot="1" x14ac:dyDescent="0.3">
      <c r="A88" s="12"/>
      <c r="B88" s="92">
        <v>43439</v>
      </c>
      <c r="C88" s="12">
        <v>0</v>
      </c>
      <c r="D88" s="12">
        <v>0</v>
      </c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24" customHeight="1" thickBot="1" x14ac:dyDescent="0.3">
      <c r="A89" s="12"/>
      <c r="B89" s="92">
        <v>43441</v>
      </c>
      <c r="C89" s="12">
        <v>0</v>
      </c>
      <c r="D89" s="12">
        <v>0</v>
      </c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24" customHeight="1" thickBot="1" x14ac:dyDescent="0.3">
      <c r="A90" s="12"/>
      <c r="B90" s="92">
        <v>43446</v>
      </c>
      <c r="C90" s="12">
        <v>0</v>
      </c>
      <c r="D90" s="12">
        <v>0</v>
      </c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24" customHeight="1" thickBot="1" x14ac:dyDescent="0.3">
      <c r="A91" s="12"/>
      <c r="B91" s="92">
        <v>43448</v>
      </c>
      <c r="C91" s="12">
        <v>0</v>
      </c>
      <c r="D91" s="12">
        <v>0</v>
      </c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24" customHeight="1" thickBot="1" x14ac:dyDescent="0.3">
      <c r="A92" s="12"/>
      <c r="B92" s="92">
        <v>43451</v>
      </c>
      <c r="C92" s="12">
        <v>0</v>
      </c>
      <c r="D92" s="12">
        <v>0</v>
      </c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24" customHeight="1" thickBot="1" x14ac:dyDescent="0.3">
      <c r="A93" s="12"/>
      <c r="B93" s="92">
        <v>43453</v>
      </c>
      <c r="C93" s="12">
        <v>0</v>
      </c>
      <c r="D93" s="12">
        <v>0</v>
      </c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24" customHeight="1" thickBot="1" x14ac:dyDescent="0.3">
      <c r="A94" s="12"/>
      <c r="B94" s="92">
        <v>43455</v>
      </c>
      <c r="C94" s="12">
        <v>0</v>
      </c>
      <c r="D94" s="12">
        <v>0</v>
      </c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24" customHeight="1" thickBot="1" x14ac:dyDescent="0.3">
      <c r="A95" s="12"/>
      <c r="B95" s="92">
        <v>43458</v>
      </c>
      <c r="C95" s="12">
        <v>0</v>
      </c>
      <c r="D95" s="12">
        <v>0</v>
      </c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s="104" customFormat="1" ht="24" customHeight="1" thickBot="1" x14ac:dyDescent="0.3">
      <c r="A96" s="101"/>
      <c r="B96" s="121">
        <v>43461</v>
      </c>
      <c r="C96" s="101">
        <v>0</v>
      </c>
      <c r="D96" s="101">
        <v>0</v>
      </c>
      <c r="E96" s="102">
        <v>1.5</v>
      </c>
      <c r="F96" s="103"/>
      <c r="G96" s="26" t="str">
        <f t="shared" si="0"/>
        <v>NA</v>
      </c>
      <c r="H96" s="26">
        <v>0</v>
      </c>
      <c r="J96" s="105"/>
      <c r="K96" s="105"/>
      <c r="M96" s="105"/>
      <c r="N96" s="105"/>
    </row>
    <row r="97" spans="1:14" ht="24" customHeight="1" x14ac:dyDescent="0.25">
      <c r="A97" s="12"/>
      <c r="B97" s="107">
        <v>43468</v>
      </c>
      <c r="C97" s="127">
        <v>0</v>
      </c>
      <c r="D97" s="127">
        <v>0</v>
      </c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24" customHeight="1" x14ac:dyDescent="0.25">
      <c r="A98" s="12"/>
      <c r="B98" s="107">
        <v>43470</v>
      </c>
      <c r="C98" s="127">
        <v>0</v>
      </c>
      <c r="D98" s="127">
        <v>0</v>
      </c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24" customHeight="1" x14ac:dyDescent="0.25">
      <c r="A99" s="12"/>
      <c r="B99" s="107">
        <v>43473</v>
      </c>
      <c r="C99" s="127">
        <v>0</v>
      </c>
      <c r="D99" s="127">
        <v>0</v>
      </c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24" customHeight="1" x14ac:dyDescent="0.25">
      <c r="A100" s="12"/>
      <c r="B100" s="107">
        <v>43475</v>
      </c>
      <c r="C100" s="127">
        <v>0</v>
      </c>
      <c r="D100" s="127">
        <v>0</v>
      </c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24" customHeight="1" x14ac:dyDescent="0.25">
      <c r="A101" s="12"/>
      <c r="B101" s="107">
        <v>43480</v>
      </c>
      <c r="C101" s="127">
        <v>0</v>
      </c>
      <c r="D101" s="127">
        <v>0</v>
      </c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24" customHeight="1" x14ac:dyDescent="0.25">
      <c r="A102" s="12"/>
      <c r="B102" s="107">
        <v>43482</v>
      </c>
      <c r="C102" s="127">
        <v>0</v>
      </c>
      <c r="D102" s="127">
        <v>0</v>
      </c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24" customHeight="1" x14ac:dyDescent="0.25">
      <c r="A103" s="12"/>
      <c r="B103" s="107">
        <v>43484</v>
      </c>
      <c r="C103" s="127">
        <v>0</v>
      </c>
      <c r="D103" s="127">
        <v>0</v>
      </c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24" customHeight="1" x14ac:dyDescent="0.25">
      <c r="A104" s="12"/>
      <c r="B104" s="107">
        <v>43490</v>
      </c>
      <c r="C104" s="127">
        <v>0</v>
      </c>
      <c r="D104" s="127">
        <v>0</v>
      </c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24" customHeight="1" x14ac:dyDescent="0.25">
      <c r="A105" s="12"/>
      <c r="B105" s="107">
        <v>43492</v>
      </c>
      <c r="C105" s="127">
        <v>0</v>
      </c>
      <c r="D105" s="127">
        <v>0</v>
      </c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24" customHeight="1" x14ac:dyDescent="0.25">
      <c r="A106" s="12"/>
      <c r="B106" s="107">
        <v>43494</v>
      </c>
      <c r="C106" s="127">
        <v>0</v>
      </c>
      <c r="D106" s="127">
        <v>0</v>
      </c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24" customHeight="1" x14ac:dyDescent="0.25">
      <c r="A107" s="12"/>
      <c r="B107" s="107">
        <v>43496</v>
      </c>
      <c r="C107" s="127">
        <v>0</v>
      </c>
      <c r="D107" s="127">
        <v>0</v>
      </c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24" customHeight="1" x14ac:dyDescent="0.25">
      <c r="A108" s="12"/>
      <c r="B108" s="107">
        <v>43498</v>
      </c>
      <c r="C108" s="127">
        <v>0</v>
      </c>
      <c r="D108" s="127">
        <v>0</v>
      </c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x14ac:dyDescent="0.25">
      <c r="A109" s="12">
        <v>2</v>
      </c>
      <c r="B109" s="107">
        <v>43504</v>
      </c>
      <c r="C109" s="127">
        <v>0</v>
      </c>
      <c r="D109" s="127">
        <v>0</v>
      </c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x14ac:dyDescent="0.25">
      <c r="A110" s="12">
        <v>3</v>
      </c>
      <c r="B110" s="107">
        <v>43506</v>
      </c>
      <c r="C110" s="127">
        <v>0</v>
      </c>
      <c r="D110" s="127">
        <v>0</v>
      </c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x14ac:dyDescent="0.25">
      <c r="A111" s="12">
        <v>4</v>
      </c>
      <c r="B111" s="107">
        <v>43510</v>
      </c>
      <c r="C111" s="127">
        <v>0</v>
      </c>
      <c r="D111" s="127">
        <v>0</v>
      </c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x14ac:dyDescent="0.25">
      <c r="A112" s="12">
        <v>5</v>
      </c>
      <c r="B112" s="107">
        <v>43512</v>
      </c>
      <c r="C112" s="127">
        <v>0</v>
      </c>
      <c r="D112" s="127">
        <v>0</v>
      </c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7.100000000000001" customHeight="1" x14ac:dyDescent="0.25">
      <c r="A113" s="12">
        <v>6</v>
      </c>
      <c r="B113" s="107">
        <v>43514</v>
      </c>
      <c r="C113" s="127">
        <v>0</v>
      </c>
      <c r="D113" s="127">
        <v>0</v>
      </c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x14ac:dyDescent="0.25">
      <c r="A114" s="12">
        <v>7</v>
      </c>
      <c r="B114" s="107">
        <v>43516</v>
      </c>
      <c r="C114" s="127">
        <v>0</v>
      </c>
      <c r="D114" s="127">
        <v>0</v>
      </c>
      <c r="E114" s="9"/>
      <c r="F114" s="25"/>
      <c r="G114" s="26" t="str">
        <f t="shared" si="0"/>
        <v>NA</v>
      </c>
      <c r="H114" s="26">
        <v>0</v>
      </c>
      <c r="J114" s="19"/>
      <c r="K114" s="19"/>
      <c r="M114" s="19"/>
      <c r="N114" s="19"/>
    </row>
    <row r="115" spans="1:14" ht="17.100000000000001" customHeight="1" x14ac:dyDescent="0.25">
      <c r="A115" s="12">
        <v>8</v>
      </c>
      <c r="B115" s="107">
        <v>43518</v>
      </c>
      <c r="C115" s="127">
        <v>0</v>
      </c>
      <c r="D115" s="127">
        <v>0</v>
      </c>
      <c r="E115" s="9"/>
      <c r="F115" s="25"/>
      <c r="G115" s="26" t="str">
        <f t="shared" si="0"/>
        <v>NA</v>
      </c>
      <c r="H115" s="26">
        <v>0</v>
      </c>
      <c r="J115" s="19"/>
      <c r="K115" s="19"/>
      <c r="M115" s="19"/>
      <c r="N115" s="19"/>
    </row>
    <row r="116" spans="1:14" ht="17.100000000000001" customHeight="1" x14ac:dyDescent="0.25">
      <c r="A116" s="70">
        <v>1</v>
      </c>
      <c r="B116" s="107">
        <v>43520</v>
      </c>
      <c r="C116" s="127">
        <v>0</v>
      </c>
      <c r="D116" s="127">
        <v>0</v>
      </c>
      <c r="E116" s="9"/>
      <c r="F116" s="25"/>
      <c r="G116" s="26" t="str">
        <f t="shared" ref="G116:G179" si="1">$C$9</f>
        <v>NA</v>
      </c>
      <c r="H116" s="26">
        <v>0</v>
      </c>
      <c r="J116" s="19"/>
      <c r="K116" s="19"/>
      <c r="M116" s="19"/>
      <c r="N116" s="19"/>
    </row>
    <row r="117" spans="1:14" ht="17.100000000000001" customHeight="1" x14ac:dyDescent="0.25">
      <c r="A117" s="12">
        <v>2</v>
      </c>
      <c r="B117" s="107">
        <v>43522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/>
      <c r="K117" s="19"/>
      <c r="M117" s="19"/>
      <c r="N117" s="19"/>
    </row>
    <row r="118" spans="1:14" ht="17.100000000000001" customHeight="1" x14ac:dyDescent="0.25">
      <c r="A118" s="12">
        <v>3</v>
      </c>
      <c r="B118" s="107">
        <v>43524</v>
      </c>
      <c r="C118" s="127">
        <v>0</v>
      </c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12">
        <v>4</v>
      </c>
      <c r="B119" s="130">
        <v>43526</v>
      </c>
      <c r="C119" s="131">
        <v>0</v>
      </c>
      <c r="D119" s="132">
        <v>0</v>
      </c>
      <c r="E119" s="9"/>
      <c r="F119" s="25"/>
      <c r="G119" s="26" t="str">
        <f t="shared" si="1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>
        <v>5</v>
      </c>
      <c r="B120" s="130">
        <v>43528</v>
      </c>
      <c r="C120" s="131">
        <v>0</v>
      </c>
      <c r="D120" s="132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>
        <v>6</v>
      </c>
      <c r="B121" s="130">
        <v>43530</v>
      </c>
      <c r="C121" s="131">
        <v>0</v>
      </c>
      <c r="D121" s="132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43575</v>
      </c>
      <c r="C137" s="127">
        <v>0</v>
      </c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9"/>
      <c r="F143" s="25"/>
      <c r="G143" s="26" t="str">
        <f t="shared" si="1"/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43596</v>
      </c>
      <c r="C144" s="127">
        <v>0</v>
      </c>
      <c r="D144" s="127">
        <v>0</v>
      </c>
      <c r="E144" s="9"/>
      <c r="F144" s="25"/>
      <c r="G144" s="26" t="str">
        <f t="shared" si="1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9"/>
      <c r="F145" s="25"/>
      <c r="G145" s="26" t="str">
        <f t="shared" si="1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43600</v>
      </c>
      <c r="C146" s="127">
        <v>0</v>
      </c>
      <c r="D146" s="127">
        <v>0</v>
      </c>
      <c r="E146" s="9"/>
      <c r="F146" s="25"/>
      <c r="G146" s="26" t="str">
        <f t="shared" si="1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9"/>
      <c r="F147" s="25"/>
      <c r="G147" s="26" t="str">
        <f t="shared" si="1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9"/>
      <c r="F148" s="25"/>
      <c r="G148" s="26" t="str">
        <f t="shared" si="1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9"/>
      <c r="F149" s="25"/>
      <c r="G149" s="26" t="str">
        <f t="shared" si="1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9"/>
      <c r="F150" s="25"/>
      <c r="G150" s="26" t="str">
        <f t="shared" si="1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9"/>
      <c r="F151" s="25"/>
      <c r="G151" s="26" t="str">
        <f t="shared" si="1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9"/>
      <c r="F152" s="25"/>
      <c r="G152" s="26" t="str">
        <f t="shared" si="1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9"/>
      <c r="F153" s="25"/>
      <c r="G153" s="26" t="str">
        <f t="shared" si="1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9"/>
      <c r="F154" s="25"/>
      <c r="G154" s="26" t="str">
        <f t="shared" si="1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43619</v>
      </c>
      <c r="C155" s="127">
        <v>0</v>
      </c>
      <c r="D155" s="127">
        <v>0</v>
      </c>
      <c r="E155" s="9"/>
      <c r="F155" s="25"/>
      <c r="G155" s="26" t="str">
        <f t="shared" si="1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9"/>
      <c r="F156" s="25"/>
      <c r="G156" s="26" t="str">
        <f t="shared" si="1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9"/>
      <c r="F157" s="25"/>
      <c r="G157" s="26" t="str">
        <f t="shared" si="1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9"/>
      <c r="F158" s="25"/>
      <c r="G158" s="26" t="str">
        <f t="shared" si="1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9"/>
      <c r="F159" s="25"/>
      <c r="G159" s="26" t="str">
        <f t="shared" si="1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9"/>
      <c r="F160" s="25"/>
      <c r="G160" s="26" t="str">
        <f t="shared" si="1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9"/>
      <c r="F161" s="25"/>
      <c r="G161" s="26" t="str">
        <f t="shared" si="1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9"/>
      <c r="F162" s="25"/>
      <c r="G162" s="26" t="str">
        <f t="shared" si="1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9"/>
      <c r="F163" s="25"/>
      <c r="G163" s="26" t="str">
        <f t="shared" si="1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43642</v>
      </c>
      <c r="C164" s="127">
        <v>0</v>
      </c>
      <c r="D164" s="127">
        <v>0</v>
      </c>
      <c r="E164" s="9"/>
      <c r="F164" s="25"/>
      <c r="G164" s="26" t="str">
        <f t="shared" si="1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43644</v>
      </c>
      <c r="C165" s="127">
        <v>0</v>
      </c>
      <c r="D165" s="127">
        <v>0</v>
      </c>
      <c r="E165" s="9"/>
      <c r="F165" s="25"/>
      <c r="G165" s="26" t="str">
        <f t="shared" si="1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37">
        <v>43647</v>
      </c>
      <c r="C166" s="127">
        <v>0</v>
      </c>
      <c r="D166" s="127">
        <v>0</v>
      </c>
      <c r="E166" s="9"/>
      <c r="F166" s="25"/>
      <c r="G166" s="26" t="str">
        <f t="shared" si="1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9"/>
      <c r="F167" s="25"/>
      <c r="G167" s="26" t="str">
        <f t="shared" si="1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9"/>
      <c r="F168" s="25"/>
      <c r="G168" s="26" t="str">
        <f t="shared" si="1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9"/>
      <c r="F169" s="25"/>
      <c r="G169" s="26" t="str">
        <f t="shared" si="1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9"/>
      <c r="F170" s="25"/>
      <c r="G170" s="26" t="str">
        <f t="shared" si="1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9"/>
      <c r="F171" s="25"/>
      <c r="G171" s="26" t="str">
        <f t="shared" si="1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9"/>
      <c r="F172" s="25"/>
      <c r="G172" s="26" t="str">
        <f t="shared" si="1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9"/>
      <c r="F173" s="25"/>
      <c r="G173" s="26" t="str">
        <f t="shared" si="1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9"/>
      <c r="F174" s="25"/>
      <c r="G174" s="26" t="str">
        <f t="shared" si="1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9"/>
      <c r="F175" s="25"/>
      <c r="G175" s="26" t="str">
        <f t="shared" si="1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9"/>
      <c r="F176" s="25"/>
      <c r="G176" s="26" t="str">
        <f t="shared" si="1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9"/>
      <c r="F177" s="25"/>
      <c r="G177" s="26" t="str">
        <f t="shared" si="1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9"/>
      <c r="F178" s="25"/>
      <c r="G178" s="26" t="str">
        <f t="shared" si="1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9"/>
      <c r="F179" s="25"/>
      <c r="G179" s="26" t="str">
        <f t="shared" si="1"/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9"/>
      <c r="F180" s="25"/>
      <c r="G180" s="26" t="str">
        <f t="shared" ref="G180:G233" si="2">$C$9</f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9">
        <v>43709</v>
      </c>
      <c r="C193" s="143">
        <v>0</v>
      </c>
      <c r="D193" s="143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43713</v>
      </c>
      <c r="C194" s="127">
        <v>0</v>
      </c>
      <c r="D194" s="127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43715</v>
      </c>
      <c r="C195" s="143">
        <v>0</v>
      </c>
      <c r="D195" s="143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43716</v>
      </c>
      <c r="C196" s="143">
        <v>0</v>
      </c>
      <c r="D196" s="143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43719</v>
      </c>
      <c r="C197" s="127">
        <v>0</v>
      </c>
      <c r="D197" s="127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43721</v>
      </c>
      <c r="C198" s="143">
        <v>0</v>
      </c>
      <c r="D198" s="143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43723</v>
      </c>
      <c r="C199" s="143">
        <v>0</v>
      </c>
      <c r="D199" s="143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43730</v>
      </c>
      <c r="C200" s="127">
        <v>0</v>
      </c>
      <c r="D200" s="127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43737</v>
      </c>
      <c r="C201" s="127">
        <v>0</v>
      </c>
      <c r="D201" s="127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50">
        <v>43740</v>
      </c>
      <c r="C202" s="151">
        <v>0</v>
      </c>
      <c r="D202" s="151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43750</v>
      </c>
      <c r="C203" s="151">
        <v>0</v>
      </c>
      <c r="D203" s="151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43752</v>
      </c>
      <c r="C204" s="151">
        <v>0</v>
      </c>
      <c r="D204" s="151">
        <v>0</v>
      </c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43756</v>
      </c>
      <c r="C205" s="152">
        <v>0</v>
      </c>
      <c r="D205" s="152">
        <v>0</v>
      </c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43758</v>
      </c>
      <c r="C206" s="152">
        <v>0</v>
      </c>
      <c r="D206" s="152">
        <v>0</v>
      </c>
      <c r="E206" s="9"/>
      <c r="F206" s="25"/>
      <c r="G206" s="26" t="str">
        <f t="shared" si="2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43761</v>
      </c>
      <c r="C207" s="151">
        <v>0</v>
      </c>
      <c r="D207" s="151">
        <v>0</v>
      </c>
      <c r="E207" s="9"/>
      <c r="F207" s="25"/>
      <c r="G207" s="26" t="str">
        <f t="shared" si="2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43768</v>
      </c>
      <c r="C208" s="151">
        <v>0</v>
      </c>
      <c r="D208" s="151">
        <v>0</v>
      </c>
      <c r="E208" s="9"/>
      <c r="F208" s="25"/>
      <c r="G208" s="26" t="str">
        <f t="shared" si="2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43771</v>
      </c>
      <c r="C209" s="152">
        <v>0</v>
      </c>
      <c r="D209" s="152">
        <v>0</v>
      </c>
      <c r="E209" s="9"/>
      <c r="F209" s="25"/>
      <c r="G209" s="26" t="str">
        <f t="shared" si="2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43774</v>
      </c>
      <c r="C210" s="152">
        <v>0</v>
      </c>
      <c r="D210" s="152">
        <v>0</v>
      </c>
      <c r="E210" s="9"/>
      <c r="F210" s="25"/>
      <c r="G210" s="26" t="str">
        <f t="shared" si="2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43776</v>
      </c>
      <c r="C211" s="152">
        <v>0</v>
      </c>
      <c r="D211" s="152">
        <v>0</v>
      </c>
      <c r="E211" s="9"/>
      <c r="F211" s="25"/>
      <c r="G211" s="26" t="str">
        <f t="shared" si="2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43777</v>
      </c>
      <c r="C212" s="152">
        <v>0</v>
      </c>
      <c r="D212" s="152">
        <v>0</v>
      </c>
      <c r="E212" s="9"/>
      <c r="F212" s="25"/>
      <c r="G212" s="26" t="str">
        <f t="shared" si="2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43782</v>
      </c>
      <c r="C213" s="151">
        <v>0</v>
      </c>
      <c r="D213" s="151">
        <v>0</v>
      </c>
      <c r="E213" s="9"/>
      <c r="F213" s="25"/>
      <c r="G213" s="26" t="str">
        <f t="shared" si="2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43784</v>
      </c>
      <c r="C214" s="152">
        <v>0</v>
      </c>
      <c r="D214" s="152">
        <v>0</v>
      </c>
      <c r="E214" s="9"/>
      <c r="F214" s="25"/>
      <c r="G214" s="26" t="str">
        <f t="shared" si="2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43786</v>
      </c>
      <c r="C215" s="152">
        <v>0</v>
      </c>
      <c r="D215" s="152">
        <v>0</v>
      </c>
      <c r="E215" s="9"/>
      <c r="F215" s="25"/>
      <c r="G215" s="26" t="str">
        <f t="shared" si="2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43787</v>
      </c>
      <c r="C216" s="151">
        <v>0</v>
      </c>
      <c r="D216" s="151">
        <v>0</v>
      </c>
      <c r="E216" s="9"/>
      <c r="F216" s="25"/>
      <c r="G216" s="26" t="str">
        <f t="shared" si="2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43790</v>
      </c>
      <c r="C217" s="152">
        <v>0</v>
      </c>
      <c r="D217" s="152">
        <v>0</v>
      </c>
      <c r="E217" s="9"/>
      <c r="F217" s="25"/>
      <c r="G217" s="26" t="str">
        <f t="shared" si="2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43793</v>
      </c>
      <c r="C218" s="152">
        <v>0</v>
      </c>
      <c r="D218" s="152">
        <v>0</v>
      </c>
      <c r="E218" s="9"/>
      <c r="F218" s="25"/>
      <c r="G218" s="26" t="str">
        <f t="shared" si="2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43795</v>
      </c>
      <c r="C219" s="151">
        <v>0</v>
      </c>
      <c r="D219" s="151">
        <v>0</v>
      </c>
      <c r="E219" s="9"/>
      <c r="F219" s="25"/>
      <c r="G219" s="26" t="str">
        <f t="shared" si="2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43798</v>
      </c>
      <c r="C220" s="152">
        <v>0</v>
      </c>
      <c r="D220" s="152">
        <v>0</v>
      </c>
      <c r="E220" s="9"/>
      <c r="F220" s="25"/>
      <c r="G220" s="26" t="str">
        <f t="shared" si="2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43801</v>
      </c>
      <c r="C221" s="152">
        <v>0</v>
      </c>
      <c r="D221" s="152">
        <v>0</v>
      </c>
      <c r="E221" s="9"/>
      <c r="F221" s="25"/>
      <c r="G221" s="26" t="str">
        <f t="shared" si="2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43803</v>
      </c>
      <c r="C222" s="151">
        <v>0</v>
      </c>
      <c r="D222" s="151">
        <v>0</v>
      </c>
      <c r="E222" s="9"/>
      <c r="F222" s="25"/>
      <c r="G222" s="26" t="str">
        <f t="shared" si="2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43805</v>
      </c>
      <c r="C223" s="152">
        <v>0</v>
      </c>
      <c r="D223" s="152">
        <v>0</v>
      </c>
      <c r="E223" s="9"/>
      <c r="F223" s="25"/>
      <c r="G223" s="26" t="str">
        <f t="shared" si="2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43807</v>
      </c>
      <c r="C224" s="152">
        <v>0</v>
      </c>
      <c r="D224" s="152">
        <v>0</v>
      </c>
      <c r="E224" s="9"/>
      <c r="F224" s="25"/>
      <c r="G224" s="26" t="str">
        <f t="shared" si="2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43808</v>
      </c>
      <c r="C225" s="152">
        <v>0</v>
      </c>
      <c r="D225" s="152">
        <v>0</v>
      </c>
      <c r="E225" s="9"/>
      <c r="F225" s="25"/>
      <c r="G225" s="26" t="str">
        <f t="shared" si="2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43811</v>
      </c>
      <c r="C226" s="152">
        <v>0</v>
      </c>
      <c r="D226" s="152">
        <v>0</v>
      </c>
      <c r="E226" s="9"/>
      <c r="F226" s="25"/>
      <c r="G226" s="26" t="str">
        <f t="shared" si="2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43812</v>
      </c>
      <c r="C227" s="152">
        <v>0</v>
      </c>
      <c r="D227" s="152">
        <v>0</v>
      </c>
      <c r="E227" s="9"/>
      <c r="F227" s="25"/>
      <c r="G227" s="26" t="str">
        <f t="shared" si="2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43817</v>
      </c>
      <c r="C228" s="151">
        <v>0</v>
      </c>
      <c r="D228" s="151">
        <v>0</v>
      </c>
      <c r="E228" s="9"/>
      <c r="F228" s="25"/>
      <c r="G228" s="26" t="str">
        <f t="shared" si="2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43819</v>
      </c>
      <c r="C229" s="152">
        <v>0</v>
      </c>
      <c r="D229" s="152">
        <v>0</v>
      </c>
      <c r="E229" s="9"/>
      <c r="F229" s="25"/>
      <c r="G229" s="26" t="str">
        <f t="shared" si="2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43821</v>
      </c>
      <c r="C230" s="152">
        <v>0</v>
      </c>
      <c r="D230" s="152">
        <v>0</v>
      </c>
      <c r="E230" s="9"/>
      <c r="F230" s="25"/>
      <c r="G230" s="26" t="str">
        <f t="shared" si="2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43824</v>
      </c>
      <c r="C231" s="151">
        <v>0</v>
      </c>
      <c r="D231" s="151">
        <v>0</v>
      </c>
      <c r="E231" s="9"/>
      <c r="F231" s="25"/>
      <c r="G231" s="26" t="str">
        <f t="shared" si="2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43825</v>
      </c>
      <c r="C232" s="152">
        <v>0</v>
      </c>
      <c r="D232" s="152">
        <v>0</v>
      </c>
      <c r="E232" s="9"/>
      <c r="F232" s="25"/>
      <c r="G232" s="26" t="str">
        <f t="shared" si="2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43827</v>
      </c>
      <c r="C233" s="152">
        <v>0</v>
      </c>
      <c r="D233" s="152">
        <v>0</v>
      </c>
      <c r="E233" s="9"/>
      <c r="F233" s="25"/>
      <c r="G233" s="26" t="str">
        <f t="shared" si="2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 t="s">
        <v>11</v>
      </c>
      <c r="B234" s="35"/>
      <c r="C234" s="34" t="e">
        <f t="shared" ref="C234:D235" si="3">IF(J234=0, "&lt; 1", J234)</f>
        <v>#DIV/0!</v>
      </c>
      <c r="D234" s="34" t="e">
        <f t="shared" si="3"/>
        <v>#DIV/0!</v>
      </c>
      <c r="E234" s="9"/>
      <c r="F234" s="27"/>
      <c r="G234" s="26"/>
      <c r="H234" s="26"/>
      <c r="J234" s="12" t="e">
        <f>ROUNDUP(AVERAGE(J13:J233), 0)</f>
        <v>#DIV/0!</v>
      </c>
      <c r="K234" s="12" t="e">
        <f>ROUNDUP(AVERAGE(K13:K233), 0)</f>
        <v>#DIV/0!</v>
      </c>
      <c r="L234" s="19"/>
      <c r="M234" s="12" t="e">
        <f>ROUNDUP(AVERAGE(M13:M233), 0)</f>
        <v>#DIV/0!</v>
      </c>
      <c r="N234" s="12" t="e">
        <f>ROUNDUP(AVERAGE(N13:N233), 0)</f>
        <v>#DIV/0!</v>
      </c>
    </row>
    <row r="235" spans="1:14" ht="17.100000000000001" customHeight="1" x14ac:dyDescent="0.25">
      <c r="A235" s="12" t="s">
        <v>12</v>
      </c>
      <c r="B235" s="36"/>
      <c r="C235" s="34" t="str">
        <f t="shared" si="3"/>
        <v>&lt; 1</v>
      </c>
      <c r="D235" s="34" t="str">
        <f t="shared" si="3"/>
        <v>&lt; 1</v>
      </c>
      <c r="E235" s="9"/>
      <c r="F235" s="25"/>
      <c r="G235" s="26"/>
      <c r="H235" s="26"/>
      <c r="J235" s="12">
        <f>MIN(J13:J233)</f>
        <v>0</v>
      </c>
      <c r="K235" s="12">
        <f>MIN(K13:K233)</f>
        <v>0</v>
      </c>
      <c r="L235" s="19"/>
      <c r="M235" s="12">
        <f>MIN(M13:M233)</f>
        <v>0</v>
      </c>
      <c r="N235" s="12">
        <f>MIN(N13:N233)</f>
        <v>0</v>
      </c>
    </row>
    <row r="236" spans="1:14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9"/>
      <c r="F236" s="25"/>
      <c r="G236" s="26"/>
      <c r="H236" s="26"/>
      <c r="J236" s="12">
        <f>MAX(J13:J233)</f>
        <v>0</v>
      </c>
      <c r="K236" s="12">
        <f>MAX(K13:K233)</f>
        <v>0</v>
      </c>
      <c r="L236" s="19"/>
      <c r="M236" s="12">
        <f>MAX(M13:M233)</f>
        <v>0</v>
      </c>
      <c r="N236" s="12">
        <f>MAX(N13:N233)</f>
        <v>0</v>
      </c>
    </row>
    <row r="237" spans="1:14" ht="17.100000000000001" customHeight="1" x14ac:dyDescent="0.25">
      <c r="A237" s="12" t="s">
        <v>14</v>
      </c>
      <c r="B237" s="36"/>
      <c r="C237" s="37" t="e">
        <f>J237</f>
        <v>#DIV/0!</v>
      </c>
      <c r="D237" s="37" t="e">
        <f>K237</f>
        <v>#DIV/0!</v>
      </c>
      <c r="E237" s="9"/>
      <c r="F237" s="25"/>
      <c r="G237" s="26"/>
      <c r="H237" s="26"/>
      <c r="J237" s="13" t="e">
        <f>STDEV(J13:J233)</f>
        <v>#DIV/0!</v>
      </c>
      <c r="K237" s="13" t="e">
        <f>STDEV(K13:K233)</f>
        <v>#DIV/0!</v>
      </c>
      <c r="L237" s="19"/>
      <c r="M237" s="13" t="e">
        <f>STDEV(M13:M233)</f>
        <v>#DIV/0!</v>
      </c>
      <c r="N237" s="13" t="e">
        <f>STDEV(N13:N233)</f>
        <v>#DIV/0!</v>
      </c>
    </row>
    <row r="238" spans="1:14" ht="17.100000000000001" customHeight="1" x14ac:dyDescent="0.25">
      <c r="A238" s="12" t="s">
        <v>15</v>
      </c>
      <c r="B238" s="36"/>
      <c r="C238" s="37" t="e">
        <f>J238</f>
        <v>#DIV/0!</v>
      </c>
      <c r="D238" s="37" t="e">
        <f>K238</f>
        <v>#DIV/0!</v>
      </c>
      <c r="E238" s="9"/>
      <c r="F238" s="25"/>
      <c r="G238" s="26"/>
      <c r="H238" s="26"/>
      <c r="J238" s="13" t="e">
        <f>IF(J234=0, "NA", J237*100/J234)</f>
        <v>#DIV/0!</v>
      </c>
      <c r="K238" s="13" t="e">
        <f>IF(K234=0, "NA", K237*100/K234)</f>
        <v>#DIV/0!</v>
      </c>
      <c r="L238" s="19"/>
      <c r="M238" s="13" t="e">
        <f>IF(M234=0, "NA", M237*100/M234)</f>
        <v>#DIV/0!</v>
      </c>
      <c r="N238" s="13" t="e">
        <f>IF(N234=0, "NA", N237*100/N234)</f>
        <v>#DIV/0!</v>
      </c>
    </row>
    <row r="239" spans="1:14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  <c r="L239" s="19"/>
    </row>
    <row r="240" spans="1:14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2" t="s">
        <v>11</v>
      </c>
      <c r="B241" s="36"/>
      <c r="C241" s="34" t="e">
        <f>IF(M234=0, "&lt; 1", M234)</f>
        <v>#DIV/0!</v>
      </c>
      <c r="D241" s="34" t="e">
        <f>IF(N234=0, "&lt; 1", N234)</f>
        <v>#DIV/0!</v>
      </c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12</v>
      </c>
      <c r="B242" s="36"/>
      <c r="C242" s="34" t="str">
        <f t="shared" ref="C242:D242" si="4">IF(M235=0, "&lt; 1", M235)</f>
        <v>&lt; 1</v>
      </c>
      <c r="D242" s="34" t="str">
        <f t="shared" si="4"/>
        <v>&lt; 1</v>
      </c>
      <c r="E242" s="9"/>
      <c r="F242" s="25"/>
      <c r="G242" s="26"/>
      <c r="H242" s="26"/>
      <c r="J242" s="19"/>
      <c r="K242" s="19"/>
    </row>
    <row r="243" spans="1:12" ht="17.100000000000001" customHeight="1" x14ac:dyDescent="0.25">
      <c r="A243" s="12" t="s">
        <v>13</v>
      </c>
      <c r="B243" s="36"/>
      <c r="C243" s="34" t="str">
        <f t="shared" ref="C243:D243" si="5">IF(M236=0, "&lt; 1", M236)</f>
        <v>&lt; 1</v>
      </c>
      <c r="D243" s="34" t="str">
        <f t="shared" si="5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14</v>
      </c>
      <c r="B244" s="36"/>
      <c r="C244" s="13" t="e">
        <f>M237</f>
        <v>#DIV/0!</v>
      </c>
      <c r="D244" s="13" t="e">
        <f>N237</f>
        <v>#DIV/0!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15</v>
      </c>
      <c r="B245" s="36"/>
      <c r="C245" s="12" t="e">
        <f t="shared" ref="C245:D245" si="6">M238</f>
        <v>#DIV/0!</v>
      </c>
      <c r="D245" s="12" t="e">
        <f t="shared" si="6"/>
        <v>#DIV/0!</v>
      </c>
      <c r="E245" s="9"/>
      <c r="F245" s="27"/>
      <c r="G245" s="26"/>
      <c r="H245" s="26"/>
      <c r="J245" s="19"/>
      <c r="K245" s="19"/>
    </row>
    <row r="246" spans="1:12" ht="15.9" customHeight="1" x14ac:dyDescent="0.25"/>
    <row r="247" spans="1:12" ht="15.9" customHeight="1" x14ac:dyDescent="0.25">
      <c r="A247" s="15"/>
    </row>
    <row r="248" spans="1:12" ht="15.9" customHeight="1" x14ac:dyDescent="0.25"/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170</v>
      </c>
      <c r="B261" s="168"/>
      <c r="C261" s="168"/>
      <c r="D261" s="168"/>
      <c r="E261" s="168"/>
    </row>
    <row r="262" spans="1:8" ht="14.25" customHeight="1" x14ac:dyDescent="0.25">
      <c r="A262" s="172" t="s">
        <v>171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205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206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87:D96">
    <cfRule type="containsBlanks" dxfId="4877" priority="776">
      <formula>LEN(TRIM(C87))=0</formula>
    </cfRule>
  </conditionalFormatting>
  <conditionalFormatting sqref="C13:D86">
    <cfRule type="containsBlanks" dxfId="4876" priority="775">
      <formula>LEN(TRIM(C13))=0</formula>
    </cfRule>
  </conditionalFormatting>
  <conditionalFormatting sqref="C19:D40">
    <cfRule type="containsBlanks" dxfId="4875" priority="774">
      <formula>LEN(TRIM(C19))=0</formula>
    </cfRule>
  </conditionalFormatting>
  <conditionalFormatting sqref="B97">
    <cfRule type="timePeriod" dxfId="4874" priority="769" timePeriod="today">
      <formula>FLOOR(B97,1)=TODAY()</formula>
    </cfRule>
  </conditionalFormatting>
  <conditionalFormatting sqref="B98">
    <cfRule type="timePeriod" dxfId="4873" priority="762" timePeriod="today">
      <formula>FLOOR(B98,1)=TODAY()</formula>
    </cfRule>
  </conditionalFormatting>
  <conditionalFormatting sqref="B99">
    <cfRule type="timePeriod" dxfId="4872" priority="761" timePeriod="today">
      <formula>FLOOR(B99,1)=TODAY()</formula>
    </cfRule>
  </conditionalFormatting>
  <conditionalFormatting sqref="B100">
    <cfRule type="timePeriod" dxfId="4871" priority="756" timePeriod="today">
      <formula>FLOOR(B100,1)=TODAY()</formula>
    </cfRule>
  </conditionalFormatting>
  <conditionalFormatting sqref="B101">
    <cfRule type="timePeriod" dxfId="4870" priority="749" timePeriod="today">
      <formula>FLOOR(B101,1)=TODAY()</formula>
    </cfRule>
  </conditionalFormatting>
  <conditionalFormatting sqref="B102">
    <cfRule type="timePeriod" dxfId="4869" priority="744" timePeriod="today">
      <formula>FLOOR(B102,1)=TODAY()</formula>
    </cfRule>
  </conditionalFormatting>
  <conditionalFormatting sqref="B103">
    <cfRule type="timePeriod" dxfId="4868" priority="737" timePeriod="today">
      <formula>FLOOR(B103,1)=TODAY()</formula>
    </cfRule>
  </conditionalFormatting>
  <conditionalFormatting sqref="B104">
    <cfRule type="timePeriod" dxfId="4867" priority="730" timePeriod="today">
      <formula>FLOOR(B104,1)=TODAY()</formula>
    </cfRule>
  </conditionalFormatting>
  <conditionalFormatting sqref="B105:B106">
    <cfRule type="timePeriod" dxfId="4866" priority="725" timePeriod="today">
      <formula>FLOOR(B105,1)=TODAY()</formula>
    </cfRule>
  </conditionalFormatting>
  <conditionalFormatting sqref="B107">
    <cfRule type="timePeriod" dxfId="4865" priority="714" timePeriod="today">
      <formula>FLOOR(B107,1)=TODAY()</formula>
    </cfRule>
  </conditionalFormatting>
  <conditionalFormatting sqref="C111">
    <cfRule type="cellIs" dxfId="4864" priority="574" operator="greaterThanOrEqual">
      <formula>$G$6</formula>
    </cfRule>
    <cfRule type="cellIs" dxfId="4863" priority="575" operator="lessThan">
      <formula>$G$6</formula>
    </cfRule>
  </conditionalFormatting>
  <conditionalFormatting sqref="C112">
    <cfRule type="cellIs" dxfId="4862" priority="572" operator="greaterThanOrEqual">
      <formula>$G$6</formula>
    </cfRule>
    <cfRule type="cellIs" dxfId="4861" priority="573" operator="lessThan">
      <formula>$G$6</formula>
    </cfRule>
  </conditionalFormatting>
  <conditionalFormatting sqref="D97">
    <cfRule type="cellIs" dxfId="4860" priority="706" operator="greaterThanOrEqual">
      <formula>$G$6</formula>
    </cfRule>
    <cfRule type="cellIs" dxfId="4859" priority="707" operator="lessThan">
      <formula>$G$6</formula>
    </cfRule>
  </conditionalFormatting>
  <conditionalFormatting sqref="D98">
    <cfRule type="cellIs" dxfId="4858" priority="704" operator="greaterThanOrEqual">
      <formula>$G$6</formula>
    </cfRule>
    <cfRule type="cellIs" dxfId="4857" priority="705" operator="lessThan">
      <formula>$G$6</formula>
    </cfRule>
  </conditionalFormatting>
  <conditionalFormatting sqref="D99">
    <cfRule type="cellIs" dxfId="4856" priority="702" operator="greaterThanOrEqual">
      <formula>$G$6</formula>
    </cfRule>
    <cfRule type="cellIs" dxfId="4855" priority="703" operator="lessThan">
      <formula>$G$6</formula>
    </cfRule>
  </conditionalFormatting>
  <conditionalFormatting sqref="D100">
    <cfRule type="cellIs" dxfId="4854" priority="700" operator="greaterThanOrEqual">
      <formula>$G$6</formula>
    </cfRule>
    <cfRule type="cellIs" dxfId="4853" priority="701" operator="lessThan">
      <formula>$G$6</formula>
    </cfRule>
  </conditionalFormatting>
  <conditionalFormatting sqref="D101">
    <cfRule type="cellIs" dxfId="4852" priority="698" operator="greaterThanOrEqual">
      <formula>$G$6</formula>
    </cfRule>
    <cfRule type="cellIs" dxfId="4851" priority="699" operator="lessThan">
      <formula>$G$6</formula>
    </cfRule>
  </conditionalFormatting>
  <conditionalFormatting sqref="D102">
    <cfRule type="cellIs" dxfId="4850" priority="696" operator="greaterThanOrEqual">
      <formula>$G$6</formula>
    </cfRule>
    <cfRule type="cellIs" dxfId="4849" priority="697" operator="lessThan">
      <formula>$G$6</formula>
    </cfRule>
  </conditionalFormatting>
  <conditionalFormatting sqref="D103">
    <cfRule type="cellIs" dxfId="4848" priority="694" operator="greaterThanOrEqual">
      <formula>$G$6</formula>
    </cfRule>
    <cfRule type="cellIs" dxfId="4847" priority="695" operator="lessThan">
      <formula>$G$6</formula>
    </cfRule>
  </conditionalFormatting>
  <conditionalFormatting sqref="D104">
    <cfRule type="cellIs" dxfId="4846" priority="692" operator="greaterThanOrEqual">
      <formula>$G$6</formula>
    </cfRule>
    <cfRule type="cellIs" dxfId="4845" priority="693" operator="lessThan">
      <formula>$G$6</formula>
    </cfRule>
  </conditionalFormatting>
  <conditionalFormatting sqref="D105">
    <cfRule type="cellIs" dxfId="4844" priority="690" operator="greaterThanOrEqual">
      <formula>$G$6</formula>
    </cfRule>
    <cfRule type="cellIs" dxfId="4843" priority="691" operator="lessThan">
      <formula>$G$6</formula>
    </cfRule>
  </conditionalFormatting>
  <conditionalFormatting sqref="D106">
    <cfRule type="cellIs" dxfId="4842" priority="688" operator="greaterThanOrEqual">
      <formula>$G$6</formula>
    </cfRule>
    <cfRule type="cellIs" dxfId="4841" priority="689" operator="lessThan">
      <formula>$G$6</formula>
    </cfRule>
  </conditionalFormatting>
  <conditionalFormatting sqref="D107">
    <cfRule type="cellIs" dxfId="4840" priority="686" operator="greaterThanOrEqual">
      <formula>$G$6</formula>
    </cfRule>
    <cfRule type="cellIs" dxfId="4839" priority="687" operator="lessThan">
      <formula>$G$6</formula>
    </cfRule>
  </conditionalFormatting>
  <conditionalFormatting sqref="C97">
    <cfRule type="cellIs" dxfId="4838" priority="684" operator="greaterThanOrEqual">
      <formula>$G$6</formula>
    </cfRule>
    <cfRule type="cellIs" dxfId="4837" priority="685" operator="lessThan">
      <formula>$G$6</formula>
    </cfRule>
  </conditionalFormatting>
  <conditionalFormatting sqref="C98">
    <cfRule type="cellIs" dxfId="4836" priority="682" operator="greaterThanOrEqual">
      <formula>$G$6</formula>
    </cfRule>
    <cfRule type="cellIs" dxfId="4835" priority="683" operator="lessThan">
      <formula>$G$6</formula>
    </cfRule>
  </conditionalFormatting>
  <conditionalFormatting sqref="C99">
    <cfRule type="cellIs" dxfId="4834" priority="680" operator="greaterThanOrEqual">
      <formula>$G$6</formula>
    </cfRule>
    <cfRule type="cellIs" dxfId="4833" priority="681" operator="lessThan">
      <formula>$G$6</formula>
    </cfRule>
  </conditionalFormatting>
  <conditionalFormatting sqref="C100">
    <cfRule type="cellIs" dxfId="4832" priority="678" operator="greaterThanOrEqual">
      <formula>$G$6</formula>
    </cfRule>
    <cfRule type="cellIs" dxfId="4831" priority="679" operator="lessThan">
      <formula>$G$6</formula>
    </cfRule>
  </conditionalFormatting>
  <conditionalFormatting sqref="C101">
    <cfRule type="cellIs" dxfId="4830" priority="676" operator="greaterThanOrEqual">
      <formula>$G$6</formula>
    </cfRule>
    <cfRule type="cellIs" dxfId="4829" priority="677" operator="lessThan">
      <formula>$G$6</formula>
    </cfRule>
  </conditionalFormatting>
  <conditionalFormatting sqref="C102">
    <cfRule type="cellIs" dxfId="4828" priority="674" operator="greaterThanOrEqual">
      <formula>$G$6</formula>
    </cfRule>
    <cfRule type="cellIs" dxfId="4827" priority="675" operator="lessThan">
      <formula>$G$6</formula>
    </cfRule>
  </conditionalFormatting>
  <conditionalFormatting sqref="C103">
    <cfRule type="cellIs" dxfId="4826" priority="672" operator="greaterThanOrEqual">
      <formula>$G$6</formula>
    </cfRule>
    <cfRule type="cellIs" dxfId="4825" priority="673" operator="lessThan">
      <formula>$G$6</formula>
    </cfRule>
  </conditionalFormatting>
  <conditionalFormatting sqref="C104">
    <cfRule type="cellIs" dxfId="4824" priority="670" operator="greaterThanOrEqual">
      <formula>$G$6</formula>
    </cfRule>
    <cfRule type="cellIs" dxfId="4823" priority="671" operator="lessThan">
      <formula>$G$6</formula>
    </cfRule>
  </conditionalFormatting>
  <conditionalFormatting sqref="C105">
    <cfRule type="cellIs" dxfId="4822" priority="668" operator="greaterThanOrEqual">
      <formula>$G$6</formula>
    </cfRule>
    <cfRule type="cellIs" dxfId="4821" priority="669" operator="lessThan">
      <formula>$G$6</formula>
    </cfRule>
  </conditionalFormatting>
  <conditionalFormatting sqref="C106">
    <cfRule type="cellIs" dxfId="4820" priority="666" operator="greaterThanOrEqual">
      <formula>$G$6</formula>
    </cfRule>
    <cfRule type="cellIs" dxfId="4819" priority="667" operator="lessThan">
      <formula>$G$6</formula>
    </cfRule>
  </conditionalFormatting>
  <conditionalFormatting sqref="C107">
    <cfRule type="cellIs" dxfId="4818" priority="664" operator="greaterThanOrEqual">
      <formula>$G$6</formula>
    </cfRule>
    <cfRule type="cellIs" dxfId="4817" priority="665" operator="lessThan">
      <formula>$G$6</formula>
    </cfRule>
  </conditionalFormatting>
  <conditionalFormatting sqref="B108">
    <cfRule type="timePeriod" dxfId="4816" priority="657" timePeriod="today">
      <formula>FLOOR(B108,1)=TODAY()</formula>
    </cfRule>
  </conditionalFormatting>
  <conditionalFormatting sqref="B109">
    <cfRule type="timePeriod" dxfId="4815" priority="652" timePeriod="today">
      <formula>FLOOR(B109,1)=TODAY()</formula>
    </cfRule>
  </conditionalFormatting>
  <conditionalFormatting sqref="B109">
    <cfRule type="timePeriod" dxfId="4814" priority="651" timePeriod="today">
      <formula>FLOOR(B109,1)=TODAY()</formula>
    </cfRule>
  </conditionalFormatting>
  <conditionalFormatting sqref="B110">
    <cfRule type="timePeriod" dxfId="4813" priority="642" timePeriod="today">
      <formula>FLOOR(B110,1)=TODAY()</formula>
    </cfRule>
  </conditionalFormatting>
  <conditionalFormatting sqref="C111">
    <cfRule type="cellIs" dxfId="4812" priority="576" operator="greaterThanOrEqual">
      <formula>$G$6</formula>
    </cfRule>
    <cfRule type="cellIs" dxfId="4811" priority="577" operator="lessThan">
      <formula>$G$6</formula>
    </cfRule>
  </conditionalFormatting>
  <conditionalFormatting sqref="B111">
    <cfRule type="timePeriod" dxfId="4810" priority="633" timePeriod="today">
      <formula>FLOOR(B111,1)=TODAY()</formula>
    </cfRule>
  </conditionalFormatting>
  <conditionalFormatting sqref="B112">
    <cfRule type="timePeriod" dxfId="4809" priority="624" timePeriod="today">
      <formula>FLOOR(B112,1)=TODAY()</formula>
    </cfRule>
  </conditionalFormatting>
  <conditionalFormatting sqref="B113">
    <cfRule type="timePeriod" dxfId="4808" priority="621" timePeriod="today">
      <formula>FLOOR(B113,1)=TODAY()</formula>
    </cfRule>
  </conditionalFormatting>
  <conditionalFormatting sqref="B114">
    <cfRule type="timePeriod" dxfId="4807" priority="606" timePeriod="today">
      <formula>FLOOR(B114,1)=TODAY()</formula>
    </cfRule>
  </conditionalFormatting>
  <conditionalFormatting sqref="D111">
    <cfRule type="cellIs" dxfId="4806" priority="544" operator="greaterThanOrEqual">
      <formula>$G$6</formula>
    </cfRule>
    <cfRule type="cellIs" dxfId="4805" priority="545" operator="lessThan">
      <formula>$G$6</formula>
    </cfRule>
  </conditionalFormatting>
  <conditionalFormatting sqref="B115">
    <cfRule type="timePeriod" dxfId="4804" priority="601" timePeriod="today">
      <formula>FLOOR(B115,1)=TODAY()</formula>
    </cfRule>
  </conditionalFormatting>
  <conditionalFormatting sqref="B116:B118">
    <cfRule type="timePeriod" dxfId="4803" priority="598" timePeriod="today">
      <formula>FLOOR(B116,1)=TODAY()</formula>
    </cfRule>
  </conditionalFormatting>
  <conditionalFormatting sqref="C115">
    <cfRule type="cellIs" dxfId="4802" priority="564" operator="greaterThanOrEqual">
      <formula>$G$6</formula>
    </cfRule>
    <cfRule type="cellIs" dxfId="4801" priority="565" operator="lessThan">
      <formula>$G$6</formula>
    </cfRule>
  </conditionalFormatting>
  <conditionalFormatting sqref="C117">
    <cfRule type="cellIs" dxfId="4800" priority="560" operator="greaterThanOrEqual">
      <formula>$G$6</formula>
    </cfRule>
    <cfRule type="cellIs" dxfId="4799" priority="561" operator="lessThan">
      <formula>$G$6</formula>
    </cfRule>
  </conditionalFormatting>
  <conditionalFormatting sqref="C118">
    <cfRule type="cellIs" dxfId="4798" priority="558" operator="greaterThanOrEqual">
      <formula>$G$6</formula>
    </cfRule>
    <cfRule type="cellIs" dxfId="4797" priority="559" operator="lessThan">
      <formula>$G$6</formula>
    </cfRule>
  </conditionalFormatting>
  <conditionalFormatting sqref="C108">
    <cfRule type="cellIs" dxfId="4796" priority="586" operator="greaterThanOrEqual">
      <formula>$G$6</formula>
    </cfRule>
    <cfRule type="cellIs" dxfId="4795" priority="587" operator="lessThan">
      <formula>$G$6</formula>
    </cfRule>
  </conditionalFormatting>
  <conditionalFormatting sqref="C109">
    <cfRule type="cellIs" dxfId="4794" priority="584" operator="greaterThanOrEqual">
      <formula>$G$6</formula>
    </cfRule>
    <cfRule type="cellIs" dxfId="4793" priority="585" operator="lessThan">
      <formula>$G$6</formula>
    </cfRule>
  </conditionalFormatting>
  <conditionalFormatting sqref="C109">
    <cfRule type="cellIs" dxfId="4792" priority="582" operator="greaterThanOrEqual">
      <formula>$G$6</formula>
    </cfRule>
    <cfRule type="cellIs" dxfId="4791" priority="583" operator="lessThan">
      <formula>$G$6</formula>
    </cfRule>
  </conditionalFormatting>
  <conditionalFormatting sqref="C110">
    <cfRule type="cellIs" dxfId="4790" priority="580" operator="greaterThanOrEqual">
      <formula>$G$6</formula>
    </cfRule>
    <cfRule type="cellIs" dxfId="4789" priority="581" operator="lessThan">
      <formula>$G$6</formula>
    </cfRule>
  </conditionalFormatting>
  <conditionalFormatting sqref="C110">
    <cfRule type="cellIs" dxfId="4788" priority="578" operator="greaterThanOrEqual">
      <formula>$G$6</formula>
    </cfRule>
    <cfRule type="cellIs" dxfId="4787" priority="579" operator="lessThan">
      <formula>$G$6</formula>
    </cfRule>
  </conditionalFormatting>
  <conditionalFormatting sqref="C113">
    <cfRule type="cellIs" dxfId="4786" priority="570" operator="greaterThanOrEqual">
      <formula>$G$6</formula>
    </cfRule>
    <cfRule type="cellIs" dxfId="4785" priority="571" operator="lessThan">
      <formula>$G$6</formula>
    </cfRule>
  </conditionalFormatting>
  <conditionalFormatting sqref="C113">
    <cfRule type="cellIs" dxfId="4784" priority="568" operator="greaterThanOrEqual">
      <formula>$G$6</formula>
    </cfRule>
    <cfRule type="cellIs" dxfId="4783" priority="569" operator="lessThan">
      <formula>$G$6</formula>
    </cfRule>
  </conditionalFormatting>
  <conditionalFormatting sqref="C114">
    <cfRule type="cellIs" dxfId="4782" priority="566" operator="greaterThanOrEqual">
      <formula>$G$6</formula>
    </cfRule>
    <cfRule type="cellIs" dxfId="4781" priority="567" operator="lessThan">
      <formula>$G$6</formula>
    </cfRule>
  </conditionalFormatting>
  <conditionalFormatting sqref="C116">
    <cfRule type="cellIs" dxfId="4780" priority="562" operator="greaterThanOrEqual">
      <formula>$G$6</formula>
    </cfRule>
    <cfRule type="cellIs" dxfId="4779" priority="563" operator="lessThan">
      <formula>$G$6</formula>
    </cfRule>
  </conditionalFormatting>
  <conditionalFormatting sqref="D108">
    <cfRule type="cellIs" dxfId="4778" priority="556" operator="greaterThanOrEqual">
      <formula>$G$6</formula>
    </cfRule>
    <cfRule type="cellIs" dxfId="4777" priority="557" operator="lessThan">
      <formula>$G$6</formula>
    </cfRule>
  </conditionalFormatting>
  <conditionalFormatting sqref="D109">
    <cfRule type="cellIs" dxfId="4776" priority="554" operator="greaterThanOrEqual">
      <formula>$G$6</formula>
    </cfRule>
    <cfRule type="cellIs" dxfId="4775" priority="555" operator="lessThan">
      <formula>$G$6</formula>
    </cfRule>
  </conditionalFormatting>
  <conditionalFormatting sqref="D109">
    <cfRule type="cellIs" dxfId="4774" priority="552" operator="greaterThanOrEqual">
      <formula>$G$6</formula>
    </cfRule>
    <cfRule type="cellIs" dxfId="4773" priority="553" operator="lessThan">
      <formula>$G$6</formula>
    </cfRule>
  </conditionalFormatting>
  <conditionalFormatting sqref="D110">
    <cfRule type="cellIs" dxfId="4772" priority="550" operator="greaterThanOrEqual">
      <formula>$G$6</formula>
    </cfRule>
    <cfRule type="cellIs" dxfId="4771" priority="551" operator="lessThan">
      <formula>$G$6</formula>
    </cfRule>
  </conditionalFormatting>
  <conditionalFormatting sqref="D110">
    <cfRule type="cellIs" dxfId="4770" priority="548" operator="greaterThanOrEqual">
      <formula>$G$6</formula>
    </cfRule>
    <cfRule type="cellIs" dxfId="4769" priority="549" operator="lessThan">
      <formula>$G$6</formula>
    </cfRule>
  </conditionalFormatting>
  <conditionalFormatting sqref="D111">
    <cfRule type="cellIs" dxfId="4768" priority="546" operator="greaterThanOrEqual">
      <formula>$G$6</formula>
    </cfRule>
    <cfRule type="cellIs" dxfId="4767" priority="547" operator="lessThan">
      <formula>$G$6</formula>
    </cfRule>
  </conditionalFormatting>
  <conditionalFormatting sqref="D112">
    <cfRule type="cellIs" dxfId="4766" priority="542" operator="greaterThanOrEqual">
      <formula>$G$6</formula>
    </cfRule>
    <cfRule type="cellIs" dxfId="4765" priority="543" operator="lessThan">
      <formula>$G$6</formula>
    </cfRule>
  </conditionalFormatting>
  <conditionalFormatting sqref="D113">
    <cfRule type="cellIs" dxfId="4764" priority="540" operator="greaterThanOrEqual">
      <formula>$G$6</formula>
    </cfRule>
    <cfRule type="cellIs" dxfId="4763" priority="541" operator="lessThan">
      <formula>$G$6</formula>
    </cfRule>
  </conditionalFormatting>
  <conditionalFormatting sqref="D113">
    <cfRule type="cellIs" dxfId="4762" priority="538" operator="greaterThanOrEqual">
      <formula>$G$6</formula>
    </cfRule>
    <cfRule type="cellIs" dxfId="4761" priority="539" operator="lessThan">
      <formula>$G$6</formula>
    </cfRule>
  </conditionalFormatting>
  <conditionalFormatting sqref="D114">
    <cfRule type="cellIs" dxfId="4760" priority="536" operator="greaterThanOrEqual">
      <formula>$G$6</formula>
    </cfRule>
    <cfRule type="cellIs" dxfId="4759" priority="537" operator="lessThan">
      <formula>$G$6</formula>
    </cfRule>
  </conditionalFormatting>
  <conditionalFormatting sqref="D115">
    <cfRule type="cellIs" dxfId="4758" priority="534" operator="greaterThanOrEqual">
      <formula>$G$6</formula>
    </cfRule>
    <cfRule type="cellIs" dxfId="4757" priority="535" operator="lessThan">
      <formula>$G$6</formula>
    </cfRule>
  </conditionalFormatting>
  <conditionalFormatting sqref="D116">
    <cfRule type="cellIs" dxfId="4756" priority="532" operator="greaterThanOrEqual">
      <formula>$G$6</formula>
    </cfRule>
    <cfRule type="cellIs" dxfId="4755" priority="533" operator="lessThan">
      <formula>$G$6</formula>
    </cfRule>
  </conditionalFormatting>
  <conditionalFormatting sqref="D117">
    <cfRule type="cellIs" dxfId="4754" priority="530" operator="greaterThanOrEqual">
      <formula>$G$6</formula>
    </cfRule>
    <cfRule type="cellIs" dxfId="4753" priority="531" operator="lessThan">
      <formula>$G$6</formula>
    </cfRule>
  </conditionalFormatting>
  <conditionalFormatting sqref="D118">
    <cfRule type="cellIs" dxfId="4752" priority="528" operator="greaterThanOrEqual">
      <formula>$G$6</formula>
    </cfRule>
    <cfRule type="cellIs" dxfId="4751" priority="529" operator="lessThan">
      <formula>$G$6</formula>
    </cfRule>
  </conditionalFormatting>
  <conditionalFormatting sqref="C131">
    <cfRule type="cellIs" dxfId="4750" priority="526" operator="greaterThanOrEqual">
      <formula>$G$6</formula>
    </cfRule>
    <cfRule type="cellIs" dxfId="4749" priority="527" operator="lessThan">
      <formula>$G$6</formula>
    </cfRule>
  </conditionalFormatting>
  <conditionalFormatting sqref="C132">
    <cfRule type="cellIs" dxfId="4748" priority="524" operator="greaterThanOrEqual">
      <formula>$G$6</formula>
    </cfRule>
    <cfRule type="cellIs" dxfId="4747" priority="525" operator="lessThan">
      <formula>$G$6</formula>
    </cfRule>
  </conditionalFormatting>
  <conditionalFormatting sqref="C133">
    <cfRule type="cellIs" dxfId="4746" priority="522" operator="greaterThanOrEqual">
      <formula>$G$6</formula>
    </cfRule>
    <cfRule type="cellIs" dxfId="4745" priority="523" operator="lessThan">
      <formula>$G$6</formula>
    </cfRule>
  </conditionalFormatting>
  <conditionalFormatting sqref="C134">
    <cfRule type="cellIs" dxfId="4744" priority="520" operator="greaterThanOrEqual">
      <formula>$G$6</formula>
    </cfRule>
    <cfRule type="cellIs" dxfId="4743" priority="521" operator="lessThan">
      <formula>$G$6</formula>
    </cfRule>
  </conditionalFormatting>
  <conditionalFormatting sqref="C135">
    <cfRule type="cellIs" dxfId="4742" priority="518" operator="greaterThanOrEqual">
      <formula>$G$6</formula>
    </cfRule>
    <cfRule type="cellIs" dxfId="4741" priority="519" operator="lessThan">
      <formula>$G$6</formula>
    </cfRule>
  </conditionalFormatting>
  <conditionalFormatting sqref="C136">
    <cfRule type="cellIs" dxfId="4740" priority="516" operator="greaterThanOrEqual">
      <formula>$G$6</formula>
    </cfRule>
    <cfRule type="cellIs" dxfId="4739" priority="517" operator="lessThan">
      <formula>$G$6</formula>
    </cfRule>
  </conditionalFormatting>
  <conditionalFormatting sqref="C137">
    <cfRule type="cellIs" dxfId="4738" priority="514" operator="greaterThanOrEqual">
      <formula>$G$6</formula>
    </cfRule>
    <cfRule type="cellIs" dxfId="4737" priority="515" operator="lessThan">
      <formula>$G$6</formula>
    </cfRule>
  </conditionalFormatting>
  <conditionalFormatting sqref="C138">
    <cfRule type="cellIs" dxfId="4736" priority="512" operator="greaterThanOrEqual">
      <formula>$G$6</formula>
    </cfRule>
    <cfRule type="cellIs" dxfId="4735" priority="513" operator="lessThan">
      <formula>$G$6</formula>
    </cfRule>
  </conditionalFormatting>
  <conditionalFormatting sqref="C139">
    <cfRule type="cellIs" dxfId="4734" priority="510" operator="greaterThanOrEqual">
      <formula>$G$6</formula>
    </cfRule>
    <cfRule type="cellIs" dxfId="4733" priority="511" operator="lessThan">
      <formula>$G$6</formula>
    </cfRule>
  </conditionalFormatting>
  <conditionalFormatting sqref="C140">
    <cfRule type="cellIs" dxfId="4732" priority="508" operator="greaterThanOrEqual">
      <formula>$G$6</formula>
    </cfRule>
    <cfRule type="cellIs" dxfId="4731" priority="509" operator="lessThan">
      <formula>$G$6</formula>
    </cfRule>
  </conditionalFormatting>
  <conditionalFormatting sqref="C141">
    <cfRule type="cellIs" dxfId="4730" priority="506" operator="greaterThanOrEqual">
      <formula>$I$6</formula>
    </cfRule>
    <cfRule type="cellIs" dxfId="4729" priority="507" operator="lessThan">
      <formula>$I$6</formula>
    </cfRule>
  </conditionalFormatting>
  <conditionalFormatting sqref="C141">
    <cfRule type="cellIs" dxfId="4728" priority="504" operator="greaterThanOrEqual">
      <formula>$G$6</formula>
    </cfRule>
    <cfRule type="cellIs" dxfId="4727" priority="505" operator="lessThan">
      <formula>$G$6</formula>
    </cfRule>
  </conditionalFormatting>
  <conditionalFormatting sqref="D131">
    <cfRule type="cellIs" dxfId="4726" priority="502" operator="greaterThanOrEqual">
      <formula>$G$6</formula>
    </cfRule>
    <cfRule type="cellIs" dxfId="4725" priority="503" operator="lessThan">
      <formula>$G$6</formula>
    </cfRule>
  </conditionalFormatting>
  <conditionalFormatting sqref="D132">
    <cfRule type="cellIs" dxfId="4724" priority="500" operator="greaterThanOrEqual">
      <formula>$G$6</formula>
    </cfRule>
    <cfRule type="cellIs" dxfId="4723" priority="501" operator="lessThan">
      <formula>$G$6</formula>
    </cfRule>
  </conditionalFormatting>
  <conditionalFormatting sqref="D133">
    <cfRule type="cellIs" dxfId="4722" priority="498" operator="greaterThanOrEqual">
      <formula>$G$6</formula>
    </cfRule>
    <cfRule type="cellIs" dxfId="4721" priority="499" operator="lessThan">
      <formula>$G$6</formula>
    </cfRule>
  </conditionalFormatting>
  <conditionalFormatting sqref="D134">
    <cfRule type="cellIs" dxfId="4720" priority="496" operator="greaterThanOrEqual">
      <formula>$G$6</formula>
    </cfRule>
    <cfRule type="cellIs" dxfId="4719" priority="497" operator="lessThan">
      <formula>$G$6</formula>
    </cfRule>
  </conditionalFormatting>
  <conditionalFormatting sqref="D135">
    <cfRule type="cellIs" dxfId="4718" priority="494" operator="greaterThanOrEqual">
      <formula>$G$6</formula>
    </cfRule>
    <cfRule type="cellIs" dxfId="4717" priority="495" operator="lessThan">
      <formula>$G$6</formula>
    </cfRule>
  </conditionalFormatting>
  <conditionalFormatting sqref="D136">
    <cfRule type="cellIs" dxfId="4716" priority="492" operator="greaterThanOrEqual">
      <formula>$G$6</formula>
    </cfRule>
    <cfRule type="cellIs" dxfId="4715" priority="493" operator="lessThan">
      <formula>$G$6</formula>
    </cfRule>
  </conditionalFormatting>
  <conditionalFormatting sqref="D137">
    <cfRule type="cellIs" dxfId="4714" priority="490" operator="greaterThanOrEqual">
      <formula>$G$6</formula>
    </cfRule>
    <cfRule type="cellIs" dxfId="4713" priority="491" operator="lessThan">
      <formula>$G$6</formula>
    </cfRule>
  </conditionalFormatting>
  <conditionalFormatting sqref="D138">
    <cfRule type="cellIs" dxfId="4712" priority="488" operator="greaterThanOrEqual">
      <formula>$G$6</formula>
    </cfRule>
    <cfRule type="cellIs" dxfId="4711" priority="489" operator="lessThan">
      <formula>$G$6</formula>
    </cfRule>
  </conditionalFormatting>
  <conditionalFormatting sqref="D139">
    <cfRule type="cellIs" dxfId="4710" priority="486" operator="greaterThanOrEqual">
      <formula>$G$6</formula>
    </cfRule>
    <cfRule type="cellIs" dxfId="4709" priority="487" operator="lessThan">
      <formula>$G$6</formula>
    </cfRule>
  </conditionalFormatting>
  <conditionalFormatting sqref="D140">
    <cfRule type="cellIs" dxfId="4708" priority="484" operator="greaterThanOrEqual">
      <formula>$G$6</formula>
    </cfRule>
    <cfRule type="cellIs" dxfId="4707" priority="485" operator="lessThan">
      <formula>$G$6</formula>
    </cfRule>
  </conditionalFormatting>
  <conditionalFormatting sqref="D141">
    <cfRule type="cellIs" dxfId="4706" priority="482" operator="greaterThanOrEqual">
      <formula>$I$6</formula>
    </cfRule>
    <cfRule type="cellIs" dxfId="4705" priority="483" operator="lessThan">
      <formula>$I$6</formula>
    </cfRule>
  </conditionalFormatting>
  <conditionalFormatting sqref="D141">
    <cfRule type="cellIs" dxfId="4704" priority="480" operator="greaterThanOrEqual">
      <formula>$G$6</formula>
    </cfRule>
    <cfRule type="cellIs" dxfId="4703" priority="481" operator="lessThan">
      <formula>$G$6</formula>
    </cfRule>
  </conditionalFormatting>
  <conditionalFormatting sqref="B131">
    <cfRule type="timePeriod" dxfId="4702" priority="479" timePeriod="today">
      <formula>FLOOR(B131,1)=TODAY()</formula>
    </cfRule>
  </conditionalFormatting>
  <conditionalFormatting sqref="B131">
    <cfRule type="timePeriod" dxfId="4701" priority="478" timePeriod="today">
      <formula>FLOOR(B131,1)=TODAY()</formula>
    </cfRule>
  </conditionalFormatting>
  <conditionalFormatting sqref="B132">
    <cfRule type="timePeriod" dxfId="4700" priority="477" timePeriod="today">
      <formula>FLOOR(B132,1)=TODAY()</formula>
    </cfRule>
  </conditionalFormatting>
  <conditionalFormatting sqref="B133">
    <cfRule type="timePeriod" dxfId="4699" priority="476" timePeriod="today">
      <formula>FLOOR(B133,1)=TODAY()</formula>
    </cfRule>
  </conditionalFormatting>
  <conditionalFormatting sqref="B134">
    <cfRule type="timePeriod" dxfId="4698" priority="475" timePeriod="today">
      <formula>FLOOR(B134,1)=TODAY()</formula>
    </cfRule>
  </conditionalFormatting>
  <conditionalFormatting sqref="B135">
    <cfRule type="timePeriod" dxfId="4697" priority="474" timePeriod="today">
      <formula>FLOOR(B135,1)=TODAY()</formula>
    </cfRule>
  </conditionalFormatting>
  <conditionalFormatting sqref="B135">
    <cfRule type="timePeriod" dxfId="4696" priority="473" timePeriod="today">
      <formula>FLOOR(B135,1)=TODAY()</formula>
    </cfRule>
  </conditionalFormatting>
  <conditionalFormatting sqref="B136">
    <cfRule type="timePeriod" dxfId="4695" priority="472" timePeriod="today">
      <formula>FLOOR(B136,1)=TODAY()</formula>
    </cfRule>
  </conditionalFormatting>
  <conditionalFormatting sqref="B136">
    <cfRule type="timePeriod" dxfId="4694" priority="471" timePeriod="today">
      <formula>FLOOR(B136,1)=TODAY()</formula>
    </cfRule>
  </conditionalFormatting>
  <conditionalFormatting sqref="B137">
    <cfRule type="timePeriod" dxfId="4693" priority="470" timePeriod="today">
      <formula>FLOOR(B137,1)=TODAY()</formula>
    </cfRule>
  </conditionalFormatting>
  <conditionalFormatting sqref="B138">
    <cfRule type="timePeriod" dxfId="4692" priority="469" timePeriod="today">
      <formula>FLOOR(B138,1)=TODAY()</formula>
    </cfRule>
  </conditionalFormatting>
  <conditionalFormatting sqref="B139">
    <cfRule type="timePeriod" dxfId="4691" priority="468" timePeriod="today">
      <formula>FLOOR(B139,1)=TODAY()</formula>
    </cfRule>
  </conditionalFormatting>
  <conditionalFormatting sqref="B140">
    <cfRule type="timePeriod" dxfId="4690" priority="467" timePeriod="today">
      <formula>FLOOR(B140,1)=TODAY()</formula>
    </cfRule>
  </conditionalFormatting>
  <conditionalFormatting sqref="B141">
    <cfRule type="timePeriod" dxfId="4689" priority="466" timePeriod="today">
      <formula>FLOOR(B141,1)=TODAY()</formula>
    </cfRule>
  </conditionalFormatting>
  <conditionalFormatting sqref="B141">
    <cfRule type="timePeriod" dxfId="4688" priority="465" timePeriod="today">
      <formula>FLOOR(B141,1)=TODAY()</formula>
    </cfRule>
  </conditionalFormatting>
  <conditionalFormatting sqref="C142">
    <cfRule type="cellIs" dxfId="4687" priority="463" operator="greaterThanOrEqual">
      <formula>$G$6</formula>
    </cfRule>
    <cfRule type="cellIs" dxfId="4686" priority="464" operator="lessThan">
      <formula>$G$6</formula>
    </cfRule>
  </conditionalFormatting>
  <conditionalFormatting sqref="C143">
    <cfRule type="cellIs" dxfId="4685" priority="461" operator="greaterThanOrEqual">
      <formula>$G$6</formula>
    </cfRule>
    <cfRule type="cellIs" dxfId="4684" priority="462" operator="lessThan">
      <formula>$G$6</formula>
    </cfRule>
  </conditionalFormatting>
  <conditionalFormatting sqref="C144">
    <cfRule type="cellIs" dxfId="4683" priority="459" operator="greaterThanOrEqual">
      <formula>$G$6</formula>
    </cfRule>
    <cfRule type="cellIs" dxfId="4682" priority="460" operator="lessThan">
      <formula>$G$6</formula>
    </cfRule>
  </conditionalFormatting>
  <conditionalFormatting sqref="C144">
    <cfRule type="cellIs" dxfId="4681" priority="457" operator="greaterThanOrEqual">
      <formula>$G$6</formula>
    </cfRule>
    <cfRule type="cellIs" dxfId="4680" priority="458" operator="lessThan">
      <formula>$G$6</formula>
    </cfRule>
  </conditionalFormatting>
  <conditionalFormatting sqref="C145">
    <cfRule type="cellIs" dxfId="4679" priority="455" operator="greaterThanOrEqual">
      <formula>$G$6</formula>
    </cfRule>
    <cfRule type="cellIs" dxfId="4678" priority="456" operator="lessThan">
      <formula>$G$6</formula>
    </cfRule>
  </conditionalFormatting>
  <conditionalFormatting sqref="C145">
    <cfRule type="cellIs" dxfId="4677" priority="453" operator="greaterThanOrEqual">
      <formula>$G$6</formula>
    </cfRule>
    <cfRule type="cellIs" dxfId="4676" priority="454" operator="lessThan">
      <formula>$G$6</formula>
    </cfRule>
  </conditionalFormatting>
  <conditionalFormatting sqref="C146">
    <cfRule type="cellIs" dxfId="4675" priority="451" operator="greaterThanOrEqual">
      <formula>$G$6</formula>
    </cfRule>
    <cfRule type="cellIs" dxfId="4674" priority="452" operator="lessThan">
      <formula>$G$6</formula>
    </cfRule>
  </conditionalFormatting>
  <conditionalFormatting sqref="C146">
    <cfRule type="cellIs" dxfId="4673" priority="449" operator="greaterThanOrEqual">
      <formula>$G$6</formula>
    </cfRule>
    <cfRule type="cellIs" dxfId="4672" priority="450" operator="lessThan">
      <formula>$G$6</formula>
    </cfRule>
  </conditionalFormatting>
  <conditionalFormatting sqref="C147">
    <cfRule type="cellIs" dxfId="4671" priority="447" operator="greaterThanOrEqual">
      <formula>$G$6</formula>
    </cfRule>
    <cfRule type="cellIs" dxfId="4670" priority="448" operator="lessThan">
      <formula>$G$6</formula>
    </cfRule>
  </conditionalFormatting>
  <conditionalFormatting sqref="C147">
    <cfRule type="cellIs" dxfId="4669" priority="445" operator="greaterThanOrEqual">
      <formula>$G$6</formula>
    </cfRule>
    <cfRule type="cellIs" dxfId="4668" priority="446" operator="lessThan">
      <formula>$G$6</formula>
    </cfRule>
  </conditionalFormatting>
  <conditionalFormatting sqref="C147">
    <cfRule type="cellIs" dxfId="4667" priority="443" operator="greaterThanOrEqual">
      <formula>$G$6</formula>
    </cfRule>
    <cfRule type="cellIs" dxfId="4666" priority="444" operator="lessThan">
      <formula>$G$6</formula>
    </cfRule>
  </conditionalFormatting>
  <conditionalFormatting sqref="C148">
    <cfRule type="cellIs" dxfId="4665" priority="441" operator="greaterThanOrEqual">
      <formula>$G$6</formula>
    </cfRule>
    <cfRule type="cellIs" dxfId="4664" priority="442" operator="lessThan">
      <formula>$G$6</formula>
    </cfRule>
  </conditionalFormatting>
  <conditionalFormatting sqref="C148">
    <cfRule type="cellIs" dxfId="4663" priority="439" operator="greaterThanOrEqual">
      <formula>$G$6</formula>
    </cfRule>
    <cfRule type="cellIs" dxfId="4662" priority="440" operator="lessThan">
      <formula>$G$6</formula>
    </cfRule>
  </conditionalFormatting>
  <conditionalFormatting sqref="C148">
    <cfRule type="cellIs" dxfId="4661" priority="437" operator="greaterThanOrEqual">
      <formula>$G$6</formula>
    </cfRule>
    <cfRule type="cellIs" dxfId="4660" priority="438" operator="lessThan">
      <formula>$G$6</formula>
    </cfRule>
  </conditionalFormatting>
  <conditionalFormatting sqref="C149">
    <cfRule type="cellIs" dxfId="4659" priority="435" operator="greaterThanOrEqual">
      <formula>$G$6</formula>
    </cfRule>
    <cfRule type="cellIs" dxfId="4658" priority="436" operator="lessThan">
      <formula>$G$6</formula>
    </cfRule>
  </conditionalFormatting>
  <conditionalFormatting sqref="C149">
    <cfRule type="cellIs" dxfId="4657" priority="433" operator="greaterThanOrEqual">
      <formula>$G$6</formula>
    </cfRule>
    <cfRule type="cellIs" dxfId="4656" priority="434" operator="lessThan">
      <formula>$G$6</formula>
    </cfRule>
  </conditionalFormatting>
  <conditionalFormatting sqref="C149">
    <cfRule type="cellIs" dxfId="4655" priority="431" operator="greaterThanOrEqual">
      <formula>$G$6</formula>
    </cfRule>
    <cfRule type="cellIs" dxfId="4654" priority="432" operator="lessThan">
      <formula>$G$6</formula>
    </cfRule>
  </conditionalFormatting>
  <conditionalFormatting sqref="C149">
    <cfRule type="cellIs" dxfId="4653" priority="429" operator="greaterThanOrEqual">
      <formula>$G$6</formula>
    </cfRule>
    <cfRule type="cellIs" dxfId="4652" priority="430" operator="lessThan">
      <formula>$G$6</formula>
    </cfRule>
  </conditionalFormatting>
  <conditionalFormatting sqref="C150">
    <cfRule type="cellIs" dxfId="4651" priority="427" operator="greaterThanOrEqual">
      <formula>$G$6</formula>
    </cfRule>
    <cfRule type="cellIs" dxfId="4650" priority="428" operator="lessThan">
      <formula>$G$6</formula>
    </cfRule>
  </conditionalFormatting>
  <conditionalFormatting sqref="C150">
    <cfRule type="cellIs" dxfId="4649" priority="425" operator="greaterThanOrEqual">
      <formula>$G$6</formula>
    </cfRule>
    <cfRule type="cellIs" dxfId="4648" priority="426" operator="lessThan">
      <formula>$G$6</formula>
    </cfRule>
  </conditionalFormatting>
  <conditionalFormatting sqref="C150">
    <cfRule type="cellIs" dxfId="4647" priority="423" operator="greaterThanOrEqual">
      <formula>$G$6</formula>
    </cfRule>
    <cfRule type="cellIs" dxfId="4646" priority="424" operator="lessThan">
      <formula>$G$6</formula>
    </cfRule>
  </conditionalFormatting>
  <conditionalFormatting sqref="C150">
    <cfRule type="cellIs" dxfId="4645" priority="421" operator="greaterThanOrEqual">
      <formula>$G$6</formula>
    </cfRule>
    <cfRule type="cellIs" dxfId="4644" priority="422" operator="lessThan">
      <formula>$G$6</formula>
    </cfRule>
  </conditionalFormatting>
  <conditionalFormatting sqref="C151">
    <cfRule type="cellIs" dxfId="4643" priority="419" operator="greaterThanOrEqual">
      <formula>$G$6</formula>
    </cfRule>
    <cfRule type="cellIs" dxfId="4642" priority="420" operator="lessThan">
      <formula>$G$6</formula>
    </cfRule>
  </conditionalFormatting>
  <conditionalFormatting sqref="C151">
    <cfRule type="cellIs" dxfId="4641" priority="417" operator="greaterThanOrEqual">
      <formula>$G$6</formula>
    </cfRule>
    <cfRule type="cellIs" dxfId="4640" priority="418" operator="lessThan">
      <formula>$G$6</formula>
    </cfRule>
  </conditionalFormatting>
  <conditionalFormatting sqref="C151">
    <cfRule type="cellIs" dxfId="4639" priority="415" operator="greaterThanOrEqual">
      <formula>$G$6</formula>
    </cfRule>
    <cfRule type="cellIs" dxfId="4638" priority="416" operator="lessThan">
      <formula>$G$6</formula>
    </cfRule>
  </conditionalFormatting>
  <conditionalFormatting sqref="C151">
    <cfRule type="cellIs" dxfId="4637" priority="413" operator="greaterThanOrEqual">
      <formula>$G$6</formula>
    </cfRule>
    <cfRule type="cellIs" dxfId="4636" priority="414" operator="lessThan">
      <formula>$G$6</formula>
    </cfRule>
  </conditionalFormatting>
  <conditionalFormatting sqref="C152">
    <cfRule type="expression" dxfId="4635" priority="409">
      <formula>C152&lt;=$H$5</formula>
    </cfRule>
    <cfRule type="expression" dxfId="4634" priority="410">
      <formula>AND(C152&gt;$H$5,C152&lt;=$H$6)</formula>
    </cfRule>
    <cfRule type="expression" dxfId="4633" priority="411">
      <formula>AND(C152&gt;$H$6,C152&lt;=$H$4)</formula>
    </cfRule>
    <cfRule type="expression" dxfId="4632" priority="412">
      <formula>C152&gt;$H$4</formula>
    </cfRule>
  </conditionalFormatting>
  <conditionalFormatting sqref="C152">
    <cfRule type="cellIs" dxfId="4631" priority="407" operator="greaterThanOrEqual">
      <formula>$G$6</formula>
    </cfRule>
    <cfRule type="cellIs" dxfId="4630" priority="408" operator="lessThan">
      <formula>$G$6</formula>
    </cfRule>
  </conditionalFormatting>
  <conditionalFormatting sqref="C152">
    <cfRule type="cellIs" dxfId="4629" priority="405" operator="greaterThanOrEqual">
      <formula>$G$6</formula>
    </cfRule>
    <cfRule type="cellIs" dxfId="4628" priority="406" operator="lessThan">
      <formula>$G$6</formula>
    </cfRule>
  </conditionalFormatting>
  <conditionalFormatting sqref="C152">
    <cfRule type="cellIs" dxfId="4627" priority="403" operator="greaterThanOrEqual">
      <formula>$G$6</formula>
    </cfRule>
    <cfRule type="cellIs" dxfId="4626" priority="404" operator="lessThan">
      <formula>$G$6</formula>
    </cfRule>
  </conditionalFormatting>
  <conditionalFormatting sqref="C152">
    <cfRule type="cellIs" dxfId="4625" priority="401" operator="greaterThanOrEqual">
      <formula>$G$6</formula>
    </cfRule>
    <cfRule type="cellIs" dxfId="4624" priority="402" operator="lessThan">
      <formula>$G$6</formula>
    </cfRule>
  </conditionalFormatting>
  <conditionalFormatting sqref="C152">
    <cfRule type="cellIs" dxfId="4623" priority="399" operator="greaterThanOrEqual">
      <formula>$G$6</formula>
    </cfRule>
    <cfRule type="cellIs" dxfId="4622" priority="400" operator="lessThan">
      <formula>$G$6</formula>
    </cfRule>
  </conditionalFormatting>
  <conditionalFormatting sqref="C153">
    <cfRule type="expression" dxfId="4621" priority="395">
      <formula>C153&lt;=$H$5</formula>
    </cfRule>
    <cfRule type="expression" dxfId="4620" priority="396">
      <formula>AND(C153&gt;$H$5,C153&lt;=$H$6)</formula>
    </cfRule>
    <cfRule type="expression" dxfId="4619" priority="397">
      <formula>AND(C153&gt;$H$6,C153&lt;=$H$4)</formula>
    </cfRule>
    <cfRule type="expression" dxfId="4618" priority="398">
      <formula>C153&gt;$H$4</formula>
    </cfRule>
  </conditionalFormatting>
  <conditionalFormatting sqref="C153">
    <cfRule type="cellIs" dxfId="4617" priority="393" operator="greaterThanOrEqual">
      <formula>$G$6</formula>
    </cfRule>
    <cfRule type="cellIs" dxfId="4616" priority="394" operator="lessThan">
      <formula>$G$6</formula>
    </cfRule>
  </conditionalFormatting>
  <conditionalFormatting sqref="C153">
    <cfRule type="cellIs" dxfId="4615" priority="391" operator="greaterThanOrEqual">
      <formula>$G$6</formula>
    </cfRule>
    <cfRule type="cellIs" dxfId="4614" priority="392" operator="lessThan">
      <formula>$G$6</formula>
    </cfRule>
  </conditionalFormatting>
  <conditionalFormatting sqref="C153">
    <cfRule type="cellIs" dxfId="4613" priority="389" operator="greaterThanOrEqual">
      <formula>$G$6</formula>
    </cfRule>
    <cfRule type="cellIs" dxfId="4612" priority="390" operator="lessThan">
      <formula>$G$6</formula>
    </cfRule>
  </conditionalFormatting>
  <conditionalFormatting sqref="C153">
    <cfRule type="cellIs" dxfId="4611" priority="387" operator="greaterThanOrEqual">
      <formula>$G$6</formula>
    </cfRule>
    <cfRule type="cellIs" dxfId="4610" priority="388" operator="lessThan">
      <formula>$G$6</formula>
    </cfRule>
  </conditionalFormatting>
  <conditionalFormatting sqref="C153">
    <cfRule type="cellIs" dxfId="4609" priority="385" operator="greaterThanOrEqual">
      <formula>$G$6</formula>
    </cfRule>
    <cfRule type="cellIs" dxfId="4608" priority="386" operator="lessThan">
      <formula>$G$6</formula>
    </cfRule>
  </conditionalFormatting>
  <conditionalFormatting sqref="C154">
    <cfRule type="expression" dxfId="4607" priority="381">
      <formula>C154&lt;=$H$5</formula>
    </cfRule>
    <cfRule type="expression" dxfId="4606" priority="382">
      <formula>AND(C154&gt;$H$5,C154&lt;=$H$6)</formula>
    </cfRule>
    <cfRule type="expression" dxfId="4605" priority="383">
      <formula>AND(C154&gt;$H$6,C154&lt;=$H$4)</formula>
    </cfRule>
    <cfRule type="expression" dxfId="4604" priority="384">
      <formula>C154&gt;$H$4</formula>
    </cfRule>
  </conditionalFormatting>
  <conditionalFormatting sqref="C154">
    <cfRule type="cellIs" dxfId="4603" priority="379" operator="greaterThanOrEqual">
      <formula>$G$6</formula>
    </cfRule>
    <cfRule type="cellIs" dxfId="4602" priority="380" operator="lessThan">
      <formula>$G$6</formula>
    </cfRule>
  </conditionalFormatting>
  <conditionalFormatting sqref="C154">
    <cfRule type="cellIs" dxfId="4601" priority="377" operator="greaterThanOrEqual">
      <formula>$G$6</formula>
    </cfRule>
    <cfRule type="cellIs" dxfId="4600" priority="378" operator="lessThan">
      <formula>$G$6</formula>
    </cfRule>
  </conditionalFormatting>
  <conditionalFormatting sqref="C154">
    <cfRule type="cellIs" dxfId="4599" priority="375" operator="greaterThanOrEqual">
      <formula>$G$6</formula>
    </cfRule>
    <cfRule type="cellIs" dxfId="4598" priority="376" operator="lessThan">
      <formula>$G$6</formula>
    </cfRule>
  </conditionalFormatting>
  <conditionalFormatting sqref="C154">
    <cfRule type="cellIs" dxfId="4597" priority="373" operator="greaterThanOrEqual">
      <formula>$G$6</formula>
    </cfRule>
    <cfRule type="cellIs" dxfId="4596" priority="374" operator="lessThan">
      <formula>$G$6</formula>
    </cfRule>
  </conditionalFormatting>
  <conditionalFormatting sqref="C154">
    <cfRule type="cellIs" dxfId="4595" priority="371" operator="greaterThanOrEqual">
      <formula>$G$6</formula>
    </cfRule>
    <cfRule type="cellIs" dxfId="4594" priority="372" operator="lessThan">
      <formula>$G$6</formula>
    </cfRule>
  </conditionalFormatting>
  <conditionalFormatting sqref="D142">
    <cfRule type="cellIs" dxfId="4593" priority="369" operator="greaterThanOrEqual">
      <formula>$G$6</formula>
    </cfRule>
    <cfRule type="cellIs" dxfId="4592" priority="370" operator="lessThan">
      <formula>$G$6</formula>
    </cfRule>
  </conditionalFormatting>
  <conditionalFormatting sqref="D143">
    <cfRule type="cellIs" dxfId="4591" priority="367" operator="greaterThanOrEqual">
      <formula>$G$6</formula>
    </cfRule>
    <cfRule type="cellIs" dxfId="4590" priority="368" operator="lessThan">
      <formula>$G$6</formula>
    </cfRule>
  </conditionalFormatting>
  <conditionalFormatting sqref="D144">
    <cfRule type="cellIs" dxfId="4589" priority="365" operator="greaterThanOrEqual">
      <formula>$G$6</formula>
    </cfRule>
    <cfRule type="cellIs" dxfId="4588" priority="366" operator="lessThan">
      <formula>$G$6</formula>
    </cfRule>
  </conditionalFormatting>
  <conditionalFormatting sqref="D144">
    <cfRule type="cellIs" dxfId="4587" priority="363" operator="greaterThanOrEqual">
      <formula>$G$6</formula>
    </cfRule>
    <cfRule type="cellIs" dxfId="4586" priority="364" operator="lessThan">
      <formula>$G$6</formula>
    </cfRule>
  </conditionalFormatting>
  <conditionalFormatting sqref="D145">
    <cfRule type="cellIs" dxfId="4585" priority="361" operator="greaterThanOrEqual">
      <formula>$G$6</formula>
    </cfRule>
    <cfRule type="cellIs" dxfId="4584" priority="362" operator="lessThan">
      <formula>$G$6</formula>
    </cfRule>
  </conditionalFormatting>
  <conditionalFormatting sqref="D145">
    <cfRule type="cellIs" dxfId="4583" priority="359" operator="greaterThanOrEqual">
      <formula>$G$6</formula>
    </cfRule>
    <cfRule type="cellIs" dxfId="4582" priority="360" operator="lessThan">
      <formula>$G$6</formula>
    </cfRule>
  </conditionalFormatting>
  <conditionalFormatting sqref="D146">
    <cfRule type="cellIs" dxfId="4581" priority="357" operator="greaterThanOrEqual">
      <formula>$G$6</formula>
    </cfRule>
    <cfRule type="cellIs" dxfId="4580" priority="358" operator="lessThan">
      <formula>$G$6</formula>
    </cfRule>
  </conditionalFormatting>
  <conditionalFormatting sqref="D146">
    <cfRule type="cellIs" dxfId="4579" priority="355" operator="greaterThanOrEqual">
      <formula>$G$6</formula>
    </cfRule>
    <cfRule type="cellIs" dxfId="4578" priority="356" operator="lessThan">
      <formula>$G$6</formula>
    </cfRule>
  </conditionalFormatting>
  <conditionalFormatting sqref="D147">
    <cfRule type="cellIs" dxfId="4577" priority="353" operator="greaterThanOrEqual">
      <formula>$G$6</formula>
    </cfRule>
    <cfRule type="cellIs" dxfId="4576" priority="354" operator="lessThan">
      <formula>$G$6</formula>
    </cfRule>
  </conditionalFormatting>
  <conditionalFormatting sqref="D147">
    <cfRule type="cellIs" dxfId="4575" priority="351" operator="greaterThanOrEqual">
      <formula>$G$6</formula>
    </cfRule>
    <cfRule type="cellIs" dxfId="4574" priority="352" operator="lessThan">
      <formula>$G$6</formula>
    </cfRule>
  </conditionalFormatting>
  <conditionalFormatting sqref="D147">
    <cfRule type="cellIs" dxfId="4573" priority="349" operator="greaterThanOrEqual">
      <formula>$G$6</formula>
    </cfRule>
    <cfRule type="cellIs" dxfId="4572" priority="350" operator="lessThan">
      <formula>$G$6</formula>
    </cfRule>
  </conditionalFormatting>
  <conditionalFormatting sqref="D148">
    <cfRule type="cellIs" dxfId="4571" priority="347" operator="greaterThanOrEqual">
      <formula>$G$6</formula>
    </cfRule>
    <cfRule type="cellIs" dxfId="4570" priority="348" operator="lessThan">
      <formula>$G$6</formula>
    </cfRule>
  </conditionalFormatting>
  <conditionalFormatting sqref="D148">
    <cfRule type="cellIs" dxfId="4569" priority="345" operator="greaterThanOrEqual">
      <formula>$G$6</formula>
    </cfRule>
    <cfRule type="cellIs" dxfId="4568" priority="346" operator="lessThan">
      <formula>$G$6</formula>
    </cfRule>
  </conditionalFormatting>
  <conditionalFormatting sqref="D148">
    <cfRule type="cellIs" dxfId="4567" priority="343" operator="greaterThanOrEqual">
      <formula>$G$6</formula>
    </cfRule>
    <cfRule type="cellIs" dxfId="4566" priority="344" operator="lessThan">
      <formula>$G$6</formula>
    </cfRule>
  </conditionalFormatting>
  <conditionalFormatting sqref="D149">
    <cfRule type="cellIs" dxfId="4565" priority="341" operator="greaterThanOrEqual">
      <formula>$G$6</formula>
    </cfRule>
    <cfRule type="cellIs" dxfId="4564" priority="342" operator="lessThan">
      <formula>$G$6</formula>
    </cfRule>
  </conditionalFormatting>
  <conditionalFormatting sqref="D149">
    <cfRule type="cellIs" dxfId="4563" priority="339" operator="greaterThanOrEqual">
      <formula>$G$6</formula>
    </cfRule>
    <cfRule type="cellIs" dxfId="4562" priority="340" operator="lessThan">
      <formula>$G$6</formula>
    </cfRule>
  </conditionalFormatting>
  <conditionalFormatting sqref="D149">
    <cfRule type="cellIs" dxfId="4561" priority="337" operator="greaterThanOrEqual">
      <formula>$G$6</formula>
    </cfRule>
    <cfRule type="cellIs" dxfId="4560" priority="338" operator="lessThan">
      <formula>$G$6</formula>
    </cfRule>
  </conditionalFormatting>
  <conditionalFormatting sqref="D149">
    <cfRule type="cellIs" dxfId="4559" priority="335" operator="greaterThanOrEqual">
      <formula>$G$6</formula>
    </cfRule>
    <cfRule type="cellIs" dxfId="4558" priority="336" operator="lessThan">
      <formula>$G$6</formula>
    </cfRule>
  </conditionalFormatting>
  <conditionalFormatting sqref="D150">
    <cfRule type="cellIs" dxfId="4557" priority="333" operator="greaterThanOrEqual">
      <formula>$G$6</formula>
    </cfRule>
    <cfRule type="cellIs" dxfId="4556" priority="334" operator="lessThan">
      <formula>$G$6</formula>
    </cfRule>
  </conditionalFormatting>
  <conditionalFormatting sqref="D150">
    <cfRule type="cellIs" dxfId="4555" priority="331" operator="greaterThanOrEqual">
      <formula>$G$6</formula>
    </cfRule>
    <cfRule type="cellIs" dxfId="4554" priority="332" operator="lessThan">
      <formula>$G$6</formula>
    </cfRule>
  </conditionalFormatting>
  <conditionalFormatting sqref="D150">
    <cfRule type="cellIs" dxfId="4553" priority="329" operator="greaterThanOrEqual">
      <formula>$G$6</formula>
    </cfRule>
    <cfRule type="cellIs" dxfId="4552" priority="330" operator="lessThan">
      <formula>$G$6</formula>
    </cfRule>
  </conditionalFormatting>
  <conditionalFormatting sqref="D150">
    <cfRule type="cellIs" dxfId="4551" priority="327" operator="greaterThanOrEqual">
      <formula>$G$6</formula>
    </cfRule>
    <cfRule type="cellIs" dxfId="4550" priority="328" operator="lessThan">
      <formula>$G$6</formula>
    </cfRule>
  </conditionalFormatting>
  <conditionalFormatting sqref="D151">
    <cfRule type="cellIs" dxfId="4549" priority="325" operator="greaterThanOrEqual">
      <formula>$G$6</formula>
    </cfRule>
    <cfRule type="cellIs" dxfId="4548" priority="326" operator="lessThan">
      <formula>$G$6</formula>
    </cfRule>
  </conditionalFormatting>
  <conditionalFormatting sqref="D151">
    <cfRule type="cellIs" dxfId="4547" priority="323" operator="greaterThanOrEqual">
      <formula>$G$6</formula>
    </cfRule>
    <cfRule type="cellIs" dxfId="4546" priority="324" operator="lessThan">
      <formula>$G$6</formula>
    </cfRule>
  </conditionalFormatting>
  <conditionalFormatting sqref="D151">
    <cfRule type="cellIs" dxfId="4545" priority="321" operator="greaterThanOrEqual">
      <formula>$G$6</formula>
    </cfRule>
    <cfRule type="cellIs" dxfId="4544" priority="322" operator="lessThan">
      <formula>$G$6</formula>
    </cfRule>
  </conditionalFormatting>
  <conditionalFormatting sqref="D151">
    <cfRule type="cellIs" dxfId="4543" priority="319" operator="greaterThanOrEqual">
      <formula>$G$6</formula>
    </cfRule>
    <cfRule type="cellIs" dxfId="4542" priority="320" operator="lessThan">
      <formula>$G$6</formula>
    </cfRule>
  </conditionalFormatting>
  <conditionalFormatting sqref="D152">
    <cfRule type="expression" dxfId="4541" priority="315">
      <formula>D152&lt;=$H$5</formula>
    </cfRule>
    <cfRule type="expression" dxfId="4540" priority="316">
      <formula>AND(D152&gt;$H$5,D152&lt;=$H$6)</formula>
    </cfRule>
    <cfRule type="expression" dxfId="4539" priority="317">
      <formula>AND(D152&gt;$H$6,D152&lt;=$H$4)</formula>
    </cfRule>
    <cfRule type="expression" dxfId="4538" priority="318">
      <formula>D152&gt;$H$4</formula>
    </cfRule>
  </conditionalFormatting>
  <conditionalFormatting sqref="D152">
    <cfRule type="cellIs" dxfId="4537" priority="313" operator="greaterThanOrEqual">
      <formula>$G$6</formula>
    </cfRule>
    <cfRule type="cellIs" dxfId="4536" priority="314" operator="lessThan">
      <formula>$G$6</formula>
    </cfRule>
  </conditionalFormatting>
  <conditionalFormatting sqref="D152">
    <cfRule type="cellIs" dxfId="4535" priority="311" operator="greaterThanOrEqual">
      <formula>$G$6</formula>
    </cfRule>
    <cfRule type="cellIs" dxfId="4534" priority="312" operator="lessThan">
      <formula>$G$6</formula>
    </cfRule>
  </conditionalFormatting>
  <conditionalFormatting sqref="D152">
    <cfRule type="cellIs" dxfId="4533" priority="309" operator="greaterThanOrEqual">
      <formula>$G$6</formula>
    </cfRule>
    <cfRule type="cellIs" dxfId="4532" priority="310" operator="lessThan">
      <formula>$G$6</formula>
    </cfRule>
  </conditionalFormatting>
  <conditionalFormatting sqref="D152">
    <cfRule type="cellIs" dxfId="4531" priority="307" operator="greaterThanOrEqual">
      <formula>$G$6</formula>
    </cfRule>
    <cfRule type="cellIs" dxfId="4530" priority="308" operator="lessThan">
      <formula>$G$6</formula>
    </cfRule>
  </conditionalFormatting>
  <conditionalFormatting sqref="D152">
    <cfRule type="cellIs" dxfId="4529" priority="305" operator="greaterThanOrEqual">
      <formula>$G$6</formula>
    </cfRule>
    <cfRule type="cellIs" dxfId="4528" priority="306" operator="lessThan">
      <formula>$G$6</formula>
    </cfRule>
  </conditionalFormatting>
  <conditionalFormatting sqref="D153">
    <cfRule type="expression" dxfId="4527" priority="301">
      <formula>D153&lt;=$H$5</formula>
    </cfRule>
    <cfRule type="expression" dxfId="4526" priority="302">
      <formula>AND(D153&gt;$H$5,D153&lt;=$H$6)</formula>
    </cfRule>
    <cfRule type="expression" dxfId="4525" priority="303">
      <formula>AND(D153&gt;$H$6,D153&lt;=$H$4)</formula>
    </cfRule>
    <cfRule type="expression" dxfId="4524" priority="304">
      <formula>D153&gt;$H$4</formula>
    </cfRule>
  </conditionalFormatting>
  <conditionalFormatting sqref="D153">
    <cfRule type="cellIs" dxfId="4523" priority="299" operator="greaterThanOrEqual">
      <formula>$G$6</formula>
    </cfRule>
    <cfRule type="cellIs" dxfId="4522" priority="300" operator="lessThan">
      <formula>$G$6</formula>
    </cfRule>
  </conditionalFormatting>
  <conditionalFormatting sqref="D153">
    <cfRule type="cellIs" dxfId="4521" priority="297" operator="greaterThanOrEqual">
      <formula>$G$6</formula>
    </cfRule>
    <cfRule type="cellIs" dxfId="4520" priority="298" operator="lessThan">
      <formula>$G$6</formula>
    </cfRule>
  </conditionalFormatting>
  <conditionalFormatting sqref="D153">
    <cfRule type="cellIs" dxfId="4519" priority="295" operator="greaterThanOrEqual">
      <formula>$G$6</formula>
    </cfRule>
    <cfRule type="cellIs" dxfId="4518" priority="296" operator="lessThan">
      <formula>$G$6</formula>
    </cfRule>
  </conditionalFormatting>
  <conditionalFormatting sqref="D153">
    <cfRule type="cellIs" dxfId="4517" priority="293" operator="greaterThanOrEqual">
      <formula>$G$6</formula>
    </cfRule>
    <cfRule type="cellIs" dxfId="4516" priority="294" operator="lessThan">
      <formula>$G$6</formula>
    </cfRule>
  </conditionalFormatting>
  <conditionalFormatting sqref="D153">
    <cfRule type="cellIs" dxfId="4515" priority="291" operator="greaterThanOrEqual">
      <formula>$G$6</formula>
    </cfRule>
    <cfRule type="cellIs" dxfId="4514" priority="292" operator="lessThan">
      <formula>$G$6</formula>
    </cfRule>
  </conditionalFormatting>
  <conditionalFormatting sqref="D154">
    <cfRule type="expression" dxfId="4513" priority="287">
      <formula>D154&lt;=$H$5</formula>
    </cfRule>
    <cfRule type="expression" dxfId="4512" priority="288">
      <formula>AND(D154&gt;$H$5,D154&lt;=$H$6)</formula>
    </cfRule>
    <cfRule type="expression" dxfId="4511" priority="289">
      <formula>AND(D154&gt;$H$6,D154&lt;=$H$4)</formula>
    </cfRule>
    <cfRule type="expression" dxfId="4510" priority="290">
      <formula>D154&gt;$H$4</formula>
    </cfRule>
  </conditionalFormatting>
  <conditionalFormatting sqref="D154">
    <cfRule type="cellIs" dxfId="4509" priority="285" operator="greaterThanOrEqual">
      <formula>$G$6</formula>
    </cfRule>
    <cfRule type="cellIs" dxfId="4508" priority="286" operator="lessThan">
      <formula>$G$6</formula>
    </cfRule>
  </conditionalFormatting>
  <conditionalFormatting sqref="D154">
    <cfRule type="cellIs" dxfId="4507" priority="283" operator="greaterThanOrEqual">
      <formula>$G$6</formula>
    </cfRule>
    <cfRule type="cellIs" dxfId="4506" priority="284" operator="lessThan">
      <formula>$G$6</formula>
    </cfRule>
  </conditionalFormatting>
  <conditionalFormatting sqref="D154">
    <cfRule type="cellIs" dxfId="4505" priority="281" operator="greaterThanOrEqual">
      <formula>$G$6</formula>
    </cfRule>
    <cfRule type="cellIs" dxfId="4504" priority="282" operator="lessThan">
      <formula>$G$6</formula>
    </cfRule>
  </conditionalFormatting>
  <conditionalFormatting sqref="D154">
    <cfRule type="cellIs" dxfId="4503" priority="279" operator="greaterThanOrEqual">
      <formula>$G$6</formula>
    </cfRule>
    <cfRule type="cellIs" dxfId="4502" priority="280" operator="lessThan">
      <formula>$G$6</formula>
    </cfRule>
  </conditionalFormatting>
  <conditionalFormatting sqref="D154">
    <cfRule type="cellIs" dxfId="4501" priority="277" operator="greaterThanOrEqual">
      <formula>$G$6</formula>
    </cfRule>
    <cfRule type="cellIs" dxfId="4500" priority="278" operator="lessThan">
      <formula>$G$6</formula>
    </cfRule>
  </conditionalFormatting>
  <conditionalFormatting sqref="B142">
    <cfRule type="timePeriod" dxfId="4499" priority="276" timePeriod="today">
      <formula>FLOOR(B142,1)=TODAY()</formula>
    </cfRule>
  </conditionalFormatting>
  <conditionalFormatting sqref="B142">
    <cfRule type="timePeriod" dxfId="4498" priority="275" timePeriod="today">
      <formula>FLOOR(B142,1)=TODAY()</formula>
    </cfRule>
  </conditionalFormatting>
  <conditionalFormatting sqref="B143">
    <cfRule type="timePeriod" dxfId="4497" priority="274" timePeriod="today">
      <formula>FLOOR(B143,1)=TODAY()</formula>
    </cfRule>
  </conditionalFormatting>
  <conditionalFormatting sqref="B144">
    <cfRule type="timePeriod" dxfId="4496" priority="273" timePeriod="today">
      <formula>FLOOR(B144,1)=TODAY()</formula>
    </cfRule>
  </conditionalFormatting>
  <conditionalFormatting sqref="B145">
    <cfRule type="timePeriod" dxfId="4495" priority="272" timePeriod="today">
      <formula>FLOOR(B145,1)=TODAY()</formula>
    </cfRule>
  </conditionalFormatting>
  <conditionalFormatting sqref="B146">
    <cfRule type="timePeriod" dxfId="4494" priority="271" timePeriod="today">
      <formula>FLOOR(B146,1)=TODAY()</formula>
    </cfRule>
  </conditionalFormatting>
  <conditionalFormatting sqref="B147">
    <cfRule type="timePeriod" dxfId="4493" priority="270" timePeriod="today">
      <formula>FLOOR(B147,1)=TODAY()</formula>
    </cfRule>
  </conditionalFormatting>
  <conditionalFormatting sqref="B147">
    <cfRule type="timePeriod" dxfId="4492" priority="269" timePeriod="today">
      <formula>FLOOR(B147,1)=TODAY()</formula>
    </cfRule>
  </conditionalFormatting>
  <conditionalFormatting sqref="B147">
    <cfRule type="timePeriod" dxfId="4491" priority="268" timePeriod="today">
      <formula>FLOOR(B147,1)=TODAY()</formula>
    </cfRule>
  </conditionalFormatting>
  <conditionalFormatting sqref="B148">
    <cfRule type="timePeriod" dxfId="4490" priority="267" timePeriod="today">
      <formula>FLOOR(B148,1)=TODAY()</formula>
    </cfRule>
  </conditionalFormatting>
  <conditionalFormatting sqref="B148">
    <cfRule type="timePeriod" dxfId="4489" priority="266" timePeriod="today">
      <formula>FLOOR(B148,1)=TODAY()</formula>
    </cfRule>
  </conditionalFormatting>
  <conditionalFormatting sqref="B148">
    <cfRule type="timePeriod" dxfId="4488" priority="265" timePeriod="today">
      <formula>FLOOR(B148,1)=TODAY()</formula>
    </cfRule>
  </conditionalFormatting>
  <conditionalFormatting sqref="B149">
    <cfRule type="timePeriod" dxfId="4487" priority="264" timePeriod="today">
      <formula>FLOOR(B149,1)=TODAY()</formula>
    </cfRule>
  </conditionalFormatting>
  <conditionalFormatting sqref="B150">
    <cfRule type="timePeriod" dxfId="4486" priority="263" timePeriod="today">
      <formula>FLOOR(B150,1)=TODAY()</formula>
    </cfRule>
  </conditionalFormatting>
  <conditionalFormatting sqref="B151">
    <cfRule type="timePeriod" dxfId="4485" priority="262" timePeriod="today">
      <formula>FLOOR(B151,1)=TODAY()</formula>
    </cfRule>
  </conditionalFormatting>
  <conditionalFormatting sqref="B152">
    <cfRule type="timePeriod" dxfId="4484" priority="261" timePeriod="today">
      <formula>FLOOR(B152,1)=TODAY()</formula>
    </cfRule>
  </conditionalFormatting>
  <conditionalFormatting sqref="B152">
    <cfRule type="timePeriod" dxfId="4483" priority="260" timePeriod="today">
      <formula>FLOOR(B152,1)=TODAY()</formula>
    </cfRule>
  </conditionalFormatting>
  <conditionalFormatting sqref="B152">
    <cfRule type="timePeriod" dxfId="4482" priority="259" timePeriod="today">
      <formula>FLOOR(B152,1)=TODAY()</formula>
    </cfRule>
  </conditionalFormatting>
  <conditionalFormatting sqref="B152">
    <cfRule type="timePeriod" dxfId="4481" priority="258" timePeriod="today">
      <formula>FLOOR(B152,1)=TODAY()</formula>
    </cfRule>
  </conditionalFormatting>
  <conditionalFormatting sqref="B153">
    <cfRule type="timePeriod" dxfId="4480" priority="257" timePeriod="today">
      <formula>FLOOR(B153,1)=TODAY()</formula>
    </cfRule>
  </conditionalFormatting>
  <conditionalFormatting sqref="B153">
    <cfRule type="timePeriod" dxfId="4479" priority="256" timePeriod="today">
      <formula>FLOOR(B153,1)=TODAY()</formula>
    </cfRule>
  </conditionalFormatting>
  <conditionalFormatting sqref="B153">
    <cfRule type="timePeriod" dxfId="4478" priority="255" timePeriod="today">
      <formula>FLOOR(B153,1)=TODAY()</formula>
    </cfRule>
  </conditionalFormatting>
  <conditionalFormatting sqref="B153">
    <cfRule type="timePeriod" dxfId="4477" priority="254" timePeriod="today">
      <formula>FLOOR(B153,1)=TODAY()</formula>
    </cfRule>
  </conditionalFormatting>
  <conditionalFormatting sqref="B154">
    <cfRule type="timePeriod" dxfId="4476" priority="253" timePeriod="today">
      <formula>FLOOR(B154,1)=TODAY()</formula>
    </cfRule>
  </conditionalFormatting>
  <conditionalFormatting sqref="B154">
    <cfRule type="timePeriod" dxfId="4475" priority="252" timePeriod="today">
      <formula>FLOOR(B154,1)=TODAY()</formula>
    </cfRule>
  </conditionalFormatting>
  <conditionalFormatting sqref="B154">
    <cfRule type="timePeriod" dxfId="4474" priority="251" timePeriod="today">
      <formula>FLOOR(B154,1)=TODAY()</formula>
    </cfRule>
  </conditionalFormatting>
  <conditionalFormatting sqref="B154">
    <cfRule type="timePeriod" dxfId="4473" priority="250" timePeriod="today">
      <formula>FLOOR(B154,1)=TODAY()</formula>
    </cfRule>
  </conditionalFormatting>
  <conditionalFormatting sqref="B155">
    <cfRule type="timePeriod" dxfId="4472" priority="249" timePeriod="today">
      <formula>FLOOR(B155,1)=TODAY()</formula>
    </cfRule>
  </conditionalFormatting>
  <conditionalFormatting sqref="B155">
    <cfRule type="timePeriod" dxfId="4471" priority="248" timePeriod="today">
      <formula>FLOOR(B155,1)=TODAY()</formula>
    </cfRule>
  </conditionalFormatting>
  <conditionalFormatting sqref="B156">
    <cfRule type="timePeriod" dxfId="4470" priority="247" timePeriod="today">
      <formula>FLOOR(B156,1)=TODAY()</formula>
    </cfRule>
  </conditionalFormatting>
  <conditionalFormatting sqref="B156">
    <cfRule type="timePeriod" dxfId="4469" priority="246" timePeriod="today">
      <formula>FLOOR(B156,1)=TODAY()</formula>
    </cfRule>
  </conditionalFormatting>
  <conditionalFormatting sqref="B157">
    <cfRule type="timePeriod" dxfId="4468" priority="245" timePeriod="today">
      <formula>FLOOR(B157,1)=TODAY()</formula>
    </cfRule>
  </conditionalFormatting>
  <conditionalFormatting sqref="B158">
    <cfRule type="timePeriod" dxfId="4467" priority="244" timePeriod="today">
      <formula>FLOOR(B158,1)=TODAY()</formula>
    </cfRule>
  </conditionalFormatting>
  <conditionalFormatting sqref="B159">
    <cfRule type="timePeriod" dxfId="4466" priority="243" timePeriod="today">
      <formula>FLOOR(B159,1)=TODAY()</formula>
    </cfRule>
  </conditionalFormatting>
  <conditionalFormatting sqref="B160">
    <cfRule type="timePeriod" dxfId="4465" priority="242" timePeriod="today">
      <formula>FLOOR(B160,1)=TODAY()</formula>
    </cfRule>
  </conditionalFormatting>
  <conditionalFormatting sqref="B161">
    <cfRule type="timePeriod" dxfId="4464" priority="241" timePeriod="today">
      <formula>FLOOR(B161,1)=TODAY()</formula>
    </cfRule>
  </conditionalFormatting>
  <conditionalFormatting sqref="B161">
    <cfRule type="timePeriod" dxfId="4463" priority="240" timePeriod="today">
      <formula>FLOOR(B161,1)=TODAY()</formula>
    </cfRule>
  </conditionalFormatting>
  <conditionalFormatting sqref="B161">
    <cfRule type="timePeriod" dxfId="4462" priority="239" timePeriod="today">
      <formula>FLOOR(B161,1)=TODAY()</formula>
    </cfRule>
  </conditionalFormatting>
  <conditionalFormatting sqref="B162">
    <cfRule type="timePeriod" dxfId="4461" priority="238" timePeriod="today">
      <formula>FLOOR(B162,1)=TODAY()</formula>
    </cfRule>
  </conditionalFormatting>
  <conditionalFormatting sqref="B162">
    <cfRule type="timePeriod" dxfId="4460" priority="237" timePeriod="today">
      <formula>FLOOR(B162,1)=TODAY()</formula>
    </cfRule>
  </conditionalFormatting>
  <conditionalFormatting sqref="B162">
    <cfRule type="timePeriod" dxfId="4459" priority="236" timePeriod="today">
      <formula>FLOOR(B162,1)=TODAY()</formula>
    </cfRule>
  </conditionalFormatting>
  <conditionalFormatting sqref="B163">
    <cfRule type="timePeriod" dxfId="4458" priority="235" timePeriod="today">
      <formula>FLOOR(B163,1)=TODAY()</formula>
    </cfRule>
  </conditionalFormatting>
  <conditionalFormatting sqref="B164">
    <cfRule type="timePeriod" dxfId="4457" priority="234" timePeriod="today">
      <formula>FLOOR(B164,1)=TODAY()</formula>
    </cfRule>
  </conditionalFormatting>
  <conditionalFormatting sqref="B165">
    <cfRule type="timePeriod" dxfId="4456" priority="233" timePeriod="today">
      <formula>FLOOR(B165,1)=TODAY()</formula>
    </cfRule>
  </conditionalFormatting>
  <conditionalFormatting sqref="C155">
    <cfRule type="cellIs" dxfId="4455" priority="231" operator="greaterThanOrEqual">
      <formula>$G$6</formula>
    </cfRule>
    <cfRule type="cellIs" dxfId="4454" priority="232" operator="lessThan">
      <formula>$G$6</formula>
    </cfRule>
  </conditionalFormatting>
  <conditionalFormatting sqref="C156">
    <cfRule type="cellIs" dxfId="4453" priority="229" operator="greaterThanOrEqual">
      <formula>$G$6</formula>
    </cfRule>
    <cfRule type="cellIs" dxfId="4452" priority="230" operator="lessThan">
      <formula>$G$6</formula>
    </cfRule>
  </conditionalFormatting>
  <conditionalFormatting sqref="C157">
    <cfRule type="cellIs" dxfId="4451" priority="227" operator="greaterThanOrEqual">
      <formula>$G$6</formula>
    </cfRule>
    <cfRule type="cellIs" dxfId="4450" priority="228" operator="lessThan">
      <formula>$G$6</formula>
    </cfRule>
  </conditionalFormatting>
  <conditionalFormatting sqref="C158">
    <cfRule type="cellIs" dxfId="4449" priority="225" operator="greaterThanOrEqual">
      <formula>$G$6</formula>
    </cfRule>
    <cfRule type="cellIs" dxfId="4448" priority="226" operator="lessThan">
      <formula>$G$6</formula>
    </cfRule>
  </conditionalFormatting>
  <conditionalFormatting sqref="C159">
    <cfRule type="cellIs" dxfId="4447" priority="223" operator="greaterThanOrEqual">
      <formula>$G$6</formula>
    </cfRule>
    <cfRule type="cellIs" dxfId="4446" priority="224" operator="lessThan">
      <formula>$G$6</formula>
    </cfRule>
  </conditionalFormatting>
  <conditionalFormatting sqref="C160">
    <cfRule type="cellIs" dxfId="4445" priority="221" operator="greaterThanOrEqual">
      <formula>$G$6</formula>
    </cfRule>
    <cfRule type="cellIs" dxfId="4444" priority="222" operator="lessThan">
      <formula>$G$6</formula>
    </cfRule>
  </conditionalFormatting>
  <conditionalFormatting sqref="C161">
    <cfRule type="cellIs" dxfId="4443" priority="219" operator="greaterThanOrEqual">
      <formula>$G$6</formula>
    </cfRule>
    <cfRule type="cellIs" dxfId="4442" priority="220" operator="lessThan">
      <formula>$G$6</formula>
    </cfRule>
  </conditionalFormatting>
  <conditionalFormatting sqref="C162">
    <cfRule type="cellIs" dxfId="4441" priority="217" operator="greaterThanOrEqual">
      <formula>$G$6</formula>
    </cfRule>
    <cfRule type="cellIs" dxfId="4440" priority="218" operator="lessThan">
      <formula>$G$6</formula>
    </cfRule>
  </conditionalFormatting>
  <conditionalFormatting sqref="C163">
    <cfRule type="cellIs" dxfId="4439" priority="215" operator="greaterThanOrEqual">
      <formula>$G$6</formula>
    </cfRule>
    <cfRule type="cellIs" dxfId="4438" priority="216" operator="lessThan">
      <formula>$G$6</formula>
    </cfRule>
  </conditionalFormatting>
  <conditionalFormatting sqref="C164">
    <cfRule type="cellIs" dxfId="4437" priority="213" operator="greaterThanOrEqual">
      <formula>$G$6</formula>
    </cfRule>
    <cfRule type="cellIs" dxfId="4436" priority="214" operator="lessThan">
      <formula>$G$6</formula>
    </cfRule>
  </conditionalFormatting>
  <conditionalFormatting sqref="C165">
    <cfRule type="cellIs" dxfId="4435" priority="211" operator="greaterThanOrEqual">
      <formula>$G$6</formula>
    </cfRule>
    <cfRule type="cellIs" dxfId="4434" priority="212" operator="lessThan">
      <formula>$G$6</formula>
    </cfRule>
  </conditionalFormatting>
  <conditionalFormatting sqref="D155">
    <cfRule type="cellIs" dxfId="4433" priority="209" operator="greaterThanOrEqual">
      <formula>$G$6</formula>
    </cfRule>
    <cfRule type="cellIs" dxfId="4432" priority="210" operator="lessThan">
      <formula>$G$6</formula>
    </cfRule>
  </conditionalFormatting>
  <conditionalFormatting sqref="D156">
    <cfRule type="cellIs" dxfId="4431" priority="207" operator="greaterThanOrEqual">
      <formula>$G$6</formula>
    </cfRule>
    <cfRule type="cellIs" dxfId="4430" priority="208" operator="lessThan">
      <formula>$G$6</formula>
    </cfRule>
  </conditionalFormatting>
  <conditionalFormatting sqref="D157">
    <cfRule type="cellIs" dxfId="4429" priority="205" operator="greaterThanOrEqual">
      <formula>$G$6</formula>
    </cfRule>
    <cfRule type="cellIs" dxfId="4428" priority="206" operator="lessThan">
      <formula>$G$6</formula>
    </cfRule>
  </conditionalFormatting>
  <conditionalFormatting sqref="D158">
    <cfRule type="cellIs" dxfId="4427" priority="203" operator="greaterThanOrEqual">
      <formula>$G$6</formula>
    </cfRule>
    <cfRule type="cellIs" dxfId="4426" priority="204" operator="lessThan">
      <formula>$G$6</formula>
    </cfRule>
  </conditionalFormatting>
  <conditionalFormatting sqref="D159">
    <cfRule type="cellIs" dxfId="4425" priority="201" operator="greaterThanOrEqual">
      <formula>$G$6</formula>
    </cfRule>
    <cfRule type="cellIs" dxfId="4424" priority="202" operator="lessThan">
      <formula>$G$6</formula>
    </cfRule>
  </conditionalFormatting>
  <conditionalFormatting sqref="D160">
    <cfRule type="cellIs" dxfId="4423" priority="199" operator="greaterThanOrEqual">
      <formula>$G$6</formula>
    </cfRule>
    <cfRule type="cellIs" dxfId="4422" priority="200" operator="lessThan">
      <formula>$G$6</formula>
    </cfRule>
  </conditionalFormatting>
  <conditionalFormatting sqref="D161">
    <cfRule type="cellIs" dxfId="4421" priority="197" operator="greaterThanOrEqual">
      <formula>$G$6</formula>
    </cfRule>
    <cfRule type="cellIs" dxfId="4420" priority="198" operator="lessThan">
      <formula>$G$6</formula>
    </cfRule>
  </conditionalFormatting>
  <conditionalFormatting sqref="D162">
    <cfRule type="cellIs" dxfId="4419" priority="195" operator="greaterThanOrEqual">
      <formula>$G$6</formula>
    </cfRule>
    <cfRule type="cellIs" dxfId="4418" priority="196" operator="lessThan">
      <formula>$G$6</formula>
    </cfRule>
  </conditionalFormatting>
  <conditionalFormatting sqref="D163">
    <cfRule type="cellIs" dxfId="4417" priority="193" operator="greaterThanOrEqual">
      <formula>$G$6</formula>
    </cfRule>
    <cfRule type="cellIs" dxfId="4416" priority="194" operator="lessThan">
      <formula>$G$6</formula>
    </cfRule>
  </conditionalFormatting>
  <conditionalFormatting sqref="D164">
    <cfRule type="cellIs" dxfId="4415" priority="191" operator="greaterThanOrEqual">
      <formula>$G$6</formula>
    </cfRule>
    <cfRule type="cellIs" dxfId="4414" priority="192" operator="lessThan">
      <formula>$G$6</formula>
    </cfRule>
  </conditionalFormatting>
  <conditionalFormatting sqref="D165">
    <cfRule type="cellIs" dxfId="4413" priority="189" operator="greaterThanOrEqual">
      <formula>$G$6</formula>
    </cfRule>
    <cfRule type="cellIs" dxfId="4412" priority="190" operator="lessThan">
      <formula>$G$6</formula>
    </cfRule>
  </conditionalFormatting>
  <conditionalFormatting sqref="B231:B233 B202:B208">
    <cfRule type="expression" dxfId="4411" priority="185">
      <formula>B202&lt;=$B$6</formula>
    </cfRule>
    <cfRule type="expression" dxfId="4410" priority="186">
      <formula>AND(B202&gt;$B$6,B202&lt;=$B$7)</formula>
    </cfRule>
    <cfRule type="expression" dxfId="4409" priority="187">
      <formula>AND(B202&gt;$B$7,B202&lt;=$B$5)</formula>
    </cfRule>
    <cfRule type="expression" dxfId="4408" priority="188">
      <formula>B202&gt;$B$5</formula>
    </cfRule>
  </conditionalFormatting>
  <conditionalFormatting sqref="B209">
    <cfRule type="expression" dxfId="4407" priority="181">
      <formula>B209&lt;=$B$6</formula>
    </cfRule>
    <cfRule type="expression" dxfId="4406" priority="182">
      <formula>AND(B209&gt;$B$6,B209&lt;=$B$7)</formula>
    </cfRule>
    <cfRule type="expression" dxfId="4405" priority="183">
      <formula>AND(B209&gt;$B$7,B209&lt;=$B$5)</formula>
    </cfRule>
    <cfRule type="expression" dxfId="4404" priority="184">
      <formula>B209&gt;$B$5</formula>
    </cfRule>
  </conditionalFormatting>
  <conditionalFormatting sqref="B210">
    <cfRule type="expression" dxfId="4403" priority="177">
      <formula>B210&lt;=$B$6</formula>
    </cfRule>
    <cfRule type="expression" dxfId="4402" priority="178">
      <formula>AND(B210&gt;$B$6,B210&lt;=$B$7)</formula>
    </cfRule>
    <cfRule type="expression" dxfId="4401" priority="179">
      <formula>AND(B210&gt;$B$7,B210&lt;=$B$5)</formula>
    </cfRule>
    <cfRule type="expression" dxfId="4400" priority="180">
      <formula>B210&gt;$B$5</formula>
    </cfRule>
  </conditionalFormatting>
  <conditionalFormatting sqref="B211">
    <cfRule type="expression" dxfId="4399" priority="173">
      <formula>B211&lt;=$B$6</formula>
    </cfRule>
    <cfRule type="expression" dxfId="4398" priority="174">
      <formula>AND(B211&gt;$B$6,B211&lt;=$B$7)</formula>
    </cfRule>
    <cfRule type="expression" dxfId="4397" priority="175">
      <formula>AND(B211&gt;$B$7,B211&lt;=$B$5)</formula>
    </cfRule>
    <cfRule type="expression" dxfId="4396" priority="176">
      <formula>B211&gt;$B$5</formula>
    </cfRule>
  </conditionalFormatting>
  <conditionalFormatting sqref="B212">
    <cfRule type="expression" dxfId="4395" priority="169">
      <formula>B212&lt;=$B$6</formula>
    </cfRule>
    <cfRule type="expression" dxfId="4394" priority="170">
      <formula>AND(B212&gt;$B$6,B212&lt;=$B$7)</formula>
    </cfRule>
    <cfRule type="expression" dxfId="4393" priority="171">
      <formula>AND(B212&gt;$B$7,B212&lt;=$B$5)</formula>
    </cfRule>
    <cfRule type="expression" dxfId="4392" priority="172">
      <formula>B212&gt;$B$5</formula>
    </cfRule>
  </conditionalFormatting>
  <conditionalFormatting sqref="B213">
    <cfRule type="expression" dxfId="4391" priority="165">
      <formula>B213&lt;=$B$6</formula>
    </cfRule>
    <cfRule type="expression" dxfId="4390" priority="166">
      <formula>AND(B213&gt;$B$6,B213&lt;=$B$7)</formula>
    </cfRule>
    <cfRule type="expression" dxfId="4389" priority="167">
      <formula>AND(B213&gt;$B$7,B213&lt;=$B$5)</formula>
    </cfRule>
    <cfRule type="expression" dxfId="4388" priority="168">
      <formula>B213&gt;$B$5</formula>
    </cfRule>
  </conditionalFormatting>
  <conditionalFormatting sqref="B214:B216">
    <cfRule type="expression" dxfId="4387" priority="161">
      <formula>B214&lt;=$B$6</formula>
    </cfRule>
    <cfRule type="expression" dxfId="4386" priority="162">
      <formula>AND(B214&gt;$B$6,B214&lt;=$B$7)</formula>
    </cfRule>
    <cfRule type="expression" dxfId="4385" priority="163">
      <formula>AND(B214&gt;$B$7,B214&lt;=$B$5)</formula>
    </cfRule>
    <cfRule type="expression" dxfId="4384" priority="164">
      <formula>B214&gt;$B$5</formula>
    </cfRule>
  </conditionalFormatting>
  <conditionalFormatting sqref="B217">
    <cfRule type="expression" dxfId="4383" priority="157">
      <formula>B217&lt;=$B$6</formula>
    </cfRule>
    <cfRule type="expression" dxfId="4382" priority="158">
      <formula>AND(B217&gt;$B$6,B217&lt;=$B$7)</formula>
    </cfRule>
    <cfRule type="expression" dxfId="4381" priority="159">
      <formula>AND(B217&gt;$B$7,B217&lt;=$B$5)</formula>
    </cfRule>
    <cfRule type="expression" dxfId="4380" priority="160">
      <formula>B217&gt;$B$5</formula>
    </cfRule>
  </conditionalFormatting>
  <conditionalFormatting sqref="B218">
    <cfRule type="expression" dxfId="4379" priority="153">
      <formula>B218&lt;=$B$6</formula>
    </cfRule>
    <cfRule type="expression" dxfId="4378" priority="154">
      <formula>AND(B218&gt;$B$6,B218&lt;=$B$7)</formula>
    </cfRule>
    <cfRule type="expression" dxfId="4377" priority="155">
      <formula>AND(B218&gt;$B$7,B218&lt;=$B$5)</formula>
    </cfRule>
    <cfRule type="expression" dxfId="4376" priority="156">
      <formula>B218&gt;$B$5</formula>
    </cfRule>
  </conditionalFormatting>
  <conditionalFormatting sqref="B219">
    <cfRule type="expression" dxfId="4375" priority="149">
      <formula>B219&lt;=$B$6</formula>
    </cfRule>
    <cfRule type="expression" dxfId="4374" priority="150">
      <formula>AND(B219&gt;$B$6,B219&lt;=$B$7)</formula>
    </cfRule>
    <cfRule type="expression" dxfId="4373" priority="151">
      <formula>AND(B219&gt;$B$7,B219&lt;=$B$5)</formula>
    </cfRule>
    <cfRule type="expression" dxfId="4372" priority="152">
      <formula>B219&gt;$B$5</formula>
    </cfRule>
  </conditionalFormatting>
  <conditionalFormatting sqref="B220">
    <cfRule type="expression" dxfId="4371" priority="145">
      <formula>B220&lt;=$B$6</formula>
    </cfRule>
    <cfRule type="expression" dxfId="4370" priority="146">
      <formula>AND(B220&gt;$B$6,B220&lt;=$B$7)</formula>
    </cfRule>
    <cfRule type="expression" dxfId="4369" priority="147">
      <formula>AND(B220&gt;$B$7,B220&lt;=$B$5)</formula>
    </cfRule>
    <cfRule type="expression" dxfId="4368" priority="148">
      <formula>B220&gt;$B$5</formula>
    </cfRule>
  </conditionalFormatting>
  <conditionalFormatting sqref="B221">
    <cfRule type="expression" dxfId="4367" priority="141">
      <formula>B221&lt;=$B$6</formula>
    </cfRule>
    <cfRule type="expression" dxfId="4366" priority="142">
      <formula>AND(B221&gt;$B$6,B221&lt;=$B$7)</formula>
    </cfRule>
    <cfRule type="expression" dxfId="4365" priority="143">
      <formula>AND(B221&gt;$B$7,B221&lt;=$B$5)</formula>
    </cfRule>
    <cfRule type="expression" dxfId="4364" priority="144">
      <formula>B221&gt;$B$5</formula>
    </cfRule>
  </conditionalFormatting>
  <conditionalFormatting sqref="B222">
    <cfRule type="expression" dxfId="4363" priority="137">
      <formula>B222&lt;=$B$6</formula>
    </cfRule>
    <cfRule type="expression" dxfId="4362" priority="138">
      <formula>AND(B222&gt;$B$6,B222&lt;=$B$7)</formula>
    </cfRule>
    <cfRule type="expression" dxfId="4361" priority="139">
      <formula>AND(B222&gt;$B$7,B222&lt;=$B$5)</formula>
    </cfRule>
    <cfRule type="expression" dxfId="4360" priority="140">
      <formula>B222&gt;$B$5</formula>
    </cfRule>
  </conditionalFormatting>
  <conditionalFormatting sqref="B223">
    <cfRule type="expression" dxfId="4359" priority="133">
      <formula>B223&lt;=$B$6</formula>
    </cfRule>
    <cfRule type="expression" dxfId="4358" priority="134">
      <formula>AND(B223&gt;$B$6,B223&lt;=$B$7)</formula>
    </cfRule>
    <cfRule type="expression" dxfId="4357" priority="135">
      <formula>AND(B223&gt;$B$7,B223&lt;=$B$5)</formula>
    </cfRule>
    <cfRule type="expression" dxfId="4356" priority="136">
      <formula>B223&gt;$B$5</formula>
    </cfRule>
  </conditionalFormatting>
  <conditionalFormatting sqref="B224:B225">
    <cfRule type="expression" dxfId="4355" priority="129">
      <formula>B224&lt;=$B$6</formula>
    </cfRule>
    <cfRule type="expression" dxfId="4354" priority="130">
      <formula>AND(B224&gt;$B$6,B224&lt;=$B$7)</formula>
    </cfRule>
    <cfRule type="expression" dxfId="4353" priority="131">
      <formula>AND(B224&gt;$B$7,B224&lt;=$B$5)</formula>
    </cfRule>
    <cfRule type="expression" dxfId="4352" priority="132">
      <formula>B224&gt;$B$5</formula>
    </cfRule>
  </conditionalFormatting>
  <conditionalFormatting sqref="B226:B227">
    <cfRule type="expression" dxfId="4351" priority="125">
      <formula>B226&lt;=$B$6</formula>
    </cfRule>
    <cfRule type="expression" dxfId="4350" priority="126">
      <formula>AND(B226&gt;$B$6,B226&lt;=$B$7)</formula>
    </cfRule>
    <cfRule type="expression" dxfId="4349" priority="127">
      <formula>AND(B226&gt;$B$7,B226&lt;=$B$5)</formula>
    </cfRule>
    <cfRule type="expression" dxfId="4348" priority="128">
      <formula>B226&gt;$B$5</formula>
    </cfRule>
  </conditionalFormatting>
  <conditionalFormatting sqref="B228 B230">
    <cfRule type="expression" dxfId="4347" priority="121">
      <formula>B228&lt;=$B$6</formula>
    </cfRule>
    <cfRule type="expression" dxfId="4346" priority="122">
      <formula>AND(B228&gt;$B$6,B228&lt;=$B$7)</formula>
    </cfRule>
    <cfRule type="expression" dxfId="4345" priority="123">
      <formula>AND(B228&gt;$B$7,B228&lt;=$B$5)</formula>
    </cfRule>
    <cfRule type="expression" dxfId="4344" priority="124">
      <formula>B228&gt;$B$5</formula>
    </cfRule>
  </conditionalFormatting>
  <conditionalFormatting sqref="B229">
    <cfRule type="expression" dxfId="4343" priority="117">
      <formula>B229&lt;=$B$6</formula>
    </cfRule>
    <cfRule type="expression" dxfId="4342" priority="118">
      <formula>AND(B229&gt;$B$6,B229&lt;=$B$7)</formula>
    </cfRule>
    <cfRule type="expression" dxfId="4341" priority="119">
      <formula>AND(B229&gt;$B$7,B229&lt;=$B$5)</formula>
    </cfRule>
    <cfRule type="expression" dxfId="4340" priority="120">
      <formula>B229&gt;$B$5</formula>
    </cfRule>
  </conditionalFormatting>
  <conditionalFormatting sqref="C202:D202">
    <cfRule type="expression" dxfId="4339" priority="101">
      <formula>C202&lt;=$B$6</formula>
    </cfRule>
    <cfRule type="expression" dxfId="4338" priority="102">
      <formula>AND(C202&gt;$B$6,C202&lt;=$B$7)</formula>
    </cfRule>
    <cfRule type="expression" dxfId="4337" priority="103">
      <formula>AND(C202&gt;$B$7,C202&lt;=$B$5)</formula>
    </cfRule>
    <cfRule type="expression" dxfId="4336" priority="104">
      <formula>C202&gt;$B$5</formula>
    </cfRule>
  </conditionalFormatting>
  <conditionalFormatting sqref="C203:D203">
    <cfRule type="expression" dxfId="4335" priority="97">
      <formula>C203&lt;=$B$6</formula>
    </cfRule>
    <cfRule type="expression" dxfId="4334" priority="98">
      <formula>AND(C203&gt;$B$6,C203&lt;=$B$7)</formula>
    </cfRule>
    <cfRule type="expression" dxfId="4333" priority="99">
      <formula>AND(C203&gt;$B$7,C203&lt;=$B$5)</formula>
    </cfRule>
    <cfRule type="expression" dxfId="4332" priority="100">
      <formula>C203&gt;$B$5</formula>
    </cfRule>
  </conditionalFormatting>
  <conditionalFormatting sqref="C204:D204">
    <cfRule type="expression" dxfId="4331" priority="93">
      <formula>C204&lt;=$B$6</formula>
    </cfRule>
    <cfRule type="expression" dxfId="4330" priority="94">
      <formula>AND(C204&gt;$B$6,C204&lt;=$B$7)</formula>
    </cfRule>
    <cfRule type="expression" dxfId="4329" priority="95">
      <formula>AND(C204&gt;$B$7,C204&lt;=$B$5)</formula>
    </cfRule>
    <cfRule type="expression" dxfId="4328" priority="96">
      <formula>C204&gt;$B$5</formula>
    </cfRule>
  </conditionalFormatting>
  <conditionalFormatting sqref="C205:D205">
    <cfRule type="expression" dxfId="4327" priority="89">
      <formula>C205&lt;=$B$6</formula>
    </cfRule>
    <cfRule type="expression" dxfId="4326" priority="90">
      <formula>AND(C205&gt;$B$6,C205&lt;=$B$7)</formula>
    </cfRule>
    <cfRule type="expression" dxfId="4325" priority="91">
      <formula>AND(C205&gt;$B$7,C205&lt;=$B$5)</formula>
    </cfRule>
    <cfRule type="expression" dxfId="4324" priority="92">
      <formula>C205&gt;$B$5</formula>
    </cfRule>
  </conditionalFormatting>
  <conditionalFormatting sqref="C206:D206">
    <cfRule type="expression" dxfId="4323" priority="85">
      <formula>C206&lt;=$B$6</formula>
    </cfRule>
    <cfRule type="expression" dxfId="4322" priority="86">
      <formula>AND(C206&gt;$B$6,C206&lt;=$B$7)</formula>
    </cfRule>
    <cfRule type="expression" dxfId="4321" priority="87">
      <formula>AND(C206&gt;$B$7,C206&lt;=$B$5)</formula>
    </cfRule>
    <cfRule type="expression" dxfId="4320" priority="88">
      <formula>C206&gt;$B$5</formula>
    </cfRule>
  </conditionalFormatting>
  <conditionalFormatting sqref="C207:D207">
    <cfRule type="expression" dxfId="4319" priority="81">
      <formula>C207&lt;=$B$6</formula>
    </cfRule>
    <cfRule type="expression" dxfId="4318" priority="82">
      <formula>AND(C207&gt;$B$6,C207&lt;=$B$7)</formula>
    </cfRule>
    <cfRule type="expression" dxfId="4317" priority="83">
      <formula>AND(C207&gt;$B$7,C207&lt;=$B$5)</formula>
    </cfRule>
    <cfRule type="expression" dxfId="4316" priority="84">
      <formula>C207&gt;$B$5</formula>
    </cfRule>
  </conditionalFormatting>
  <conditionalFormatting sqref="C208:D208">
    <cfRule type="expression" dxfId="4315" priority="77">
      <formula>C208&lt;=$B$6</formula>
    </cfRule>
    <cfRule type="expression" dxfId="4314" priority="78">
      <formula>AND(C208&gt;$B$6,C208&lt;=$B$7)</formula>
    </cfRule>
    <cfRule type="expression" dxfId="4313" priority="79">
      <formula>AND(C208&gt;$B$7,C208&lt;=$B$5)</formula>
    </cfRule>
    <cfRule type="expression" dxfId="4312" priority="80">
      <formula>C208&gt;$B$5</formula>
    </cfRule>
  </conditionalFormatting>
  <conditionalFormatting sqref="C209:D209">
    <cfRule type="expression" dxfId="4311" priority="73">
      <formula>C209&lt;=$B$6</formula>
    </cfRule>
    <cfRule type="expression" dxfId="4310" priority="74">
      <formula>AND(C209&gt;$B$6,C209&lt;=$B$7)</formula>
    </cfRule>
    <cfRule type="expression" dxfId="4309" priority="75">
      <formula>AND(C209&gt;$B$7,C209&lt;=$B$5)</formula>
    </cfRule>
    <cfRule type="expression" dxfId="4308" priority="76">
      <formula>C209&gt;$B$5</formula>
    </cfRule>
  </conditionalFormatting>
  <conditionalFormatting sqref="C210:D210">
    <cfRule type="expression" dxfId="4307" priority="69">
      <formula>C210&lt;=$B$6</formula>
    </cfRule>
    <cfRule type="expression" dxfId="4306" priority="70">
      <formula>AND(C210&gt;$B$6,C210&lt;=$B$7)</formula>
    </cfRule>
    <cfRule type="expression" dxfId="4305" priority="71">
      <formula>AND(C210&gt;$B$7,C210&lt;=$B$5)</formula>
    </cfRule>
    <cfRule type="expression" dxfId="4304" priority="72">
      <formula>C210&gt;$B$5</formula>
    </cfRule>
  </conditionalFormatting>
  <conditionalFormatting sqref="C211:D212">
    <cfRule type="expression" dxfId="4303" priority="65">
      <formula>C211&lt;=$B$6</formula>
    </cfRule>
    <cfRule type="expression" dxfId="4302" priority="66">
      <formula>AND(C211&gt;$B$6,C211&lt;=$B$7)</formula>
    </cfRule>
    <cfRule type="expression" dxfId="4301" priority="67">
      <formula>AND(C211&gt;$B$7,C211&lt;=$B$5)</formula>
    </cfRule>
    <cfRule type="expression" dxfId="4300" priority="68">
      <formula>C211&gt;$B$5</formula>
    </cfRule>
  </conditionalFormatting>
  <conditionalFormatting sqref="C213:D213">
    <cfRule type="expression" dxfId="4299" priority="61">
      <formula>C213&lt;=$B$6</formula>
    </cfRule>
    <cfRule type="expression" dxfId="4298" priority="62">
      <formula>AND(C213&gt;$B$6,C213&lt;=$B$7)</formula>
    </cfRule>
    <cfRule type="expression" dxfId="4297" priority="63">
      <formula>AND(C213&gt;$B$7,C213&lt;=$B$5)</formula>
    </cfRule>
    <cfRule type="expression" dxfId="4296" priority="64">
      <formula>C213&gt;$B$5</formula>
    </cfRule>
  </conditionalFormatting>
  <conditionalFormatting sqref="C214:D215">
    <cfRule type="expression" dxfId="4295" priority="57">
      <formula>C214&lt;=$B$6</formula>
    </cfRule>
    <cfRule type="expression" dxfId="4294" priority="58">
      <formula>AND(C214&gt;$B$6,C214&lt;=$B$7)</formula>
    </cfRule>
    <cfRule type="expression" dxfId="4293" priority="59">
      <formula>AND(C214&gt;$B$7,C214&lt;=$B$5)</formula>
    </cfRule>
    <cfRule type="expression" dxfId="4292" priority="60">
      <formula>C214&gt;$B$5</formula>
    </cfRule>
  </conditionalFormatting>
  <conditionalFormatting sqref="C216:D216">
    <cfRule type="expression" dxfId="4291" priority="53">
      <formula>C216&lt;=$B$6</formula>
    </cfRule>
    <cfRule type="expression" dxfId="4290" priority="54">
      <formula>AND(C216&gt;$B$6,C216&lt;=$B$7)</formula>
    </cfRule>
    <cfRule type="expression" dxfId="4289" priority="55">
      <formula>AND(C216&gt;$B$7,C216&lt;=$B$5)</formula>
    </cfRule>
    <cfRule type="expression" dxfId="4288" priority="56">
      <formula>C216&gt;$B$5</formula>
    </cfRule>
  </conditionalFormatting>
  <conditionalFormatting sqref="C217:D218">
    <cfRule type="expression" dxfId="4287" priority="49">
      <formula>C217&lt;=$B$6</formula>
    </cfRule>
    <cfRule type="expression" dxfId="4286" priority="50">
      <formula>AND(C217&gt;$B$6,C217&lt;=$B$7)</formula>
    </cfRule>
    <cfRule type="expression" dxfId="4285" priority="51">
      <formula>AND(C217&gt;$B$7,C217&lt;=$B$5)</formula>
    </cfRule>
    <cfRule type="expression" dxfId="4284" priority="52">
      <formula>C217&gt;$B$5</formula>
    </cfRule>
  </conditionalFormatting>
  <conditionalFormatting sqref="C219:D219">
    <cfRule type="expression" dxfId="4283" priority="45">
      <formula>C219&lt;=$B$6</formula>
    </cfRule>
    <cfRule type="expression" dxfId="4282" priority="46">
      <formula>AND(C219&gt;$B$6,C219&lt;=$B$7)</formula>
    </cfRule>
    <cfRule type="expression" dxfId="4281" priority="47">
      <formula>AND(C219&gt;$B$7,C219&lt;=$B$5)</formula>
    </cfRule>
    <cfRule type="expression" dxfId="4280" priority="48">
      <formula>C219&gt;$B$5</formula>
    </cfRule>
  </conditionalFormatting>
  <conditionalFormatting sqref="C220:D221">
    <cfRule type="expression" dxfId="4279" priority="41">
      <formula>C220&lt;=$B$6</formula>
    </cfRule>
    <cfRule type="expression" dxfId="4278" priority="42">
      <formula>AND(C220&gt;$B$6,C220&lt;=$B$7)</formula>
    </cfRule>
    <cfRule type="expression" dxfId="4277" priority="43">
      <formula>AND(C220&gt;$B$7,C220&lt;=$B$5)</formula>
    </cfRule>
    <cfRule type="expression" dxfId="4276" priority="44">
      <formula>C220&gt;$B$5</formula>
    </cfRule>
  </conditionalFormatting>
  <conditionalFormatting sqref="C222:D222">
    <cfRule type="expression" dxfId="4275" priority="37">
      <formula>C222&lt;=$B$6</formula>
    </cfRule>
    <cfRule type="expression" dxfId="4274" priority="38">
      <formula>AND(C222&gt;$B$6,C222&lt;=$B$7)</formula>
    </cfRule>
    <cfRule type="expression" dxfId="4273" priority="39">
      <formula>AND(C222&gt;$B$7,C222&lt;=$B$5)</formula>
    </cfRule>
    <cfRule type="expression" dxfId="4272" priority="40">
      <formula>C222&gt;$B$5</formula>
    </cfRule>
  </conditionalFormatting>
  <conditionalFormatting sqref="C225:D225">
    <cfRule type="expression" dxfId="4271" priority="33">
      <formula>C225&lt;=$B$6</formula>
    </cfRule>
    <cfRule type="expression" dxfId="4270" priority="34">
      <formula>AND(C225&gt;$B$6,C225&lt;=$B$7)</formula>
    </cfRule>
    <cfRule type="expression" dxfId="4269" priority="35">
      <formula>AND(C225&gt;$B$7,C225&lt;=$B$5)</formula>
    </cfRule>
    <cfRule type="expression" dxfId="4268" priority="36">
      <formula>C225&gt;$B$5</formula>
    </cfRule>
  </conditionalFormatting>
  <conditionalFormatting sqref="C223:D224">
    <cfRule type="expression" dxfId="4267" priority="29">
      <formula>C223&lt;=$B$6</formula>
    </cfRule>
    <cfRule type="expression" dxfId="4266" priority="30">
      <formula>AND(C223&gt;$B$6,C223&lt;=$B$7)</formula>
    </cfRule>
    <cfRule type="expression" dxfId="4265" priority="31">
      <formula>AND(C223&gt;$B$7,C223&lt;=$B$5)</formula>
    </cfRule>
    <cfRule type="expression" dxfId="4264" priority="32">
      <formula>C223&gt;$B$5</formula>
    </cfRule>
  </conditionalFormatting>
  <conditionalFormatting sqref="C226:D227">
    <cfRule type="expression" dxfId="4263" priority="21">
      <formula>C226&lt;=$B$6</formula>
    </cfRule>
    <cfRule type="expression" dxfId="4262" priority="22">
      <formula>AND(C226&gt;$B$6,C226&lt;=$B$7)</formula>
    </cfRule>
    <cfRule type="expression" dxfId="4261" priority="23">
      <formula>AND(C226&gt;$B$7,C226&lt;=$B$5)</formula>
    </cfRule>
    <cfRule type="expression" dxfId="4260" priority="24">
      <formula>C226&gt;$B$5</formula>
    </cfRule>
  </conditionalFormatting>
  <conditionalFormatting sqref="C228:D228">
    <cfRule type="expression" dxfId="4259" priority="17">
      <formula>C228&lt;=$B$6</formula>
    </cfRule>
    <cfRule type="expression" dxfId="4258" priority="18">
      <formula>AND(C228&gt;$B$6,C228&lt;=$B$7)</formula>
    </cfRule>
    <cfRule type="expression" dxfId="4257" priority="19">
      <formula>AND(C228&gt;$B$7,C228&lt;=$B$5)</formula>
    </cfRule>
    <cfRule type="expression" dxfId="4256" priority="20">
      <formula>C228&gt;$B$5</formula>
    </cfRule>
  </conditionalFormatting>
  <conditionalFormatting sqref="C229:D230">
    <cfRule type="expression" dxfId="4255" priority="13">
      <formula>C229&lt;=$B$6</formula>
    </cfRule>
    <cfRule type="expression" dxfId="4254" priority="14">
      <formula>AND(C229&gt;$B$6,C229&lt;=$B$7)</formula>
    </cfRule>
    <cfRule type="expression" dxfId="4253" priority="15">
      <formula>AND(C229&gt;$B$7,C229&lt;=$B$5)</formula>
    </cfRule>
    <cfRule type="expression" dxfId="4252" priority="16">
      <formula>C229&gt;$B$5</formula>
    </cfRule>
  </conditionalFormatting>
  <conditionalFormatting sqref="C231:D231">
    <cfRule type="expression" dxfId="4251" priority="9">
      <formula>C231&lt;=$B$6</formula>
    </cfRule>
    <cfRule type="expression" dxfId="4250" priority="10">
      <formula>AND(C231&gt;$B$6,C231&lt;=$B$7)</formula>
    </cfRule>
    <cfRule type="expression" dxfId="4249" priority="11">
      <formula>AND(C231&gt;$B$7,C231&lt;=$B$5)</formula>
    </cfRule>
    <cfRule type="expression" dxfId="4248" priority="12">
      <formula>C231&gt;$B$5</formula>
    </cfRule>
  </conditionalFormatting>
  <conditionalFormatting sqref="C232:D232">
    <cfRule type="expression" dxfId="4247" priority="5">
      <formula>C232&lt;=$B$6</formula>
    </cfRule>
    <cfRule type="expression" dxfId="4246" priority="6">
      <formula>AND(C232&gt;$B$6,C232&lt;=$B$7)</formula>
    </cfRule>
    <cfRule type="expression" dxfId="4245" priority="7">
      <formula>AND(C232&gt;$B$7,C232&lt;=$B$5)</formula>
    </cfRule>
    <cfRule type="expression" dxfId="4244" priority="8">
      <formula>C232&gt;$B$5</formula>
    </cfRule>
  </conditionalFormatting>
  <conditionalFormatting sqref="C233:D233">
    <cfRule type="expression" dxfId="4243" priority="1">
      <formula>C233&lt;=$B$6</formula>
    </cfRule>
    <cfRule type="expression" dxfId="4242" priority="2">
      <formula>AND(C233&gt;$B$6,C233&lt;=$B$7)</formula>
    </cfRule>
    <cfRule type="expression" dxfId="4241" priority="3">
      <formula>AND(C233&gt;$B$7,C233&lt;=$B$5)</formula>
    </cfRule>
    <cfRule type="expression" dxfId="4240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"/>
  <sheetViews>
    <sheetView view="pageBreakPreview" topLeftCell="A240" zoomScaleNormal="100" zoomScaleSheetLayoutView="100" workbookViewId="0">
      <selection activeCell="D237" sqref="D237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2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2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2" s="3" customFormat="1" ht="27" customHeight="1" x14ac:dyDescent="0.25">
      <c r="A6" s="157" t="s">
        <v>5</v>
      </c>
      <c r="B6" s="158"/>
      <c r="C6" s="3" t="s">
        <v>39</v>
      </c>
      <c r="D6" s="32" t="s">
        <v>8</v>
      </c>
      <c r="E6" s="6">
        <v>21157</v>
      </c>
      <c r="F6" s="8"/>
      <c r="G6" s="9"/>
      <c r="H6" s="9"/>
    </row>
    <row r="7" spans="1:12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140</v>
      </c>
      <c r="F7" s="8"/>
      <c r="G7" s="9"/>
      <c r="H7" s="9"/>
    </row>
    <row r="8" spans="1:12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123</v>
      </c>
      <c r="D11" s="9" t="s">
        <v>220</v>
      </c>
      <c r="F11" s="17"/>
    </row>
    <row r="12" spans="1:12" ht="25.5" customHeight="1" x14ac:dyDescent="0.25">
      <c r="A12" s="1" t="s">
        <v>16</v>
      </c>
      <c r="B12" s="10" t="s">
        <v>25</v>
      </c>
      <c r="C12" s="33" t="s">
        <v>18</v>
      </c>
      <c r="D12" s="9"/>
      <c r="E12" s="9"/>
      <c r="F12" s="18"/>
      <c r="G12" s="14" t="s">
        <v>23</v>
      </c>
      <c r="H12" s="14" t="s">
        <v>221</v>
      </c>
      <c r="J12" s="1" t="s">
        <v>123</v>
      </c>
      <c r="L12" s="1" t="s">
        <v>57</v>
      </c>
    </row>
    <row r="13" spans="1:12" ht="17.100000000000001" customHeight="1" x14ac:dyDescent="0.25">
      <c r="A13" s="12">
        <v>1</v>
      </c>
      <c r="B13" s="62">
        <v>43103</v>
      </c>
      <c r="C13" s="34">
        <v>0</v>
      </c>
      <c r="D13" s="9"/>
      <c r="E13" s="9"/>
      <c r="F13" s="25"/>
      <c r="G13" s="26" t="str">
        <f t="shared" ref="G13:G97" si="0">$C$9</f>
        <v>NA</v>
      </c>
      <c r="H13" s="26">
        <v>0</v>
      </c>
      <c r="J13" s="19"/>
      <c r="L13" s="19"/>
    </row>
    <row r="14" spans="1:12" ht="17.100000000000001" customHeight="1" x14ac:dyDescent="0.25">
      <c r="A14" s="12"/>
      <c r="B14" s="62">
        <v>43110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7.100000000000001" customHeight="1" x14ac:dyDescent="0.25">
      <c r="A15" s="12"/>
      <c r="B15" s="62">
        <v>43118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7.100000000000001" customHeight="1" x14ac:dyDescent="0.25">
      <c r="A16" s="12"/>
      <c r="B16" s="62">
        <v>43126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7.100000000000001" customHeight="1" x14ac:dyDescent="0.25">
      <c r="A17" s="12"/>
      <c r="B17" s="62">
        <v>43130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7.100000000000001" customHeight="1" x14ac:dyDescent="0.25">
      <c r="A18" s="12"/>
      <c r="B18" s="62">
        <v>43137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7.100000000000001" customHeight="1" x14ac:dyDescent="0.25">
      <c r="A19" s="12"/>
      <c r="B19" s="62">
        <v>43143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7.100000000000001" customHeight="1" x14ac:dyDescent="0.25">
      <c r="A20" s="12"/>
      <c r="B20" s="62">
        <v>43154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7.100000000000001" customHeight="1" x14ac:dyDescent="0.25">
      <c r="A21" s="12"/>
      <c r="B21" s="62">
        <v>43159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7.100000000000001" customHeight="1" x14ac:dyDescent="0.25">
      <c r="A22" s="12"/>
      <c r="B22" s="62">
        <v>43167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7.100000000000001" customHeight="1" x14ac:dyDescent="0.25">
      <c r="A23" s="12"/>
      <c r="B23" s="62">
        <v>43169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7.100000000000001" customHeight="1" x14ac:dyDescent="0.25">
      <c r="A24" s="12"/>
      <c r="B24" s="62">
        <v>43171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7.100000000000001" customHeight="1" x14ac:dyDescent="0.25">
      <c r="A25" s="12"/>
      <c r="B25" s="62">
        <v>43173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7.100000000000001" customHeight="1" x14ac:dyDescent="0.25">
      <c r="A26" s="12"/>
      <c r="B26" s="62">
        <v>43175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7.100000000000001" customHeight="1" x14ac:dyDescent="0.25">
      <c r="A27" s="12"/>
      <c r="B27" s="62">
        <v>43179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7.100000000000001" customHeight="1" x14ac:dyDescent="0.25">
      <c r="A28" s="12"/>
      <c r="B28" s="62">
        <v>43181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7.100000000000001" customHeight="1" x14ac:dyDescent="0.25">
      <c r="A29" s="12"/>
      <c r="B29" s="62">
        <v>43188</v>
      </c>
      <c r="C29" s="55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7.100000000000001" customHeight="1" x14ac:dyDescent="0.25">
      <c r="A30" s="12"/>
      <c r="B30" s="62">
        <v>43196</v>
      </c>
      <c r="C30" s="55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7.100000000000001" customHeight="1" x14ac:dyDescent="0.25">
      <c r="A31" s="12"/>
      <c r="B31" s="62">
        <v>43202</v>
      </c>
      <c r="C31" s="55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7.100000000000001" customHeight="1" x14ac:dyDescent="0.25">
      <c r="A32" s="12"/>
      <c r="B32" s="62">
        <v>43209</v>
      </c>
      <c r="C32" s="55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7.100000000000001" customHeight="1" x14ac:dyDescent="0.25">
      <c r="A33" s="12"/>
      <c r="B33" s="62">
        <v>43217</v>
      </c>
      <c r="C33" s="55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7.100000000000001" customHeight="1" x14ac:dyDescent="0.25">
      <c r="A34" s="12"/>
      <c r="B34" s="62">
        <v>43224</v>
      </c>
      <c r="C34" s="55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7.100000000000001" customHeight="1" x14ac:dyDescent="0.25">
      <c r="A35" s="12"/>
      <c r="B35" s="62">
        <v>43231</v>
      </c>
      <c r="C35" s="55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7.100000000000001" customHeight="1" x14ac:dyDescent="0.25">
      <c r="A36" s="12"/>
      <c r="B36" s="62">
        <v>43237</v>
      </c>
      <c r="C36" s="55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7.100000000000001" customHeight="1" x14ac:dyDescent="0.25">
      <c r="A37" s="12"/>
      <c r="B37" s="62">
        <v>43239</v>
      </c>
      <c r="C37" s="55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7.100000000000001" customHeight="1" x14ac:dyDescent="0.25">
      <c r="A38" s="12"/>
      <c r="B38" s="62">
        <v>43242</v>
      </c>
      <c r="C38" s="55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7.100000000000001" customHeight="1" x14ac:dyDescent="0.25">
      <c r="A39" s="12"/>
      <c r="B39" s="62">
        <v>43244</v>
      </c>
      <c r="C39" s="55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7.100000000000001" customHeight="1" x14ac:dyDescent="0.25">
      <c r="A40" s="12"/>
      <c r="B40" s="62">
        <v>43251</v>
      </c>
      <c r="C40" s="55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7.100000000000001" customHeight="1" x14ac:dyDescent="0.25">
      <c r="A41" s="12"/>
      <c r="B41" s="62">
        <v>43256</v>
      </c>
      <c r="C41" s="55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7.100000000000001" customHeight="1" x14ac:dyDescent="0.25">
      <c r="A42" s="12"/>
      <c r="B42" s="62">
        <v>43258</v>
      </c>
      <c r="C42" s="55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7.100000000000001" customHeight="1" x14ac:dyDescent="0.25">
      <c r="A43" s="12"/>
      <c r="B43" s="62">
        <v>43263</v>
      </c>
      <c r="C43" s="55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7.100000000000001" customHeight="1" x14ac:dyDescent="0.25">
      <c r="A44" s="12"/>
      <c r="B44" s="62">
        <v>43265</v>
      </c>
      <c r="C44" s="55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7.100000000000001" customHeight="1" x14ac:dyDescent="0.25">
      <c r="A45" s="12"/>
      <c r="B45" s="62">
        <v>43272</v>
      </c>
      <c r="C45" s="55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7.100000000000001" customHeight="1" x14ac:dyDescent="0.25">
      <c r="A46" s="12"/>
      <c r="B46" s="62">
        <v>43276</v>
      </c>
      <c r="C46" s="55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7.100000000000001" customHeight="1" x14ac:dyDescent="0.25">
      <c r="A47" s="12"/>
      <c r="B47" s="62">
        <v>43278</v>
      </c>
      <c r="C47" s="55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7.100000000000001" customHeight="1" x14ac:dyDescent="0.25">
      <c r="A48" s="12"/>
      <c r="B48" s="89">
        <v>43280</v>
      </c>
      <c r="C48" s="6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7.100000000000001" customHeight="1" x14ac:dyDescent="0.25">
      <c r="A49" s="12"/>
      <c r="B49" s="62">
        <v>43283</v>
      </c>
      <c r="C49" s="12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7.100000000000001" customHeight="1" x14ac:dyDescent="0.25">
      <c r="A50" s="12"/>
      <c r="B50" s="62">
        <v>43285</v>
      </c>
      <c r="C50" s="90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7.100000000000001" customHeight="1" x14ac:dyDescent="0.25">
      <c r="A51" s="12"/>
      <c r="B51" s="62">
        <v>43287</v>
      </c>
      <c r="C51" s="12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7.100000000000001" customHeight="1" x14ac:dyDescent="0.25">
      <c r="A52" s="12"/>
      <c r="B52" s="62">
        <v>43293</v>
      </c>
      <c r="C52" s="90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7.100000000000001" customHeight="1" x14ac:dyDescent="0.25">
      <c r="A53" s="12"/>
      <c r="B53" s="62">
        <v>43298</v>
      </c>
      <c r="C53" s="12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7.100000000000001" customHeight="1" x14ac:dyDescent="0.25">
      <c r="A54" s="12"/>
      <c r="B54" s="62">
        <v>43300</v>
      </c>
      <c r="C54" s="90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7.100000000000001" customHeight="1" x14ac:dyDescent="0.25">
      <c r="A55" s="12"/>
      <c r="B55" s="62">
        <v>43305</v>
      </c>
      <c r="C55" s="12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7.100000000000001" customHeight="1" x14ac:dyDescent="0.25">
      <c r="A56" s="12"/>
      <c r="B56" s="62">
        <v>43314</v>
      </c>
      <c r="C56" s="12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7.100000000000001" customHeight="1" x14ac:dyDescent="0.25">
      <c r="A57" s="12"/>
      <c r="B57" s="62">
        <v>43321</v>
      </c>
      <c r="C57" s="12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7.100000000000001" customHeight="1" x14ac:dyDescent="0.25">
      <c r="A58" s="12"/>
      <c r="B58" s="62">
        <v>43325</v>
      </c>
      <c r="C58" s="12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7.100000000000001" customHeight="1" x14ac:dyDescent="0.25">
      <c r="A59" s="12"/>
      <c r="B59" s="62">
        <v>43329</v>
      </c>
      <c r="C59" s="12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7.100000000000001" customHeight="1" x14ac:dyDescent="0.25">
      <c r="A60" s="12"/>
      <c r="B60" s="62">
        <v>43333</v>
      </c>
      <c r="C60" s="12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7.100000000000001" customHeight="1" x14ac:dyDescent="0.25">
      <c r="A61" s="12"/>
      <c r="B61" s="62">
        <v>43335</v>
      </c>
      <c r="C61" s="12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7.100000000000001" customHeight="1" x14ac:dyDescent="0.25">
      <c r="A62" s="12"/>
      <c r="B62" s="62">
        <v>43341</v>
      </c>
      <c r="C62" s="12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7.100000000000001" customHeight="1" x14ac:dyDescent="0.25">
      <c r="A63" s="12"/>
      <c r="B63" s="62">
        <v>43343</v>
      </c>
      <c r="C63" s="12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7.100000000000001" customHeight="1" x14ac:dyDescent="0.25">
      <c r="A64" s="12"/>
      <c r="B64" s="62">
        <v>43349</v>
      </c>
      <c r="C64" s="12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7.100000000000001" customHeight="1" x14ac:dyDescent="0.25">
      <c r="A65" s="12"/>
      <c r="B65" s="62">
        <v>43356</v>
      </c>
      <c r="C65" s="12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7.100000000000001" customHeight="1" x14ac:dyDescent="0.25">
      <c r="A66" s="12"/>
      <c r="B66" s="62">
        <v>43360</v>
      </c>
      <c r="C66" s="12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7.100000000000001" customHeight="1" x14ac:dyDescent="0.25">
      <c r="A67" s="12"/>
      <c r="B67" s="62">
        <v>43372</v>
      </c>
      <c r="C67" s="12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7.100000000000001" customHeight="1" thickBot="1" x14ac:dyDescent="0.3">
      <c r="A68" s="12"/>
      <c r="B68" s="91">
        <v>43375</v>
      </c>
      <c r="C68" s="12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7.100000000000001" customHeight="1" thickBot="1" x14ac:dyDescent="0.3">
      <c r="A69" s="12"/>
      <c r="B69" s="91">
        <v>43377</v>
      </c>
      <c r="C69" s="12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7.100000000000001" customHeight="1" thickBot="1" x14ac:dyDescent="0.3">
      <c r="A70" s="12"/>
      <c r="B70" s="91">
        <v>43379</v>
      </c>
      <c r="C70" s="12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7.100000000000001" customHeight="1" thickBot="1" x14ac:dyDescent="0.3">
      <c r="A71" s="12"/>
      <c r="B71" s="91">
        <v>43382</v>
      </c>
      <c r="C71" s="12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7.100000000000001" customHeight="1" thickBot="1" x14ac:dyDescent="0.3">
      <c r="A72" s="12"/>
      <c r="B72" s="91">
        <v>43384</v>
      </c>
      <c r="C72" s="12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7.100000000000001" customHeight="1" thickBot="1" x14ac:dyDescent="0.3">
      <c r="A73" s="12"/>
      <c r="B73" s="91">
        <v>43388</v>
      </c>
      <c r="C73" s="12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7.100000000000001" customHeight="1" thickBot="1" x14ac:dyDescent="0.3">
      <c r="A74" s="12"/>
      <c r="B74" s="91">
        <v>43390</v>
      </c>
      <c r="C74" s="12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7.100000000000001" customHeight="1" thickBot="1" x14ac:dyDescent="0.3">
      <c r="A75" s="12"/>
      <c r="B75" s="91">
        <v>43392</v>
      </c>
      <c r="C75" s="12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7.100000000000001" customHeight="1" thickBot="1" x14ac:dyDescent="0.3">
      <c r="A76" s="12"/>
      <c r="B76" s="91">
        <v>43395</v>
      </c>
      <c r="C76" s="12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7.100000000000001" customHeight="1" thickBot="1" x14ac:dyDescent="0.3">
      <c r="A77" s="12"/>
      <c r="B77" s="91">
        <v>43397</v>
      </c>
      <c r="C77" s="12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7.100000000000001" customHeight="1" thickBot="1" x14ac:dyDescent="0.3">
      <c r="A78" s="12"/>
      <c r="B78" s="91">
        <v>43399</v>
      </c>
      <c r="C78" s="12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s="104" customFormat="1" ht="17.100000000000001" customHeight="1" thickBot="1" x14ac:dyDescent="0.3">
      <c r="A79" s="101"/>
      <c r="B79" s="92">
        <v>43407</v>
      </c>
      <c r="C79" s="12">
        <v>0</v>
      </c>
      <c r="D79" s="102"/>
      <c r="E79" s="102"/>
      <c r="F79" s="103"/>
      <c r="G79" s="26" t="str">
        <f t="shared" si="0"/>
        <v>NA</v>
      </c>
      <c r="H79" s="26">
        <v>0</v>
      </c>
      <c r="J79" s="105"/>
      <c r="L79" s="105"/>
    </row>
    <row r="80" spans="1:12" ht="17.100000000000001" customHeight="1" thickBot="1" x14ac:dyDescent="0.3">
      <c r="A80" s="12"/>
      <c r="B80" s="92">
        <v>43410</v>
      </c>
      <c r="C80" s="12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7.100000000000001" customHeight="1" thickBot="1" x14ac:dyDescent="0.3">
      <c r="A81" s="12"/>
      <c r="B81" s="92">
        <v>43413</v>
      </c>
      <c r="C81" s="12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7.100000000000001" customHeight="1" thickBot="1" x14ac:dyDescent="0.3">
      <c r="A82" s="12"/>
      <c r="B82" s="92">
        <v>43416</v>
      </c>
      <c r="C82" s="12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7.100000000000001" customHeight="1" thickBot="1" x14ac:dyDescent="0.3">
      <c r="A83" s="12"/>
      <c r="B83" s="92">
        <v>43418</v>
      </c>
      <c r="C83" s="12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7.100000000000001" customHeight="1" thickBot="1" x14ac:dyDescent="0.3">
      <c r="A84" s="12"/>
      <c r="B84" s="92">
        <v>43420</v>
      </c>
      <c r="C84" s="12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7.100000000000001" customHeight="1" thickBot="1" x14ac:dyDescent="0.3">
      <c r="A85" s="12"/>
      <c r="B85" s="92">
        <v>43423</v>
      </c>
      <c r="C85" s="12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7.100000000000001" customHeight="1" thickBot="1" x14ac:dyDescent="0.3">
      <c r="A86" s="12"/>
      <c r="B86" s="92">
        <v>43425</v>
      </c>
      <c r="C86" s="12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7.100000000000001" customHeight="1" thickBot="1" x14ac:dyDescent="0.3">
      <c r="A87" s="12"/>
      <c r="B87" s="92">
        <v>43431</v>
      </c>
      <c r="C87" s="12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7.100000000000001" customHeight="1" thickBot="1" x14ac:dyDescent="0.3">
      <c r="A88" s="12"/>
      <c r="B88" s="92">
        <v>43439</v>
      </c>
      <c r="C88" s="12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7.100000000000001" customHeight="1" thickBot="1" x14ac:dyDescent="0.3">
      <c r="A89" s="12"/>
      <c r="B89" s="92">
        <v>43441</v>
      </c>
      <c r="C89" s="12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7.100000000000001" customHeight="1" thickBot="1" x14ac:dyDescent="0.3">
      <c r="A90" s="12"/>
      <c r="B90" s="92">
        <v>43446</v>
      </c>
      <c r="C90" s="12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7.100000000000001" customHeight="1" thickBot="1" x14ac:dyDescent="0.3">
      <c r="A91" s="12">
        <v>2</v>
      </c>
      <c r="B91" s="92">
        <v>43448</v>
      </c>
      <c r="C91" s="12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7.100000000000001" customHeight="1" thickBot="1" x14ac:dyDescent="0.3">
      <c r="A92" s="12">
        <v>3</v>
      </c>
      <c r="B92" s="92">
        <v>43451</v>
      </c>
      <c r="C92" s="12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7.100000000000001" customHeight="1" thickBot="1" x14ac:dyDescent="0.3">
      <c r="A93" s="12">
        <v>4</v>
      </c>
      <c r="B93" s="92">
        <v>43453</v>
      </c>
      <c r="C93" s="12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7.100000000000001" customHeight="1" thickBot="1" x14ac:dyDescent="0.3">
      <c r="A94" s="12">
        <v>5</v>
      </c>
      <c r="B94" s="92">
        <v>43455</v>
      </c>
      <c r="C94" s="12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7.100000000000001" customHeight="1" thickBot="1" x14ac:dyDescent="0.3">
      <c r="A95" s="12">
        <v>6</v>
      </c>
      <c r="B95" s="92">
        <v>43458</v>
      </c>
      <c r="C95" s="12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s="104" customFormat="1" ht="17.100000000000001" customHeight="1" thickBot="1" x14ac:dyDescent="0.3">
      <c r="A96" s="101">
        <v>7</v>
      </c>
      <c r="B96" s="121">
        <v>43461</v>
      </c>
      <c r="C96" s="101">
        <v>0</v>
      </c>
      <c r="D96" s="102">
        <v>1.5</v>
      </c>
      <c r="E96" s="102"/>
      <c r="F96" s="103"/>
      <c r="G96" s="26" t="str">
        <f t="shared" si="0"/>
        <v>NA</v>
      </c>
      <c r="H96" s="26">
        <v>0</v>
      </c>
      <c r="J96" s="105"/>
      <c r="L96" s="105"/>
    </row>
    <row r="97" spans="1:12" ht="17.100000000000001" customHeight="1" x14ac:dyDescent="0.25">
      <c r="A97" s="12">
        <v>8</v>
      </c>
      <c r="B97" s="107">
        <v>43468</v>
      </c>
      <c r="C97" s="127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</row>
    <row r="98" spans="1:12" ht="17.100000000000001" customHeight="1" x14ac:dyDescent="0.25">
      <c r="A98" s="70">
        <v>1</v>
      </c>
      <c r="B98" s="107">
        <v>43470</v>
      </c>
      <c r="C98" s="127">
        <v>0</v>
      </c>
      <c r="D98" s="9"/>
      <c r="E98" s="9"/>
      <c r="F98" s="25"/>
      <c r="G98" s="26" t="str">
        <f t="shared" ref="G98:G161" si="1">$C$9</f>
        <v>NA</v>
      </c>
      <c r="H98" s="26">
        <v>0</v>
      </c>
      <c r="J98" s="19"/>
      <c r="L98" s="19"/>
    </row>
    <row r="99" spans="1:12" ht="17.100000000000001" customHeight="1" x14ac:dyDescent="0.25">
      <c r="A99" s="12">
        <v>2</v>
      </c>
      <c r="B99" s="107">
        <v>43473</v>
      </c>
      <c r="C99" s="127">
        <v>0</v>
      </c>
      <c r="D99" s="9"/>
      <c r="E99" s="9"/>
      <c r="F99" s="25"/>
      <c r="G99" s="26" t="str">
        <f t="shared" si="1"/>
        <v>NA</v>
      </c>
      <c r="H99" s="26">
        <v>0</v>
      </c>
      <c r="J99" s="19"/>
      <c r="L99" s="19"/>
    </row>
    <row r="100" spans="1:12" ht="17.100000000000001" customHeight="1" x14ac:dyDescent="0.25">
      <c r="A100" s="12">
        <v>3</v>
      </c>
      <c r="B100" s="107">
        <v>43475</v>
      </c>
      <c r="C100" s="127">
        <v>0</v>
      </c>
      <c r="D100" s="9"/>
      <c r="E100" s="9"/>
      <c r="F100" s="25"/>
      <c r="G100" s="26" t="str">
        <f t="shared" si="1"/>
        <v>NA</v>
      </c>
      <c r="H100" s="26">
        <v>0</v>
      </c>
      <c r="J100" s="19"/>
      <c r="L100" s="19"/>
    </row>
    <row r="101" spans="1:12" ht="17.100000000000001" customHeight="1" x14ac:dyDescent="0.25">
      <c r="A101" s="12">
        <v>4</v>
      </c>
      <c r="B101" s="107">
        <v>43480</v>
      </c>
      <c r="C101" s="127">
        <v>0</v>
      </c>
      <c r="D101" s="9"/>
      <c r="E101" s="9"/>
      <c r="F101" s="25"/>
      <c r="G101" s="26" t="str">
        <f t="shared" si="1"/>
        <v>NA</v>
      </c>
      <c r="H101" s="26">
        <v>0</v>
      </c>
      <c r="J101" s="19"/>
      <c r="L101" s="19"/>
    </row>
    <row r="102" spans="1:12" ht="17.100000000000001" customHeight="1" x14ac:dyDescent="0.25">
      <c r="A102" s="12">
        <v>5</v>
      </c>
      <c r="B102" s="107">
        <v>43482</v>
      </c>
      <c r="C102" s="127">
        <v>0</v>
      </c>
      <c r="D102" s="9"/>
      <c r="E102" s="9"/>
      <c r="F102" s="25"/>
      <c r="G102" s="26" t="str">
        <f t="shared" si="1"/>
        <v>NA</v>
      </c>
      <c r="H102" s="26">
        <v>0</v>
      </c>
      <c r="J102" s="19"/>
      <c r="L102" s="19"/>
    </row>
    <row r="103" spans="1:12" ht="17.100000000000001" customHeight="1" x14ac:dyDescent="0.25">
      <c r="A103" s="12">
        <v>6</v>
      </c>
      <c r="B103" s="107">
        <v>43484</v>
      </c>
      <c r="C103" s="127">
        <v>0</v>
      </c>
      <c r="D103" s="9"/>
      <c r="E103" s="9"/>
      <c r="F103" s="25"/>
      <c r="G103" s="26" t="str">
        <f t="shared" si="1"/>
        <v>NA</v>
      </c>
      <c r="H103" s="26">
        <v>0</v>
      </c>
      <c r="J103" s="19"/>
      <c r="L103" s="19"/>
    </row>
    <row r="104" spans="1:12" ht="17.100000000000001" customHeight="1" x14ac:dyDescent="0.25">
      <c r="A104" s="12">
        <v>7</v>
      </c>
      <c r="B104" s="107">
        <v>43490</v>
      </c>
      <c r="C104" s="127">
        <v>0</v>
      </c>
      <c r="D104" s="9"/>
      <c r="E104" s="9"/>
      <c r="F104" s="25"/>
      <c r="G104" s="26" t="str">
        <f t="shared" si="1"/>
        <v>NA</v>
      </c>
      <c r="H104" s="26">
        <v>0</v>
      </c>
      <c r="J104" s="19"/>
      <c r="L104" s="19"/>
    </row>
    <row r="105" spans="1:12" ht="17.100000000000001" customHeight="1" x14ac:dyDescent="0.25">
      <c r="A105" s="12">
        <v>8</v>
      </c>
      <c r="B105" s="107">
        <v>43492</v>
      </c>
      <c r="C105" s="127">
        <v>0</v>
      </c>
      <c r="D105" s="9"/>
      <c r="E105" s="9"/>
      <c r="F105" s="25"/>
      <c r="G105" s="26" t="str">
        <f t="shared" si="1"/>
        <v>NA</v>
      </c>
      <c r="H105" s="26">
        <v>0</v>
      </c>
      <c r="J105" s="19"/>
      <c r="L105" s="19"/>
    </row>
    <row r="106" spans="1:12" ht="17.100000000000001" customHeight="1" x14ac:dyDescent="0.25">
      <c r="A106" s="12">
        <v>9</v>
      </c>
      <c r="B106" s="107">
        <v>43494</v>
      </c>
      <c r="C106" s="127">
        <v>0</v>
      </c>
      <c r="D106" s="9"/>
      <c r="E106" s="9"/>
      <c r="F106" s="25"/>
      <c r="G106" s="26" t="str">
        <f t="shared" si="1"/>
        <v>NA</v>
      </c>
      <c r="H106" s="26">
        <v>0</v>
      </c>
      <c r="J106" s="19"/>
      <c r="L106" s="19"/>
    </row>
    <row r="107" spans="1:12" ht="17.100000000000001" customHeight="1" x14ac:dyDescent="0.25">
      <c r="A107" s="12">
        <v>10</v>
      </c>
      <c r="B107" s="107">
        <v>43496</v>
      </c>
      <c r="C107" s="127">
        <v>0</v>
      </c>
      <c r="D107" s="9"/>
      <c r="E107" s="9"/>
      <c r="F107" s="25"/>
      <c r="G107" s="26" t="str">
        <f t="shared" si="1"/>
        <v>NA</v>
      </c>
      <c r="H107" s="26">
        <v>0</v>
      </c>
      <c r="J107" s="19"/>
      <c r="L107" s="19"/>
    </row>
    <row r="108" spans="1:12" ht="17.100000000000001" customHeight="1" x14ac:dyDescent="0.25">
      <c r="A108" s="12">
        <v>11</v>
      </c>
      <c r="B108" s="107">
        <v>43498</v>
      </c>
      <c r="C108" s="127">
        <v>0</v>
      </c>
      <c r="D108" s="9"/>
      <c r="E108" s="9"/>
      <c r="F108" s="25"/>
      <c r="G108" s="26" t="str">
        <f t="shared" si="1"/>
        <v>NA</v>
      </c>
      <c r="H108" s="26">
        <v>0</v>
      </c>
      <c r="J108" s="19"/>
      <c r="L108" s="19"/>
    </row>
    <row r="109" spans="1:12" ht="17.100000000000001" customHeight="1" x14ac:dyDescent="0.25">
      <c r="A109" s="12">
        <v>12</v>
      </c>
      <c r="B109" s="107">
        <v>43504</v>
      </c>
      <c r="C109" s="127">
        <v>0</v>
      </c>
      <c r="D109" s="9"/>
      <c r="E109" s="9"/>
      <c r="F109" s="25"/>
      <c r="G109" s="26" t="str">
        <f t="shared" si="1"/>
        <v>NA</v>
      </c>
      <c r="H109" s="26">
        <v>0</v>
      </c>
      <c r="J109" s="19"/>
      <c r="L109" s="19"/>
    </row>
    <row r="110" spans="1:12" ht="17.100000000000001" customHeight="1" x14ac:dyDescent="0.25">
      <c r="A110" s="12">
        <v>13</v>
      </c>
      <c r="B110" s="107">
        <v>43506</v>
      </c>
      <c r="C110" s="127">
        <v>0</v>
      </c>
      <c r="D110" s="9"/>
      <c r="E110" s="9"/>
      <c r="F110" s="25"/>
      <c r="G110" s="26" t="str">
        <f t="shared" si="1"/>
        <v>NA</v>
      </c>
      <c r="H110" s="26">
        <v>0</v>
      </c>
      <c r="J110" s="19"/>
      <c r="L110" s="19"/>
    </row>
    <row r="111" spans="1:12" ht="17.100000000000001" customHeight="1" x14ac:dyDescent="0.25">
      <c r="A111" s="12">
        <v>14</v>
      </c>
      <c r="B111" s="107">
        <v>43510</v>
      </c>
      <c r="C111" s="127">
        <v>0</v>
      </c>
      <c r="D111" s="9"/>
      <c r="E111" s="9"/>
      <c r="F111" s="25"/>
      <c r="G111" s="26" t="str">
        <f t="shared" si="1"/>
        <v>NA</v>
      </c>
      <c r="H111" s="26">
        <v>0</v>
      </c>
      <c r="J111" s="19"/>
      <c r="L111" s="19"/>
    </row>
    <row r="112" spans="1:12" ht="17.100000000000001" customHeight="1" x14ac:dyDescent="0.25">
      <c r="A112" s="12">
        <v>15</v>
      </c>
      <c r="B112" s="107">
        <v>43512</v>
      </c>
      <c r="C112" s="127">
        <v>0</v>
      </c>
      <c r="D112" s="9"/>
      <c r="E112" s="9"/>
      <c r="F112" s="25"/>
      <c r="G112" s="26" t="str">
        <f t="shared" si="1"/>
        <v>NA</v>
      </c>
      <c r="H112" s="26">
        <v>0</v>
      </c>
      <c r="J112" s="19"/>
      <c r="L112" s="19"/>
    </row>
    <row r="113" spans="1:12" ht="17.100000000000001" customHeight="1" x14ac:dyDescent="0.25">
      <c r="A113" s="12">
        <v>16</v>
      </c>
      <c r="B113" s="107">
        <v>43514</v>
      </c>
      <c r="C113" s="127">
        <v>0</v>
      </c>
      <c r="D113" s="9"/>
      <c r="E113" s="9"/>
      <c r="F113" s="25"/>
      <c r="G113" s="26" t="str">
        <f t="shared" si="1"/>
        <v>NA</v>
      </c>
      <c r="H113" s="26">
        <v>0</v>
      </c>
      <c r="J113" s="19"/>
      <c r="L113" s="19"/>
    </row>
    <row r="114" spans="1:12" ht="17.100000000000001" customHeight="1" x14ac:dyDescent="0.25">
      <c r="A114" s="12">
        <v>17</v>
      </c>
      <c r="B114" s="107">
        <v>43516</v>
      </c>
      <c r="C114" s="127">
        <v>0</v>
      </c>
      <c r="D114" s="9"/>
      <c r="E114" s="9"/>
      <c r="F114" s="25"/>
      <c r="G114" s="26" t="str">
        <f t="shared" si="1"/>
        <v>NA</v>
      </c>
      <c r="H114" s="26">
        <v>0</v>
      </c>
      <c r="J114" s="19"/>
      <c r="L114" s="19"/>
    </row>
    <row r="115" spans="1:12" ht="17.100000000000001" customHeight="1" x14ac:dyDescent="0.25">
      <c r="A115" s="12">
        <v>18</v>
      </c>
      <c r="B115" s="107">
        <v>43518</v>
      </c>
      <c r="C115" s="127">
        <v>0</v>
      </c>
      <c r="D115" s="9"/>
      <c r="E115" s="9"/>
      <c r="F115" s="25"/>
      <c r="G115" s="26" t="str">
        <f t="shared" si="1"/>
        <v>NA</v>
      </c>
      <c r="H115" s="26">
        <v>0</v>
      </c>
      <c r="J115" s="19"/>
      <c r="L115" s="19"/>
    </row>
    <row r="116" spans="1:12" ht="17.100000000000001" customHeight="1" x14ac:dyDescent="0.25">
      <c r="A116" s="12">
        <v>19</v>
      </c>
      <c r="B116" s="107">
        <v>43520</v>
      </c>
      <c r="C116" s="127">
        <v>0</v>
      </c>
      <c r="D116" s="9"/>
      <c r="E116" s="9"/>
      <c r="F116" s="25"/>
      <c r="G116" s="26" t="str">
        <f t="shared" si="1"/>
        <v>NA</v>
      </c>
      <c r="H116" s="26">
        <v>0</v>
      </c>
      <c r="J116" s="19"/>
      <c r="L116" s="19"/>
    </row>
    <row r="117" spans="1:12" ht="17.100000000000001" customHeight="1" x14ac:dyDescent="0.25">
      <c r="A117" s="12">
        <v>20</v>
      </c>
      <c r="B117" s="107">
        <v>43522</v>
      </c>
      <c r="C117" s="127">
        <v>0</v>
      </c>
      <c r="D117" s="9"/>
      <c r="E117" s="9"/>
      <c r="F117" s="25"/>
      <c r="G117" s="26" t="str">
        <f t="shared" si="1"/>
        <v>NA</v>
      </c>
      <c r="H117" s="26">
        <v>0</v>
      </c>
      <c r="J117" s="19"/>
      <c r="L117" s="19"/>
    </row>
    <row r="118" spans="1:12" ht="17.100000000000001" customHeight="1" x14ac:dyDescent="0.25">
      <c r="A118" s="12">
        <v>21</v>
      </c>
      <c r="B118" s="107">
        <v>43524</v>
      </c>
      <c r="C118" s="127">
        <v>0</v>
      </c>
      <c r="D118" s="9"/>
      <c r="E118" s="9"/>
      <c r="F118" s="25"/>
      <c r="G118" s="26" t="str">
        <f t="shared" si="1"/>
        <v>NA</v>
      </c>
      <c r="H118" s="26">
        <v>0</v>
      </c>
      <c r="J118" s="19"/>
      <c r="L118" s="19"/>
    </row>
    <row r="119" spans="1:12" ht="17.100000000000001" customHeight="1" thickBot="1" x14ac:dyDescent="0.3">
      <c r="A119" s="12">
        <v>22</v>
      </c>
      <c r="B119" s="130">
        <v>43526</v>
      </c>
      <c r="C119" s="131">
        <v>0</v>
      </c>
      <c r="D119" s="9"/>
      <c r="E119" s="9"/>
      <c r="F119" s="25"/>
      <c r="G119" s="26" t="str">
        <f t="shared" si="1"/>
        <v>NA</v>
      </c>
      <c r="H119" s="26">
        <v>0</v>
      </c>
      <c r="J119" s="19"/>
      <c r="L119" s="19"/>
    </row>
    <row r="120" spans="1:12" ht="17.100000000000001" customHeight="1" thickBot="1" x14ac:dyDescent="0.3">
      <c r="A120" s="12"/>
      <c r="B120" s="130">
        <v>43528</v>
      </c>
      <c r="C120" s="131">
        <v>0</v>
      </c>
      <c r="D120" s="9"/>
      <c r="E120" s="9"/>
      <c r="F120" s="25"/>
      <c r="G120" s="26" t="str">
        <f t="shared" si="1"/>
        <v>NA</v>
      </c>
      <c r="H120" s="26">
        <v>0</v>
      </c>
      <c r="J120" s="19"/>
      <c r="L120" s="19"/>
    </row>
    <row r="121" spans="1:12" ht="17.100000000000001" customHeight="1" thickBot="1" x14ac:dyDescent="0.3">
      <c r="A121" s="12"/>
      <c r="B121" s="130">
        <v>43530</v>
      </c>
      <c r="C121" s="131">
        <v>0</v>
      </c>
      <c r="D121" s="9"/>
      <c r="E121" s="9"/>
      <c r="F121" s="25"/>
      <c r="G121" s="26" t="str">
        <f t="shared" si="1"/>
        <v>NA</v>
      </c>
      <c r="H121" s="26">
        <v>0</v>
      </c>
      <c r="J121" s="19"/>
      <c r="L121" s="19"/>
    </row>
    <row r="122" spans="1:12" ht="17.100000000000001" customHeight="1" thickBot="1" x14ac:dyDescent="0.3">
      <c r="A122" s="12"/>
      <c r="B122" s="130">
        <v>43532</v>
      </c>
      <c r="C122" s="131">
        <v>0</v>
      </c>
      <c r="D122" s="9"/>
      <c r="E122" s="9"/>
      <c r="F122" s="25"/>
      <c r="G122" s="26" t="str">
        <f t="shared" si="1"/>
        <v>NA</v>
      </c>
      <c r="H122" s="26">
        <v>0</v>
      </c>
      <c r="J122" s="19"/>
      <c r="L122" s="19"/>
    </row>
    <row r="123" spans="1:12" ht="17.100000000000001" customHeight="1" thickBot="1" x14ac:dyDescent="0.3">
      <c r="A123" s="12"/>
      <c r="B123" s="130">
        <v>43541</v>
      </c>
      <c r="C123" s="131">
        <v>0</v>
      </c>
      <c r="D123" s="9"/>
      <c r="E123" s="9"/>
      <c r="F123" s="25"/>
      <c r="G123" s="26" t="str">
        <f t="shared" si="1"/>
        <v>NA</v>
      </c>
      <c r="H123" s="26">
        <v>0</v>
      </c>
      <c r="J123" s="19"/>
      <c r="L123" s="19"/>
    </row>
    <row r="124" spans="1:12" ht="17.100000000000001" customHeight="1" thickBot="1" x14ac:dyDescent="0.3">
      <c r="A124" s="12"/>
      <c r="B124" s="130">
        <v>43543</v>
      </c>
      <c r="C124" s="131">
        <v>0</v>
      </c>
      <c r="D124" s="9"/>
      <c r="E124" s="9"/>
      <c r="F124" s="25"/>
      <c r="G124" s="26" t="str">
        <f t="shared" si="1"/>
        <v>NA</v>
      </c>
      <c r="H124" s="26">
        <v>0</v>
      </c>
      <c r="J124" s="19"/>
      <c r="L124" s="19"/>
    </row>
    <row r="125" spans="1:12" ht="17.100000000000001" customHeight="1" thickBot="1" x14ac:dyDescent="0.3">
      <c r="A125" s="12"/>
      <c r="B125" s="130">
        <v>43545</v>
      </c>
      <c r="C125" s="131">
        <v>0</v>
      </c>
      <c r="D125" s="9"/>
      <c r="E125" s="9"/>
      <c r="F125" s="25"/>
      <c r="G125" s="26" t="str">
        <f t="shared" si="1"/>
        <v>NA</v>
      </c>
      <c r="H125" s="26">
        <v>0</v>
      </c>
      <c r="J125" s="19"/>
      <c r="L125" s="19"/>
    </row>
    <row r="126" spans="1:12" ht="17.100000000000001" customHeight="1" thickBot="1" x14ac:dyDescent="0.3">
      <c r="A126" s="12"/>
      <c r="B126" s="130">
        <v>43547</v>
      </c>
      <c r="C126" s="131">
        <v>0</v>
      </c>
      <c r="D126" s="9"/>
      <c r="E126" s="9"/>
      <c r="F126" s="25"/>
      <c r="G126" s="26" t="str">
        <f t="shared" si="1"/>
        <v>NA</v>
      </c>
      <c r="H126" s="26">
        <v>0</v>
      </c>
      <c r="J126" s="19"/>
      <c r="L126" s="19"/>
    </row>
    <row r="127" spans="1:12" ht="17.100000000000001" customHeight="1" thickBot="1" x14ac:dyDescent="0.3">
      <c r="A127" s="12"/>
      <c r="B127" s="130">
        <v>43549</v>
      </c>
      <c r="C127" s="131">
        <v>0</v>
      </c>
      <c r="D127" s="9"/>
      <c r="E127" s="9"/>
      <c r="F127" s="25"/>
      <c r="G127" s="26" t="str">
        <f t="shared" si="1"/>
        <v>NA</v>
      </c>
      <c r="H127" s="26">
        <v>0</v>
      </c>
      <c r="J127" s="19"/>
      <c r="L127" s="19"/>
    </row>
    <row r="128" spans="1:12" ht="17.100000000000001" customHeight="1" thickBot="1" x14ac:dyDescent="0.3">
      <c r="A128" s="12"/>
      <c r="B128" s="130">
        <v>43551</v>
      </c>
      <c r="C128" s="131">
        <v>0</v>
      </c>
      <c r="D128" s="9"/>
      <c r="E128" s="9"/>
      <c r="F128" s="25"/>
      <c r="G128" s="26" t="str">
        <f t="shared" si="1"/>
        <v>NA</v>
      </c>
      <c r="H128" s="26">
        <v>0</v>
      </c>
      <c r="J128" s="19"/>
      <c r="L128" s="19"/>
    </row>
    <row r="129" spans="1:12" ht="17.100000000000001" customHeight="1" thickBot="1" x14ac:dyDescent="0.3">
      <c r="A129" s="12"/>
      <c r="B129" s="130">
        <v>43553</v>
      </c>
      <c r="C129" s="131">
        <v>0</v>
      </c>
      <c r="D129" s="9"/>
      <c r="E129" s="9"/>
      <c r="F129" s="25"/>
      <c r="G129" s="26" t="str">
        <f t="shared" si="1"/>
        <v>NA</v>
      </c>
      <c r="H129" s="26">
        <v>0</v>
      </c>
      <c r="J129" s="19"/>
      <c r="L129" s="19"/>
    </row>
    <row r="130" spans="1:12" ht="17.100000000000001" customHeight="1" thickBot="1" x14ac:dyDescent="0.3">
      <c r="A130" s="12"/>
      <c r="B130" s="130">
        <v>43555</v>
      </c>
      <c r="C130" s="131">
        <v>0</v>
      </c>
      <c r="D130" s="9"/>
      <c r="E130" s="9"/>
      <c r="F130" s="25"/>
      <c r="G130" s="26" t="str">
        <f t="shared" si="1"/>
        <v>NA</v>
      </c>
      <c r="H130" s="26">
        <v>0</v>
      </c>
      <c r="J130" s="19"/>
      <c r="L130" s="19"/>
    </row>
    <row r="131" spans="1:12" ht="17.100000000000001" customHeight="1" x14ac:dyDescent="0.25">
      <c r="A131" s="12"/>
      <c r="B131" s="107">
        <v>43557</v>
      </c>
      <c r="C131" s="127">
        <v>0</v>
      </c>
      <c r="D131" s="9"/>
      <c r="E131" s="9"/>
      <c r="F131" s="25"/>
      <c r="G131" s="26" t="str">
        <f t="shared" si="1"/>
        <v>NA</v>
      </c>
      <c r="H131" s="26">
        <v>0</v>
      </c>
      <c r="J131" s="19"/>
      <c r="L131" s="19"/>
    </row>
    <row r="132" spans="1:12" ht="17.100000000000001" customHeight="1" x14ac:dyDescent="0.25">
      <c r="A132" s="12"/>
      <c r="B132" s="107">
        <v>43559</v>
      </c>
      <c r="C132" s="127">
        <v>0</v>
      </c>
      <c r="D132" s="9"/>
      <c r="E132" s="9"/>
      <c r="F132" s="25"/>
      <c r="G132" s="26" t="str">
        <f t="shared" si="1"/>
        <v>NA</v>
      </c>
      <c r="H132" s="26">
        <v>0</v>
      </c>
      <c r="J132" s="19"/>
      <c r="L132" s="19"/>
    </row>
    <row r="133" spans="1:12" ht="17.100000000000001" customHeight="1" x14ac:dyDescent="0.25">
      <c r="A133" s="12"/>
      <c r="B133" s="107">
        <v>43561</v>
      </c>
      <c r="C133" s="127">
        <v>0</v>
      </c>
      <c r="D133" s="9"/>
      <c r="E133" s="9"/>
      <c r="F133" s="25"/>
      <c r="G133" s="26" t="str">
        <f t="shared" si="1"/>
        <v>NA</v>
      </c>
      <c r="H133" s="26">
        <v>0</v>
      </c>
      <c r="J133" s="19"/>
      <c r="L133" s="19"/>
    </row>
    <row r="134" spans="1:12" ht="17.100000000000001" customHeight="1" x14ac:dyDescent="0.25">
      <c r="A134" s="12"/>
      <c r="B134" s="107">
        <v>43564</v>
      </c>
      <c r="C134" s="127">
        <v>0</v>
      </c>
      <c r="D134" s="9"/>
      <c r="E134" s="9"/>
      <c r="F134" s="25"/>
      <c r="G134" s="26" t="str">
        <f t="shared" si="1"/>
        <v>NA</v>
      </c>
      <c r="H134" s="26">
        <v>0</v>
      </c>
      <c r="J134" s="19"/>
      <c r="L134" s="19"/>
    </row>
    <row r="135" spans="1:12" ht="17.100000000000001" customHeight="1" x14ac:dyDescent="0.25">
      <c r="A135" s="12"/>
      <c r="B135" s="107">
        <v>43567</v>
      </c>
      <c r="C135" s="127">
        <v>0</v>
      </c>
      <c r="D135" s="9"/>
      <c r="E135" s="9"/>
      <c r="F135" s="25"/>
      <c r="G135" s="26" t="str">
        <f t="shared" si="1"/>
        <v>NA</v>
      </c>
      <c r="H135" s="26">
        <v>0</v>
      </c>
      <c r="J135" s="19"/>
      <c r="L135" s="19"/>
    </row>
    <row r="136" spans="1:12" ht="17.100000000000001" customHeight="1" x14ac:dyDescent="0.25">
      <c r="A136" s="12"/>
      <c r="B136" s="107">
        <v>43573</v>
      </c>
      <c r="C136" s="127">
        <v>0</v>
      </c>
      <c r="D136" s="9"/>
      <c r="E136" s="9"/>
      <c r="F136" s="25"/>
      <c r="G136" s="26" t="str">
        <f t="shared" si="1"/>
        <v>NA</v>
      </c>
      <c r="H136" s="26">
        <v>0</v>
      </c>
      <c r="J136" s="19"/>
      <c r="L136" s="19"/>
    </row>
    <row r="137" spans="1:12" ht="17.100000000000001" customHeight="1" x14ac:dyDescent="0.25">
      <c r="A137" s="12"/>
      <c r="B137" s="107">
        <v>43575</v>
      </c>
      <c r="C137" s="127">
        <v>0</v>
      </c>
      <c r="D137" s="9"/>
      <c r="E137" s="9"/>
      <c r="F137" s="25"/>
      <c r="G137" s="26" t="str">
        <f t="shared" si="1"/>
        <v>NA</v>
      </c>
      <c r="H137" s="26">
        <v>0</v>
      </c>
      <c r="J137" s="19"/>
      <c r="L137" s="19"/>
    </row>
    <row r="138" spans="1:12" ht="17.100000000000001" customHeight="1" x14ac:dyDescent="0.25">
      <c r="A138" s="12"/>
      <c r="B138" s="107">
        <v>43578</v>
      </c>
      <c r="C138" s="127">
        <v>0</v>
      </c>
      <c r="D138" s="9"/>
      <c r="E138" s="9"/>
      <c r="F138" s="25"/>
      <c r="G138" s="26" t="str">
        <f t="shared" si="1"/>
        <v>NA</v>
      </c>
      <c r="H138" s="26">
        <v>0</v>
      </c>
      <c r="J138" s="19"/>
      <c r="L138" s="19"/>
    </row>
    <row r="139" spans="1:12" ht="17.100000000000001" customHeight="1" x14ac:dyDescent="0.25">
      <c r="A139" s="12"/>
      <c r="B139" s="107">
        <v>43579</v>
      </c>
      <c r="C139" s="127">
        <v>0</v>
      </c>
      <c r="D139" s="9"/>
      <c r="E139" s="9"/>
      <c r="F139" s="25"/>
      <c r="G139" s="26" t="str">
        <f t="shared" si="1"/>
        <v>NA</v>
      </c>
      <c r="H139" s="26">
        <v>0</v>
      </c>
      <c r="J139" s="19"/>
      <c r="L139" s="19"/>
    </row>
    <row r="140" spans="1:12" ht="17.100000000000001" customHeight="1" x14ac:dyDescent="0.25">
      <c r="A140" s="12"/>
      <c r="B140" s="107">
        <v>43580</v>
      </c>
      <c r="C140" s="127">
        <v>0</v>
      </c>
      <c r="D140" s="9"/>
      <c r="E140" s="9"/>
      <c r="F140" s="25"/>
      <c r="G140" s="26" t="str">
        <f t="shared" si="1"/>
        <v>NA</v>
      </c>
      <c r="H140" s="26">
        <v>0</v>
      </c>
      <c r="J140" s="19"/>
      <c r="L140" s="19"/>
    </row>
    <row r="141" spans="1:12" ht="17.100000000000001" customHeight="1" x14ac:dyDescent="0.25">
      <c r="A141" s="12"/>
      <c r="B141" s="107">
        <v>43584</v>
      </c>
      <c r="C141" s="127">
        <v>0</v>
      </c>
      <c r="D141" s="9"/>
      <c r="E141" s="9"/>
      <c r="F141" s="25"/>
      <c r="G141" s="26" t="str">
        <f t="shared" si="1"/>
        <v>NA</v>
      </c>
      <c r="H141" s="26">
        <v>0</v>
      </c>
      <c r="J141" s="19"/>
      <c r="L141" s="19"/>
    </row>
    <row r="142" spans="1:12" ht="17.100000000000001" customHeight="1" x14ac:dyDescent="0.25">
      <c r="A142" s="12"/>
      <c r="B142" s="107">
        <v>43589</v>
      </c>
      <c r="C142" s="127">
        <v>0</v>
      </c>
      <c r="D142" s="9"/>
      <c r="E142" s="9"/>
      <c r="F142" s="25"/>
      <c r="G142" s="26" t="str">
        <f t="shared" si="1"/>
        <v>NA</v>
      </c>
      <c r="H142" s="26">
        <v>0</v>
      </c>
      <c r="J142" s="19"/>
      <c r="L142" s="19"/>
    </row>
    <row r="143" spans="1:12" ht="17.100000000000001" customHeight="1" x14ac:dyDescent="0.25">
      <c r="A143" s="12"/>
      <c r="B143" s="107">
        <v>43593</v>
      </c>
      <c r="C143" s="127">
        <v>0</v>
      </c>
      <c r="D143" s="9"/>
      <c r="E143" s="9"/>
      <c r="F143" s="25"/>
      <c r="G143" s="26" t="str">
        <f t="shared" si="1"/>
        <v>NA</v>
      </c>
      <c r="H143" s="26">
        <v>0</v>
      </c>
      <c r="J143" s="19"/>
      <c r="L143" s="19"/>
    </row>
    <row r="144" spans="1:12" ht="17.100000000000001" customHeight="1" x14ac:dyDescent="0.25">
      <c r="A144" s="12"/>
      <c r="B144" s="107">
        <v>43596</v>
      </c>
      <c r="C144" s="127">
        <v>0</v>
      </c>
      <c r="D144" s="9"/>
      <c r="E144" s="9"/>
      <c r="F144" s="25"/>
      <c r="G144" s="26" t="str">
        <f t="shared" si="1"/>
        <v>NA</v>
      </c>
      <c r="H144" s="26">
        <v>0</v>
      </c>
      <c r="J144" s="19"/>
      <c r="L144" s="19"/>
    </row>
    <row r="145" spans="1:12" ht="17.100000000000001" customHeight="1" x14ac:dyDescent="0.25">
      <c r="A145" s="12"/>
      <c r="B145" s="107">
        <v>43598</v>
      </c>
      <c r="C145" s="127">
        <v>0</v>
      </c>
      <c r="D145" s="9"/>
      <c r="E145" s="9"/>
      <c r="F145" s="25"/>
      <c r="G145" s="26" t="str">
        <f t="shared" si="1"/>
        <v>NA</v>
      </c>
      <c r="H145" s="26">
        <v>0</v>
      </c>
      <c r="J145" s="19"/>
      <c r="L145" s="19"/>
    </row>
    <row r="146" spans="1:12" ht="17.100000000000001" customHeight="1" x14ac:dyDescent="0.25">
      <c r="A146" s="12"/>
      <c r="B146" s="107">
        <v>43600</v>
      </c>
      <c r="C146" s="127">
        <v>0</v>
      </c>
      <c r="D146" s="9"/>
      <c r="E146" s="9"/>
      <c r="F146" s="25"/>
      <c r="G146" s="26" t="str">
        <f t="shared" si="1"/>
        <v>NA</v>
      </c>
      <c r="H146" s="26">
        <v>0</v>
      </c>
      <c r="J146" s="19"/>
      <c r="L146" s="19"/>
    </row>
    <row r="147" spans="1:12" ht="17.100000000000001" customHeight="1" x14ac:dyDescent="0.25">
      <c r="A147" s="12"/>
      <c r="B147" s="107">
        <v>43603</v>
      </c>
      <c r="C147" s="127">
        <v>0</v>
      </c>
      <c r="D147" s="9"/>
      <c r="E147" s="9"/>
      <c r="F147" s="25"/>
      <c r="G147" s="26" t="str">
        <f t="shared" si="1"/>
        <v>NA</v>
      </c>
      <c r="H147" s="26">
        <v>0</v>
      </c>
      <c r="J147" s="19"/>
      <c r="L147" s="19"/>
    </row>
    <row r="148" spans="1:12" ht="17.100000000000001" customHeight="1" x14ac:dyDescent="0.25">
      <c r="A148" s="12"/>
      <c r="B148" s="107">
        <v>43604</v>
      </c>
      <c r="C148" s="127">
        <v>0</v>
      </c>
      <c r="D148" s="9"/>
      <c r="E148" s="9"/>
      <c r="F148" s="25"/>
      <c r="G148" s="26" t="str">
        <f t="shared" si="1"/>
        <v>NA</v>
      </c>
      <c r="H148" s="26">
        <v>0</v>
      </c>
      <c r="J148" s="19"/>
      <c r="L148" s="19"/>
    </row>
    <row r="149" spans="1:12" ht="17.100000000000001" customHeight="1" x14ac:dyDescent="0.25">
      <c r="A149" s="12"/>
      <c r="B149" s="107">
        <v>43606</v>
      </c>
      <c r="C149" s="127">
        <v>0</v>
      </c>
      <c r="D149" s="9"/>
      <c r="E149" s="9"/>
      <c r="F149" s="25"/>
      <c r="G149" s="26" t="str">
        <f t="shared" si="1"/>
        <v>NA</v>
      </c>
      <c r="H149" s="26">
        <v>0</v>
      </c>
      <c r="J149" s="19"/>
      <c r="L149" s="19"/>
    </row>
    <row r="150" spans="1:12" ht="17.100000000000001" customHeight="1" x14ac:dyDescent="0.25">
      <c r="A150" s="12"/>
      <c r="B150" s="107">
        <v>43608</v>
      </c>
      <c r="C150" s="127">
        <v>0</v>
      </c>
      <c r="D150" s="9"/>
      <c r="E150" s="9"/>
      <c r="F150" s="25"/>
      <c r="G150" s="26" t="str">
        <f t="shared" si="1"/>
        <v>NA</v>
      </c>
      <c r="H150" s="26">
        <v>0</v>
      </c>
      <c r="J150" s="19"/>
      <c r="L150" s="19"/>
    </row>
    <row r="151" spans="1:12" ht="17.100000000000001" customHeight="1" x14ac:dyDescent="0.25">
      <c r="A151" s="12"/>
      <c r="B151" s="107">
        <v>43610</v>
      </c>
      <c r="C151" s="127">
        <v>0</v>
      </c>
      <c r="D151" s="9"/>
      <c r="E151" s="9"/>
      <c r="F151" s="25"/>
      <c r="G151" s="26" t="str">
        <f t="shared" si="1"/>
        <v>NA</v>
      </c>
      <c r="H151" s="26">
        <v>0</v>
      </c>
      <c r="J151" s="19"/>
      <c r="L151" s="19"/>
    </row>
    <row r="152" spans="1:12" ht="17.100000000000001" customHeight="1" x14ac:dyDescent="0.25">
      <c r="A152" s="12"/>
      <c r="B152" s="107">
        <v>43613</v>
      </c>
      <c r="C152" s="127">
        <v>0</v>
      </c>
      <c r="D152" s="9"/>
      <c r="E152" s="9"/>
      <c r="F152" s="25"/>
      <c r="G152" s="26" t="str">
        <f t="shared" si="1"/>
        <v>NA</v>
      </c>
      <c r="H152" s="26">
        <v>0</v>
      </c>
      <c r="J152" s="19"/>
      <c r="L152" s="19"/>
    </row>
    <row r="153" spans="1:12" ht="17.100000000000001" customHeight="1" x14ac:dyDescent="0.25">
      <c r="A153" s="12"/>
      <c r="B153" s="107">
        <v>43615</v>
      </c>
      <c r="C153" s="127">
        <v>0</v>
      </c>
      <c r="D153" s="9"/>
      <c r="E153" s="9"/>
      <c r="F153" s="25"/>
      <c r="G153" s="26" t="str">
        <f t="shared" si="1"/>
        <v>NA</v>
      </c>
      <c r="H153" s="26">
        <v>0</v>
      </c>
      <c r="J153" s="19"/>
      <c r="L153" s="19"/>
    </row>
    <row r="154" spans="1:12" ht="17.100000000000001" customHeight="1" x14ac:dyDescent="0.25">
      <c r="A154" s="12"/>
      <c r="B154" s="107">
        <v>43617</v>
      </c>
      <c r="C154" s="127">
        <v>0</v>
      </c>
      <c r="D154" s="9"/>
      <c r="E154" s="9"/>
      <c r="F154" s="25"/>
      <c r="G154" s="26" t="str">
        <f t="shared" si="1"/>
        <v>NA</v>
      </c>
      <c r="H154" s="26">
        <v>0</v>
      </c>
      <c r="J154" s="19"/>
      <c r="L154" s="19"/>
    </row>
    <row r="155" spans="1:12" ht="17.100000000000001" customHeight="1" x14ac:dyDescent="0.25">
      <c r="A155" s="12"/>
      <c r="B155" s="107">
        <v>43619</v>
      </c>
      <c r="C155" s="127">
        <v>0</v>
      </c>
      <c r="D155" s="9"/>
      <c r="E155" s="9"/>
      <c r="F155" s="25"/>
      <c r="G155" s="26" t="str">
        <f t="shared" si="1"/>
        <v>NA</v>
      </c>
      <c r="H155" s="26">
        <v>0</v>
      </c>
      <c r="J155" s="19"/>
      <c r="L155" s="19"/>
    </row>
    <row r="156" spans="1:12" ht="17.100000000000001" customHeight="1" x14ac:dyDescent="0.25">
      <c r="A156" s="12"/>
      <c r="B156" s="107">
        <v>43621</v>
      </c>
      <c r="C156" s="127">
        <v>0</v>
      </c>
      <c r="D156" s="9"/>
      <c r="E156" s="9"/>
      <c r="F156" s="25"/>
      <c r="G156" s="26" t="str">
        <f t="shared" si="1"/>
        <v>NA</v>
      </c>
      <c r="H156" s="26">
        <v>0</v>
      </c>
      <c r="J156" s="19"/>
      <c r="L156" s="19"/>
    </row>
    <row r="157" spans="1:12" ht="17.100000000000001" customHeight="1" x14ac:dyDescent="0.25">
      <c r="A157" s="12"/>
      <c r="B157" s="107">
        <v>43624</v>
      </c>
      <c r="C157" s="127">
        <v>0</v>
      </c>
      <c r="D157" s="9"/>
      <c r="E157" s="9"/>
      <c r="F157" s="25"/>
      <c r="G157" s="26" t="str">
        <f t="shared" si="1"/>
        <v>NA</v>
      </c>
      <c r="H157" s="26">
        <v>0</v>
      </c>
      <c r="J157" s="19"/>
      <c r="L157" s="19"/>
    </row>
    <row r="158" spans="1:12" ht="17.100000000000001" customHeight="1" x14ac:dyDescent="0.25">
      <c r="A158" s="12"/>
      <c r="B158" s="107">
        <v>43625</v>
      </c>
      <c r="C158" s="127">
        <v>0</v>
      </c>
      <c r="D158" s="9"/>
      <c r="E158" s="9"/>
      <c r="F158" s="25"/>
      <c r="G158" s="26" t="str">
        <f t="shared" si="1"/>
        <v>NA</v>
      </c>
      <c r="H158" s="26">
        <v>0</v>
      </c>
      <c r="J158" s="19"/>
      <c r="L158" s="19"/>
    </row>
    <row r="159" spans="1:12" ht="17.100000000000001" customHeight="1" x14ac:dyDescent="0.25">
      <c r="A159" s="12"/>
      <c r="B159" s="107">
        <v>43628</v>
      </c>
      <c r="C159" s="127">
        <v>0</v>
      </c>
      <c r="D159" s="9"/>
      <c r="E159" s="9"/>
      <c r="F159" s="25"/>
      <c r="G159" s="26" t="str">
        <f t="shared" si="1"/>
        <v>NA</v>
      </c>
      <c r="H159" s="26">
        <v>0</v>
      </c>
      <c r="J159" s="19"/>
      <c r="L159" s="19"/>
    </row>
    <row r="160" spans="1:12" ht="17.100000000000001" customHeight="1" x14ac:dyDescent="0.25">
      <c r="A160" s="12"/>
      <c r="B160" s="107">
        <v>43629</v>
      </c>
      <c r="C160" s="127">
        <v>0</v>
      </c>
      <c r="D160" s="9"/>
      <c r="E160" s="9"/>
      <c r="F160" s="25"/>
      <c r="G160" s="26" t="str">
        <f t="shared" si="1"/>
        <v>NA</v>
      </c>
      <c r="H160" s="26">
        <v>0</v>
      </c>
      <c r="J160" s="19"/>
      <c r="L160" s="19"/>
    </row>
    <row r="161" spans="1:12" ht="17.100000000000001" customHeight="1" x14ac:dyDescent="0.25">
      <c r="A161" s="12"/>
      <c r="B161" s="107">
        <v>43636</v>
      </c>
      <c r="C161" s="127">
        <v>0</v>
      </c>
      <c r="D161" s="9"/>
      <c r="E161" s="9"/>
      <c r="F161" s="25"/>
      <c r="G161" s="26" t="str">
        <f t="shared" si="1"/>
        <v>NA</v>
      </c>
      <c r="H161" s="26">
        <v>0</v>
      </c>
      <c r="J161" s="19"/>
      <c r="L161" s="19"/>
    </row>
    <row r="162" spans="1:12" ht="17.100000000000001" customHeight="1" x14ac:dyDescent="0.25">
      <c r="A162" s="12"/>
      <c r="B162" s="107">
        <v>43637</v>
      </c>
      <c r="C162" s="127">
        <v>0</v>
      </c>
      <c r="D162" s="9"/>
      <c r="E162" s="9"/>
      <c r="F162" s="25"/>
      <c r="G162" s="26" t="str">
        <f t="shared" ref="G162:G224" si="2">$C$9</f>
        <v>NA</v>
      </c>
      <c r="H162" s="26">
        <v>0</v>
      </c>
      <c r="J162" s="19"/>
      <c r="L162" s="19"/>
    </row>
    <row r="163" spans="1:12" ht="17.100000000000001" customHeight="1" x14ac:dyDescent="0.25">
      <c r="A163" s="12"/>
      <c r="B163" s="107">
        <v>43641</v>
      </c>
      <c r="C163" s="127">
        <v>0</v>
      </c>
      <c r="D163" s="9"/>
      <c r="E163" s="9"/>
      <c r="F163" s="25"/>
      <c r="G163" s="26" t="str">
        <f t="shared" si="2"/>
        <v>NA</v>
      </c>
      <c r="H163" s="26">
        <v>0</v>
      </c>
      <c r="J163" s="19"/>
      <c r="L163" s="19"/>
    </row>
    <row r="164" spans="1:12" ht="17.100000000000001" customHeight="1" x14ac:dyDescent="0.25">
      <c r="A164" s="12"/>
      <c r="B164" s="107">
        <v>43642</v>
      </c>
      <c r="C164" s="127">
        <v>0</v>
      </c>
      <c r="D164" s="9"/>
      <c r="E164" s="9"/>
      <c r="F164" s="25"/>
      <c r="G164" s="26" t="str">
        <f t="shared" si="2"/>
        <v>NA</v>
      </c>
      <c r="H164" s="26">
        <v>0</v>
      </c>
      <c r="J164" s="19"/>
      <c r="L164" s="19"/>
    </row>
    <row r="165" spans="1:12" ht="17.100000000000001" customHeight="1" x14ac:dyDescent="0.25">
      <c r="A165" s="12"/>
      <c r="B165" s="107">
        <v>43644</v>
      </c>
      <c r="C165" s="127">
        <v>0</v>
      </c>
      <c r="D165" s="9"/>
      <c r="E165" s="9"/>
      <c r="F165" s="25"/>
      <c r="G165" s="26" t="str">
        <f t="shared" si="2"/>
        <v>NA</v>
      </c>
      <c r="H165" s="26">
        <v>0</v>
      </c>
      <c r="J165" s="19"/>
      <c r="L165" s="19"/>
    </row>
    <row r="166" spans="1:12" ht="17.100000000000001" customHeight="1" x14ac:dyDescent="0.25">
      <c r="A166" s="12"/>
      <c r="B166" s="137">
        <v>43647</v>
      </c>
      <c r="C166" s="127">
        <v>0</v>
      </c>
      <c r="D166" s="9"/>
      <c r="E166" s="9"/>
      <c r="F166" s="25"/>
      <c r="G166" s="26" t="str">
        <f t="shared" si="2"/>
        <v>NA</v>
      </c>
      <c r="H166" s="26">
        <v>0</v>
      </c>
      <c r="J166" s="19"/>
      <c r="L166" s="19"/>
    </row>
    <row r="167" spans="1:12" ht="17.100000000000001" customHeight="1" x14ac:dyDescent="0.25">
      <c r="A167" s="12"/>
      <c r="B167" s="137">
        <v>43650</v>
      </c>
      <c r="C167" s="127">
        <v>0</v>
      </c>
      <c r="D167" s="9"/>
      <c r="E167" s="9"/>
      <c r="F167" s="25"/>
      <c r="G167" s="26" t="str">
        <f t="shared" si="2"/>
        <v>NA</v>
      </c>
      <c r="H167" s="26">
        <v>0</v>
      </c>
      <c r="J167" s="19"/>
      <c r="L167" s="19"/>
    </row>
    <row r="168" spans="1:12" ht="17.100000000000001" customHeight="1" x14ac:dyDescent="0.25">
      <c r="A168" s="12"/>
      <c r="B168" s="137">
        <v>43651</v>
      </c>
      <c r="C168" s="127">
        <v>0</v>
      </c>
      <c r="D168" s="9"/>
      <c r="E168" s="9"/>
      <c r="F168" s="25"/>
      <c r="G168" s="26" t="str">
        <f t="shared" si="2"/>
        <v>NA</v>
      </c>
      <c r="H168" s="26">
        <v>0</v>
      </c>
      <c r="J168" s="19"/>
      <c r="L168" s="19"/>
    </row>
    <row r="169" spans="1:12" ht="17.100000000000001" customHeight="1" x14ac:dyDescent="0.25">
      <c r="A169" s="12"/>
      <c r="B169" s="137">
        <v>43655</v>
      </c>
      <c r="C169" s="127">
        <v>0</v>
      </c>
      <c r="D169" s="9"/>
      <c r="E169" s="9"/>
      <c r="F169" s="25"/>
      <c r="G169" s="26" t="str">
        <f t="shared" si="2"/>
        <v>NA</v>
      </c>
      <c r="H169" s="26">
        <v>0</v>
      </c>
      <c r="J169" s="19"/>
      <c r="L169" s="19"/>
    </row>
    <row r="170" spans="1:12" ht="17.100000000000001" customHeight="1" x14ac:dyDescent="0.25">
      <c r="A170" s="12"/>
      <c r="B170" s="137">
        <v>43656</v>
      </c>
      <c r="C170" s="127">
        <v>0</v>
      </c>
      <c r="D170" s="9"/>
      <c r="E170" s="9"/>
      <c r="F170" s="25"/>
      <c r="G170" s="26" t="str">
        <f t="shared" si="2"/>
        <v>NA</v>
      </c>
      <c r="H170" s="26">
        <v>0</v>
      </c>
      <c r="J170" s="19"/>
      <c r="L170" s="19"/>
    </row>
    <row r="171" spans="1:12" ht="17.100000000000001" customHeight="1" x14ac:dyDescent="0.25">
      <c r="A171" s="12"/>
      <c r="B171" s="137">
        <v>43658</v>
      </c>
      <c r="C171" s="127">
        <v>0</v>
      </c>
      <c r="D171" s="9"/>
      <c r="E171" s="9"/>
      <c r="F171" s="25"/>
      <c r="G171" s="26" t="str">
        <f t="shared" si="2"/>
        <v>NA</v>
      </c>
      <c r="H171" s="26">
        <v>0</v>
      </c>
      <c r="J171" s="19"/>
      <c r="L171" s="19"/>
    </row>
    <row r="172" spans="1:12" ht="17.100000000000001" customHeight="1" x14ac:dyDescent="0.25">
      <c r="A172" s="12"/>
      <c r="B172" s="137">
        <v>43662</v>
      </c>
      <c r="C172" s="127">
        <v>0</v>
      </c>
      <c r="D172" s="9"/>
      <c r="E172" s="9"/>
      <c r="F172" s="25"/>
      <c r="G172" s="26" t="str">
        <f t="shared" si="2"/>
        <v>NA</v>
      </c>
      <c r="H172" s="26">
        <v>0</v>
      </c>
      <c r="J172" s="19"/>
      <c r="L172" s="19"/>
    </row>
    <row r="173" spans="1:12" ht="17.100000000000001" customHeight="1" x14ac:dyDescent="0.25">
      <c r="A173" s="12"/>
      <c r="B173" s="137">
        <v>43664</v>
      </c>
      <c r="C173" s="127">
        <v>0</v>
      </c>
      <c r="D173" s="9"/>
      <c r="E173" s="9"/>
      <c r="F173" s="25"/>
      <c r="G173" s="26" t="str">
        <f t="shared" si="2"/>
        <v>NA</v>
      </c>
      <c r="H173" s="26">
        <v>0</v>
      </c>
      <c r="J173" s="19"/>
      <c r="L173" s="19"/>
    </row>
    <row r="174" spans="1:12" ht="17.100000000000001" customHeight="1" x14ac:dyDescent="0.25">
      <c r="A174" s="12"/>
      <c r="B174" s="137">
        <v>43665</v>
      </c>
      <c r="C174" s="127">
        <v>0</v>
      </c>
      <c r="D174" s="9"/>
      <c r="E174" s="9"/>
      <c r="F174" s="25"/>
      <c r="G174" s="26" t="str">
        <f t="shared" si="2"/>
        <v>NA</v>
      </c>
      <c r="H174" s="26">
        <v>0</v>
      </c>
      <c r="J174" s="19"/>
      <c r="L174" s="19"/>
    </row>
    <row r="175" spans="1:12" ht="17.100000000000001" customHeight="1" x14ac:dyDescent="0.25">
      <c r="A175" s="12"/>
      <c r="B175" s="137">
        <v>43668</v>
      </c>
      <c r="C175" s="127">
        <v>0</v>
      </c>
      <c r="D175" s="9"/>
      <c r="E175" s="9"/>
      <c r="F175" s="25"/>
      <c r="G175" s="26" t="str">
        <f t="shared" si="2"/>
        <v>NA</v>
      </c>
      <c r="H175" s="26">
        <v>0</v>
      </c>
      <c r="J175" s="19"/>
      <c r="L175" s="19"/>
    </row>
    <row r="176" spans="1:12" ht="17.100000000000001" customHeight="1" x14ac:dyDescent="0.25">
      <c r="A176" s="12"/>
      <c r="B176" s="137">
        <v>43669</v>
      </c>
      <c r="C176" s="127">
        <v>0</v>
      </c>
      <c r="D176" s="9"/>
      <c r="E176" s="9"/>
      <c r="F176" s="25"/>
      <c r="G176" s="26" t="str">
        <f t="shared" si="2"/>
        <v>NA</v>
      </c>
      <c r="H176" s="26">
        <v>0</v>
      </c>
      <c r="J176" s="19"/>
      <c r="L176" s="19"/>
    </row>
    <row r="177" spans="1:12" ht="17.100000000000001" customHeight="1" x14ac:dyDescent="0.25">
      <c r="A177" s="12"/>
      <c r="B177" s="137">
        <v>43673</v>
      </c>
      <c r="C177" s="127">
        <v>0</v>
      </c>
      <c r="D177" s="9"/>
      <c r="E177" s="9"/>
      <c r="F177" s="25"/>
      <c r="G177" s="26" t="str">
        <f t="shared" si="2"/>
        <v>NA</v>
      </c>
      <c r="H177" s="26">
        <v>0</v>
      </c>
      <c r="J177" s="19"/>
      <c r="L177" s="19"/>
    </row>
    <row r="178" spans="1:12" ht="17.100000000000001" customHeight="1" x14ac:dyDescent="0.25">
      <c r="A178" s="12"/>
      <c r="B178" s="137">
        <v>43675</v>
      </c>
      <c r="C178" s="127">
        <v>0</v>
      </c>
      <c r="D178" s="9"/>
      <c r="E178" s="9"/>
      <c r="F178" s="25"/>
      <c r="G178" s="26" t="str">
        <f t="shared" si="2"/>
        <v>NA</v>
      </c>
      <c r="H178" s="26">
        <v>0</v>
      </c>
      <c r="J178" s="19"/>
      <c r="L178" s="19"/>
    </row>
    <row r="179" spans="1:12" ht="17.100000000000001" customHeight="1" x14ac:dyDescent="0.25">
      <c r="A179" s="12"/>
      <c r="B179" s="137">
        <v>43678</v>
      </c>
      <c r="C179" s="127">
        <v>0</v>
      </c>
      <c r="D179" s="9"/>
      <c r="E179" s="9"/>
      <c r="F179" s="25"/>
      <c r="G179" s="26" t="str">
        <f t="shared" si="2"/>
        <v>NA</v>
      </c>
      <c r="H179" s="26">
        <v>0</v>
      </c>
      <c r="J179" s="19"/>
      <c r="L179" s="19"/>
    </row>
    <row r="180" spans="1:12" ht="17.100000000000001" customHeight="1" x14ac:dyDescent="0.25">
      <c r="A180" s="12"/>
      <c r="B180" s="137">
        <v>43679</v>
      </c>
      <c r="C180" s="127">
        <v>0</v>
      </c>
      <c r="D180" s="9"/>
      <c r="E180" s="9"/>
      <c r="F180" s="25"/>
      <c r="G180" s="26" t="str">
        <f t="shared" si="2"/>
        <v>NA</v>
      </c>
      <c r="H180" s="26">
        <v>0</v>
      </c>
      <c r="J180" s="19"/>
      <c r="L180" s="19"/>
    </row>
    <row r="181" spans="1:12" ht="17.100000000000001" customHeight="1" x14ac:dyDescent="0.25">
      <c r="A181" s="12"/>
      <c r="B181" s="137">
        <v>43682</v>
      </c>
      <c r="C181" s="127">
        <v>0</v>
      </c>
      <c r="D181" s="9"/>
      <c r="E181" s="9"/>
      <c r="F181" s="25"/>
      <c r="G181" s="26" t="str">
        <f t="shared" si="2"/>
        <v>NA</v>
      </c>
      <c r="H181" s="26">
        <v>0</v>
      </c>
      <c r="J181" s="19"/>
      <c r="L181" s="19"/>
    </row>
    <row r="182" spans="1:12" ht="17.100000000000001" customHeight="1" x14ac:dyDescent="0.25">
      <c r="A182" s="12"/>
      <c r="B182" s="137">
        <v>43685</v>
      </c>
      <c r="C182" s="127">
        <v>0</v>
      </c>
      <c r="D182" s="9"/>
      <c r="E182" s="9"/>
      <c r="F182" s="25"/>
      <c r="G182" s="26" t="str">
        <f t="shared" si="2"/>
        <v>NA</v>
      </c>
      <c r="H182" s="26">
        <v>0</v>
      </c>
      <c r="J182" s="19"/>
      <c r="L182" s="19"/>
    </row>
    <row r="183" spans="1:12" ht="17.100000000000001" customHeight="1" x14ac:dyDescent="0.25">
      <c r="A183" s="12"/>
      <c r="B183" s="137">
        <v>43687</v>
      </c>
      <c r="C183" s="127">
        <v>0</v>
      </c>
      <c r="D183" s="9"/>
      <c r="E183" s="9"/>
      <c r="F183" s="25"/>
      <c r="G183" s="26" t="str">
        <f t="shared" si="2"/>
        <v>NA</v>
      </c>
      <c r="H183" s="26">
        <v>0</v>
      </c>
      <c r="J183" s="19"/>
      <c r="L183" s="19"/>
    </row>
    <row r="184" spans="1:12" ht="17.100000000000001" customHeight="1" x14ac:dyDescent="0.25">
      <c r="A184" s="12"/>
      <c r="B184" s="137">
        <v>43690</v>
      </c>
      <c r="C184" s="127">
        <v>0</v>
      </c>
      <c r="D184" s="9"/>
      <c r="E184" s="9"/>
      <c r="F184" s="25"/>
      <c r="G184" s="26" t="str">
        <f t="shared" si="2"/>
        <v>NA</v>
      </c>
      <c r="H184" s="26">
        <v>0</v>
      </c>
      <c r="J184" s="19"/>
      <c r="L184" s="19"/>
    </row>
    <row r="185" spans="1:12" ht="17.100000000000001" customHeight="1" x14ac:dyDescent="0.25">
      <c r="A185" s="12"/>
      <c r="B185" s="137">
        <v>43692</v>
      </c>
      <c r="C185" s="127">
        <v>0</v>
      </c>
      <c r="D185" s="9"/>
      <c r="E185" s="9"/>
      <c r="F185" s="25"/>
      <c r="G185" s="26" t="str">
        <f t="shared" si="2"/>
        <v>NA</v>
      </c>
      <c r="H185" s="26">
        <v>0</v>
      </c>
      <c r="J185" s="19"/>
      <c r="L185" s="19"/>
    </row>
    <row r="186" spans="1:12" ht="17.100000000000001" customHeight="1" x14ac:dyDescent="0.25">
      <c r="A186" s="12"/>
      <c r="B186" s="137">
        <v>43694</v>
      </c>
      <c r="C186" s="127">
        <v>0</v>
      </c>
      <c r="D186" s="9"/>
      <c r="E186" s="9"/>
      <c r="F186" s="25"/>
      <c r="G186" s="26" t="str">
        <f t="shared" si="2"/>
        <v>NA</v>
      </c>
      <c r="H186" s="26">
        <v>0</v>
      </c>
      <c r="J186" s="19"/>
      <c r="L186" s="19"/>
    </row>
    <row r="187" spans="1:12" ht="17.100000000000001" customHeight="1" x14ac:dyDescent="0.25">
      <c r="A187" s="12"/>
      <c r="B187" s="137">
        <v>43697</v>
      </c>
      <c r="C187" s="127">
        <v>0</v>
      </c>
      <c r="D187" s="9"/>
      <c r="E187" s="9"/>
      <c r="F187" s="25"/>
      <c r="G187" s="26" t="str">
        <f t="shared" si="2"/>
        <v>NA</v>
      </c>
      <c r="H187" s="26">
        <v>0</v>
      </c>
      <c r="J187" s="19"/>
      <c r="L187" s="19"/>
    </row>
    <row r="188" spans="1:12" ht="17.100000000000001" customHeight="1" x14ac:dyDescent="0.25">
      <c r="A188" s="12"/>
      <c r="B188" s="137">
        <v>43698</v>
      </c>
      <c r="C188" s="127">
        <v>0</v>
      </c>
      <c r="D188" s="9"/>
      <c r="E188" s="9"/>
      <c r="F188" s="25"/>
      <c r="G188" s="26" t="str">
        <f t="shared" si="2"/>
        <v>NA</v>
      </c>
      <c r="H188" s="26">
        <v>0</v>
      </c>
      <c r="J188" s="19"/>
      <c r="L188" s="19"/>
    </row>
    <row r="189" spans="1:12" ht="17.100000000000001" customHeight="1" x14ac:dyDescent="0.25">
      <c r="A189" s="12"/>
      <c r="B189" s="137">
        <v>43700</v>
      </c>
      <c r="C189" s="127">
        <v>0</v>
      </c>
      <c r="D189" s="9"/>
      <c r="E189" s="9"/>
      <c r="F189" s="25"/>
      <c r="G189" s="26" t="str">
        <f t="shared" si="2"/>
        <v>NA</v>
      </c>
      <c r="H189" s="26">
        <v>0</v>
      </c>
      <c r="J189" s="19"/>
      <c r="L189" s="19"/>
    </row>
    <row r="190" spans="1:12" ht="17.100000000000001" customHeight="1" x14ac:dyDescent="0.25">
      <c r="A190" s="12"/>
      <c r="B190" s="137">
        <v>43704</v>
      </c>
      <c r="C190" s="127">
        <v>0</v>
      </c>
      <c r="D190" s="9"/>
      <c r="E190" s="9"/>
      <c r="F190" s="25"/>
      <c r="G190" s="26" t="str">
        <f t="shared" si="2"/>
        <v>NA</v>
      </c>
      <c r="H190" s="26">
        <v>0</v>
      </c>
      <c r="J190" s="19"/>
      <c r="L190" s="19"/>
    </row>
    <row r="191" spans="1:12" ht="17.100000000000001" customHeight="1" x14ac:dyDescent="0.25">
      <c r="A191" s="12"/>
      <c r="B191" s="137">
        <v>43706</v>
      </c>
      <c r="C191" s="127">
        <v>0</v>
      </c>
      <c r="D191" s="9"/>
      <c r="E191" s="9"/>
      <c r="F191" s="25"/>
      <c r="G191" s="26" t="str">
        <f t="shared" si="2"/>
        <v>NA</v>
      </c>
      <c r="H191" s="26">
        <v>0</v>
      </c>
      <c r="J191" s="19"/>
      <c r="L191" s="19"/>
    </row>
    <row r="192" spans="1:12" ht="17.100000000000001" customHeight="1" x14ac:dyDescent="0.25">
      <c r="A192" s="12"/>
      <c r="B192" s="137">
        <v>43707</v>
      </c>
      <c r="C192" s="127">
        <v>0</v>
      </c>
      <c r="D192" s="9"/>
      <c r="E192" s="9"/>
      <c r="F192" s="25"/>
      <c r="G192" s="26" t="str">
        <f t="shared" si="2"/>
        <v>NA</v>
      </c>
      <c r="H192" s="26">
        <v>0</v>
      </c>
      <c r="J192" s="19"/>
      <c r="L192" s="19"/>
    </row>
    <row r="193" spans="1:12" ht="17.100000000000001" customHeight="1" x14ac:dyDescent="0.25">
      <c r="A193" s="12"/>
      <c r="B193" s="139">
        <v>43709</v>
      </c>
      <c r="C193" s="143">
        <v>0</v>
      </c>
      <c r="D193" s="9"/>
      <c r="E193" s="9"/>
      <c r="F193" s="25"/>
      <c r="G193" s="26" t="str">
        <f t="shared" si="2"/>
        <v>NA</v>
      </c>
      <c r="H193" s="26">
        <v>0</v>
      </c>
      <c r="J193" s="19"/>
      <c r="L193" s="19"/>
    </row>
    <row r="194" spans="1:12" ht="17.100000000000001" customHeight="1" x14ac:dyDescent="0.25">
      <c r="A194" s="12"/>
      <c r="B194" s="139">
        <v>43713</v>
      </c>
      <c r="C194" s="127">
        <v>0</v>
      </c>
      <c r="D194" s="9"/>
      <c r="E194" s="9"/>
      <c r="F194" s="25"/>
      <c r="G194" s="26" t="str">
        <f t="shared" si="2"/>
        <v>NA</v>
      </c>
      <c r="H194" s="26">
        <v>0</v>
      </c>
      <c r="J194" s="19"/>
      <c r="L194" s="19"/>
    </row>
    <row r="195" spans="1:12" ht="17.100000000000001" customHeight="1" x14ac:dyDescent="0.25">
      <c r="A195" s="12"/>
      <c r="B195" s="139">
        <v>43715</v>
      </c>
      <c r="C195" s="143">
        <v>0</v>
      </c>
      <c r="D195" s="9"/>
      <c r="E195" s="9"/>
      <c r="F195" s="25"/>
      <c r="G195" s="26" t="str">
        <f t="shared" si="2"/>
        <v>NA</v>
      </c>
      <c r="H195" s="26">
        <v>0</v>
      </c>
      <c r="J195" s="19"/>
      <c r="L195" s="19"/>
    </row>
    <row r="196" spans="1:12" ht="17.100000000000001" customHeight="1" x14ac:dyDescent="0.25">
      <c r="A196" s="12"/>
      <c r="B196" s="139">
        <v>43716</v>
      </c>
      <c r="C196" s="143">
        <v>0</v>
      </c>
      <c r="D196" s="9"/>
      <c r="E196" s="9"/>
      <c r="F196" s="25"/>
      <c r="G196" s="26" t="str">
        <f t="shared" si="2"/>
        <v>NA</v>
      </c>
      <c r="H196" s="26">
        <v>0</v>
      </c>
      <c r="J196" s="19"/>
      <c r="L196" s="19"/>
    </row>
    <row r="197" spans="1:12" ht="17.100000000000001" customHeight="1" x14ac:dyDescent="0.25">
      <c r="A197" s="12"/>
      <c r="B197" s="139">
        <v>43719</v>
      </c>
      <c r="C197" s="127">
        <v>0</v>
      </c>
      <c r="D197" s="9"/>
      <c r="E197" s="9"/>
      <c r="F197" s="25"/>
      <c r="G197" s="26" t="str">
        <f t="shared" si="2"/>
        <v>NA</v>
      </c>
      <c r="H197" s="26">
        <v>0</v>
      </c>
      <c r="J197" s="19"/>
      <c r="L197" s="19"/>
    </row>
    <row r="198" spans="1:12" ht="17.100000000000001" customHeight="1" x14ac:dyDescent="0.25">
      <c r="A198" s="12"/>
      <c r="B198" s="139">
        <v>43721</v>
      </c>
      <c r="C198" s="143">
        <v>0</v>
      </c>
      <c r="D198" s="9"/>
      <c r="E198" s="9"/>
      <c r="F198" s="25"/>
      <c r="G198" s="26" t="str">
        <f t="shared" si="2"/>
        <v>NA</v>
      </c>
      <c r="H198" s="26">
        <v>0</v>
      </c>
      <c r="J198" s="19"/>
      <c r="L198" s="19"/>
    </row>
    <row r="199" spans="1:12" ht="17.100000000000001" customHeight="1" x14ac:dyDescent="0.25">
      <c r="A199" s="12"/>
      <c r="B199" s="139">
        <v>43723</v>
      </c>
      <c r="C199" s="143">
        <v>0</v>
      </c>
      <c r="D199" s="9"/>
      <c r="E199" s="9"/>
      <c r="F199" s="25"/>
      <c r="G199" s="26" t="str">
        <f t="shared" si="2"/>
        <v>NA</v>
      </c>
      <c r="H199" s="26">
        <v>0</v>
      </c>
      <c r="J199" s="19"/>
      <c r="L199" s="19"/>
    </row>
    <row r="200" spans="1:12" ht="17.100000000000001" customHeight="1" x14ac:dyDescent="0.25">
      <c r="A200" s="12"/>
      <c r="B200" s="139">
        <v>43730</v>
      </c>
      <c r="C200" s="127">
        <v>0</v>
      </c>
      <c r="D200" s="9"/>
      <c r="E200" s="9"/>
      <c r="F200" s="25"/>
      <c r="G200" s="26" t="str">
        <f t="shared" si="2"/>
        <v>NA</v>
      </c>
      <c r="H200" s="26">
        <v>0</v>
      </c>
      <c r="J200" s="19"/>
      <c r="L200" s="19"/>
    </row>
    <row r="201" spans="1:12" ht="17.100000000000001" customHeight="1" x14ac:dyDescent="0.25">
      <c r="A201" s="12"/>
      <c r="B201" s="139">
        <v>43737</v>
      </c>
      <c r="C201" s="127">
        <v>0</v>
      </c>
      <c r="D201" s="9"/>
      <c r="E201" s="9"/>
      <c r="F201" s="25"/>
      <c r="G201" s="26" t="str">
        <f t="shared" si="2"/>
        <v>NA</v>
      </c>
      <c r="H201" s="26">
        <v>0</v>
      </c>
      <c r="J201" s="19"/>
      <c r="L201" s="19"/>
    </row>
    <row r="202" spans="1:12" ht="17.100000000000001" customHeight="1" x14ac:dyDescent="0.25">
      <c r="A202" s="12"/>
      <c r="B202" s="150">
        <v>43740</v>
      </c>
      <c r="C202" s="151">
        <v>0</v>
      </c>
      <c r="D202" s="9"/>
      <c r="E202" s="9"/>
      <c r="F202" s="25"/>
      <c r="G202" s="26" t="str">
        <f t="shared" si="2"/>
        <v>NA</v>
      </c>
      <c r="H202" s="26">
        <v>0</v>
      </c>
      <c r="J202" s="19"/>
      <c r="L202" s="19"/>
    </row>
    <row r="203" spans="1:12" ht="17.100000000000001" customHeight="1" x14ac:dyDescent="0.25">
      <c r="A203" s="12"/>
      <c r="B203" s="150">
        <v>43750</v>
      </c>
      <c r="C203" s="151">
        <v>0</v>
      </c>
      <c r="D203" s="9"/>
      <c r="E203" s="9"/>
      <c r="F203" s="25"/>
      <c r="G203" s="26" t="str">
        <f t="shared" si="2"/>
        <v>NA</v>
      </c>
      <c r="H203" s="26">
        <v>0</v>
      </c>
      <c r="J203" s="19"/>
      <c r="L203" s="19"/>
    </row>
    <row r="204" spans="1:12" ht="17.100000000000001" customHeight="1" x14ac:dyDescent="0.25">
      <c r="A204" s="12"/>
      <c r="B204" s="150">
        <v>43752</v>
      </c>
      <c r="C204" s="151">
        <v>0</v>
      </c>
      <c r="D204" s="9"/>
      <c r="E204" s="9"/>
      <c r="F204" s="25"/>
      <c r="G204" s="26" t="str">
        <f t="shared" si="2"/>
        <v>NA</v>
      </c>
      <c r="H204" s="26">
        <v>0</v>
      </c>
      <c r="J204" s="19"/>
      <c r="L204" s="19"/>
    </row>
    <row r="205" spans="1:12" ht="17.100000000000001" customHeight="1" x14ac:dyDescent="0.25">
      <c r="A205" s="12"/>
      <c r="B205" s="150">
        <v>43756</v>
      </c>
      <c r="C205" s="152">
        <v>0</v>
      </c>
      <c r="D205" s="9"/>
      <c r="E205" s="9"/>
      <c r="F205" s="25"/>
      <c r="G205" s="26" t="str">
        <f t="shared" si="2"/>
        <v>NA</v>
      </c>
      <c r="H205" s="26">
        <v>0</v>
      </c>
      <c r="J205" s="19"/>
      <c r="L205" s="19"/>
    </row>
    <row r="206" spans="1:12" ht="17.100000000000001" customHeight="1" x14ac:dyDescent="0.25">
      <c r="A206" s="12"/>
      <c r="B206" s="150">
        <v>43758</v>
      </c>
      <c r="C206" s="152">
        <v>0</v>
      </c>
      <c r="D206" s="9"/>
      <c r="E206" s="9"/>
      <c r="F206" s="25"/>
      <c r="G206" s="26" t="str">
        <f t="shared" si="2"/>
        <v>NA</v>
      </c>
      <c r="H206" s="26">
        <v>0</v>
      </c>
      <c r="J206" s="19"/>
      <c r="L206" s="19"/>
    </row>
    <row r="207" spans="1:12" ht="17.100000000000001" customHeight="1" x14ac:dyDescent="0.25">
      <c r="A207" s="12"/>
      <c r="B207" s="150">
        <v>43761</v>
      </c>
      <c r="C207" s="151">
        <v>0</v>
      </c>
      <c r="D207" s="9"/>
      <c r="E207" s="9"/>
      <c r="F207" s="25"/>
      <c r="G207" s="26" t="str">
        <f t="shared" si="2"/>
        <v>NA</v>
      </c>
      <c r="H207" s="26">
        <v>0</v>
      </c>
      <c r="J207" s="19"/>
      <c r="L207" s="19"/>
    </row>
    <row r="208" spans="1:12" ht="17.100000000000001" customHeight="1" x14ac:dyDescent="0.25">
      <c r="A208" s="12"/>
      <c r="B208" s="150">
        <v>43768</v>
      </c>
      <c r="C208" s="151">
        <v>0</v>
      </c>
      <c r="D208" s="9"/>
      <c r="E208" s="9"/>
      <c r="F208" s="25"/>
      <c r="G208" s="26" t="str">
        <f t="shared" si="2"/>
        <v>NA</v>
      </c>
      <c r="H208" s="26">
        <v>0</v>
      </c>
      <c r="J208" s="19"/>
      <c r="L208" s="19"/>
    </row>
    <row r="209" spans="1:12" ht="17.100000000000001" customHeight="1" x14ac:dyDescent="0.25">
      <c r="A209" s="12"/>
      <c r="B209" s="150">
        <v>43771</v>
      </c>
      <c r="C209" s="152">
        <v>0</v>
      </c>
      <c r="D209" s="9"/>
      <c r="E209" s="9"/>
      <c r="F209" s="25"/>
      <c r="G209" s="26" t="str">
        <f t="shared" si="2"/>
        <v>NA</v>
      </c>
      <c r="H209" s="26">
        <v>0</v>
      </c>
      <c r="J209" s="19"/>
      <c r="L209" s="19"/>
    </row>
    <row r="210" spans="1:12" ht="17.100000000000001" customHeight="1" x14ac:dyDescent="0.25">
      <c r="A210" s="12"/>
      <c r="B210" s="150">
        <v>43774</v>
      </c>
      <c r="C210" s="152">
        <v>0</v>
      </c>
      <c r="D210" s="9"/>
      <c r="E210" s="9"/>
      <c r="F210" s="25"/>
      <c r="G210" s="26" t="str">
        <f t="shared" si="2"/>
        <v>NA</v>
      </c>
      <c r="H210" s="26">
        <v>0</v>
      </c>
      <c r="J210" s="19"/>
      <c r="L210" s="19"/>
    </row>
    <row r="211" spans="1:12" ht="17.100000000000001" customHeight="1" x14ac:dyDescent="0.25">
      <c r="A211" s="12"/>
      <c r="B211" s="150">
        <v>43776</v>
      </c>
      <c r="C211" s="152">
        <v>0</v>
      </c>
      <c r="D211" s="9"/>
      <c r="E211" s="9"/>
      <c r="F211" s="25"/>
      <c r="G211" s="26" t="str">
        <f t="shared" si="2"/>
        <v>NA</v>
      </c>
      <c r="H211" s="26">
        <v>0</v>
      </c>
      <c r="J211" s="19"/>
      <c r="L211" s="19"/>
    </row>
    <row r="212" spans="1:12" ht="17.100000000000001" customHeight="1" x14ac:dyDescent="0.25">
      <c r="A212" s="12"/>
      <c r="B212" s="150">
        <v>43777</v>
      </c>
      <c r="C212" s="152">
        <v>0</v>
      </c>
      <c r="D212" s="9"/>
      <c r="E212" s="9"/>
      <c r="F212" s="25"/>
      <c r="G212" s="26" t="str">
        <f t="shared" si="2"/>
        <v>NA</v>
      </c>
      <c r="H212" s="26">
        <v>0</v>
      </c>
      <c r="J212" s="19"/>
      <c r="L212" s="19"/>
    </row>
    <row r="213" spans="1:12" ht="17.100000000000001" customHeight="1" x14ac:dyDescent="0.25">
      <c r="A213" s="12"/>
      <c r="B213" s="150">
        <v>43782</v>
      </c>
      <c r="C213" s="151">
        <v>0</v>
      </c>
      <c r="D213" s="9"/>
      <c r="E213" s="9"/>
      <c r="F213" s="25"/>
      <c r="G213" s="26" t="str">
        <f t="shared" si="2"/>
        <v>NA</v>
      </c>
      <c r="H213" s="26">
        <v>0</v>
      </c>
      <c r="J213" s="19"/>
      <c r="L213" s="19"/>
    </row>
    <row r="214" spans="1:12" ht="17.100000000000001" customHeight="1" x14ac:dyDescent="0.25">
      <c r="A214" s="12"/>
      <c r="B214" s="150">
        <v>43784</v>
      </c>
      <c r="C214" s="152">
        <v>0</v>
      </c>
      <c r="D214" s="9"/>
      <c r="E214" s="9"/>
      <c r="F214" s="25"/>
      <c r="G214" s="26" t="str">
        <f t="shared" si="2"/>
        <v>NA</v>
      </c>
      <c r="H214" s="26">
        <v>0</v>
      </c>
      <c r="J214" s="19"/>
      <c r="L214" s="19"/>
    </row>
    <row r="215" spans="1:12" ht="17.100000000000001" customHeight="1" x14ac:dyDescent="0.25">
      <c r="A215" s="12"/>
      <c r="B215" s="150">
        <v>43786</v>
      </c>
      <c r="C215" s="152">
        <v>0</v>
      </c>
      <c r="D215" s="9"/>
      <c r="E215" s="9"/>
      <c r="F215" s="25"/>
      <c r="G215" s="26" t="str">
        <f t="shared" si="2"/>
        <v>NA</v>
      </c>
      <c r="H215" s="26">
        <v>0</v>
      </c>
      <c r="J215" s="19"/>
      <c r="L215" s="19"/>
    </row>
    <row r="216" spans="1:12" ht="17.100000000000001" customHeight="1" x14ac:dyDescent="0.25">
      <c r="A216" s="12"/>
      <c r="B216" s="150">
        <v>43787</v>
      </c>
      <c r="C216" s="151">
        <v>0</v>
      </c>
      <c r="D216" s="9"/>
      <c r="E216" s="9"/>
      <c r="F216" s="25"/>
      <c r="G216" s="26" t="str">
        <f t="shared" si="2"/>
        <v>NA</v>
      </c>
      <c r="H216" s="26">
        <v>0</v>
      </c>
      <c r="J216" s="19"/>
      <c r="L216" s="19"/>
    </row>
    <row r="217" spans="1:12" ht="17.100000000000001" customHeight="1" x14ac:dyDescent="0.25">
      <c r="A217" s="12"/>
      <c r="B217" s="150">
        <v>43790</v>
      </c>
      <c r="C217" s="152">
        <v>0</v>
      </c>
      <c r="D217" s="9"/>
      <c r="E217" s="9"/>
      <c r="F217" s="25"/>
      <c r="G217" s="26" t="str">
        <f t="shared" si="2"/>
        <v>NA</v>
      </c>
      <c r="H217" s="26">
        <v>0</v>
      </c>
      <c r="J217" s="19"/>
      <c r="L217" s="19"/>
    </row>
    <row r="218" spans="1:12" ht="17.100000000000001" customHeight="1" x14ac:dyDescent="0.25">
      <c r="A218" s="12"/>
      <c r="B218" s="150">
        <v>43793</v>
      </c>
      <c r="C218" s="152">
        <v>0</v>
      </c>
      <c r="D218" s="9"/>
      <c r="E218" s="9"/>
      <c r="F218" s="25"/>
      <c r="G218" s="26" t="str">
        <f t="shared" si="2"/>
        <v>NA</v>
      </c>
      <c r="H218" s="26">
        <v>0</v>
      </c>
      <c r="J218" s="19"/>
      <c r="L218" s="19"/>
    </row>
    <row r="219" spans="1:12" ht="17.100000000000001" customHeight="1" x14ac:dyDescent="0.25">
      <c r="A219" s="12"/>
      <c r="B219" s="150">
        <v>43795</v>
      </c>
      <c r="C219" s="151">
        <v>0</v>
      </c>
      <c r="D219" s="9"/>
      <c r="E219" s="9"/>
      <c r="F219" s="25"/>
      <c r="G219" s="26" t="str">
        <f t="shared" si="2"/>
        <v>NA</v>
      </c>
      <c r="H219" s="26">
        <v>0</v>
      </c>
      <c r="J219" s="19"/>
      <c r="L219" s="19"/>
    </row>
    <row r="220" spans="1:12" ht="17.100000000000001" customHeight="1" x14ac:dyDescent="0.25">
      <c r="A220" s="12"/>
      <c r="B220" s="150">
        <v>43798</v>
      </c>
      <c r="C220" s="152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/>
      <c r="L220" s="19"/>
    </row>
    <row r="221" spans="1:12" ht="17.100000000000001" customHeight="1" x14ac:dyDescent="0.25">
      <c r="A221" s="12"/>
      <c r="B221" s="150">
        <v>43801</v>
      </c>
      <c r="C221" s="152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/>
      <c r="L221" s="19"/>
    </row>
    <row r="222" spans="1:12" ht="17.100000000000001" customHeight="1" x14ac:dyDescent="0.25">
      <c r="A222" s="12"/>
      <c r="B222" s="150">
        <v>43803</v>
      </c>
      <c r="C222" s="151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/>
      <c r="L222" s="19"/>
    </row>
    <row r="223" spans="1:12" ht="17.100000000000001" customHeight="1" x14ac:dyDescent="0.25">
      <c r="A223" s="12"/>
      <c r="B223" s="150">
        <v>43805</v>
      </c>
      <c r="C223" s="152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/>
      <c r="L223" s="19"/>
    </row>
    <row r="224" spans="1:12" ht="17.100000000000001" customHeight="1" x14ac:dyDescent="0.25">
      <c r="A224" s="12"/>
      <c r="B224" s="150">
        <v>43807</v>
      </c>
      <c r="C224" s="152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/>
      <c r="L224" s="19"/>
    </row>
    <row r="225" spans="1:12" ht="17.100000000000001" customHeight="1" x14ac:dyDescent="0.25">
      <c r="A225" s="12"/>
      <c r="B225" s="150">
        <v>43808</v>
      </c>
      <c r="C225" s="152">
        <v>0</v>
      </c>
      <c r="D225" s="9"/>
      <c r="E225" s="9"/>
      <c r="F225" s="25"/>
      <c r="G225" s="26" t="str">
        <f t="shared" ref="G225:G233" si="3">$C$9</f>
        <v>NA</v>
      </c>
      <c r="H225" s="26">
        <v>0</v>
      </c>
      <c r="J225" s="19"/>
      <c r="L225" s="19"/>
    </row>
    <row r="226" spans="1:12" ht="17.100000000000001" customHeight="1" x14ac:dyDescent="0.25">
      <c r="A226" s="12"/>
      <c r="B226" s="150">
        <v>43811</v>
      </c>
      <c r="C226" s="152">
        <v>0</v>
      </c>
      <c r="D226" s="9"/>
      <c r="E226" s="9"/>
      <c r="F226" s="25"/>
      <c r="G226" s="26" t="str">
        <f t="shared" si="3"/>
        <v>NA</v>
      </c>
      <c r="H226" s="26">
        <v>0</v>
      </c>
      <c r="J226" s="19"/>
      <c r="L226" s="19"/>
    </row>
    <row r="227" spans="1:12" ht="17.100000000000001" customHeight="1" x14ac:dyDescent="0.25">
      <c r="A227" s="12"/>
      <c r="B227" s="150">
        <v>43812</v>
      </c>
      <c r="C227" s="152">
        <v>0</v>
      </c>
      <c r="D227" s="9"/>
      <c r="E227" s="9"/>
      <c r="F227" s="25"/>
      <c r="G227" s="26" t="str">
        <f t="shared" si="3"/>
        <v>NA</v>
      </c>
      <c r="H227" s="26">
        <v>0</v>
      </c>
      <c r="J227" s="19"/>
      <c r="L227" s="19"/>
    </row>
    <row r="228" spans="1:12" ht="17.100000000000001" customHeight="1" x14ac:dyDescent="0.25">
      <c r="A228" s="12"/>
      <c r="B228" s="150">
        <v>43817</v>
      </c>
      <c r="C228" s="151">
        <v>0</v>
      </c>
      <c r="D228" s="9"/>
      <c r="E228" s="9"/>
      <c r="F228" s="25"/>
      <c r="G228" s="26" t="str">
        <f t="shared" si="3"/>
        <v>NA</v>
      </c>
      <c r="H228" s="26">
        <v>0</v>
      </c>
      <c r="J228" s="19"/>
      <c r="L228" s="19"/>
    </row>
    <row r="229" spans="1:12" ht="17.100000000000001" customHeight="1" x14ac:dyDescent="0.25">
      <c r="A229" s="12"/>
      <c r="B229" s="150">
        <v>43819</v>
      </c>
      <c r="C229" s="152">
        <v>0</v>
      </c>
      <c r="D229" s="9"/>
      <c r="E229" s="9"/>
      <c r="F229" s="25"/>
      <c r="G229" s="26" t="str">
        <f t="shared" si="3"/>
        <v>NA</v>
      </c>
      <c r="H229" s="26">
        <v>0</v>
      </c>
      <c r="J229" s="19"/>
      <c r="L229" s="19"/>
    </row>
    <row r="230" spans="1:12" ht="17.100000000000001" customHeight="1" x14ac:dyDescent="0.25">
      <c r="A230" s="12"/>
      <c r="B230" s="150">
        <v>43821</v>
      </c>
      <c r="C230" s="152">
        <v>0</v>
      </c>
      <c r="D230" s="9"/>
      <c r="E230" s="9"/>
      <c r="F230" s="25"/>
      <c r="G230" s="26" t="str">
        <f t="shared" si="3"/>
        <v>NA</v>
      </c>
      <c r="H230" s="26">
        <v>0</v>
      </c>
      <c r="J230" s="19"/>
      <c r="L230" s="19"/>
    </row>
    <row r="231" spans="1:12" ht="17.100000000000001" customHeight="1" x14ac:dyDescent="0.25">
      <c r="A231" s="12"/>
      <c r="B231" s="150">
        <v>43824</v>
      </c>
      <c r="C231" s="151">
        <v>0</v>
      </c>
      <c r="D231" s="9"/>
      <c r="E231" s="9"/>
      <c r="F231" s="25"/>
      <c r="G231" s="26" t="str">
        <f t="shared" si="3"/>
        <v>NA</v>
      </c>
      <c r="H231" s="26">
        <v>0</v>
      </c>
      <c r="J231" s="19"/>
      <c r="L231" s="19"/>
    </row>
    <row r="232" spans="1:12" ht="17.100000000000001" customHeight="1" x14ac:dyDescent="0.25">
      <c r="A232" s="12"/>
      <c r="B232" s="150">
        <v>43825</v>
      </c>
      <c r="C232" s="152">
        <v>0</v>
      </c>
      <c r="D232" s="9"/>
      <c r="E232" s="9"/>
      <c r="F232" s="25"/>
      <c r="G232" s="26" t="str">
        <f t="shared" si="3"/>
        <v>NA</v>
      </c>
      <c r="H232" s="26">
        <v>0</v>
      </c>
      <c r="J232" s="19"/>
      <c r="L232" s="19"/>
    </row>
    <row r="233" spans="1:12" ht="17.100000000000001" customHeight="1" x14ac:dyDescent="0.25">
      <c r="A233" s="12"/>
      <c r="B233" s="150">
        <v>43827</v>
      </c>
      <c r="C233" s="152">
        <v>0</v>
      </c>
      <c r="D233" s="9"/>
      <c r="E233" s="9"/>
      <c r="F233" s="25"/>
      <c r="G233" s="26" t="str">
        <f t="shared" si="3"/>
        <v>NA</v>
      </c>
      <c r="H233" s="26">
        <v>0</v>
      </c>
      <c r="J233" s="19"/>
      <c r="L233" s="19"/>
    </row>
    <row r="234" spans="1:12" ht="17.100000000000001" customHeight="1" x14ac:dyDescent="0.25">
      <c r="A234" s="12" t="s">
        <v>11</v>
      </c>
      <c r="B234" s="35"/>
      <c r="C234" s="34" t="e">
        <f t="shared" ref="C234:C235" si="4">IF(J234=0, "&lt; 1", J234)</f>
        <v>#DIV/0!</v>
      </c>
      <c r="D234" s="9"/>
      <c r="E234" s="9"/>
      <c r="F234" s="27"/>
      <c r="G234" s="26"/>
      <c r="H234" s="26"/>
      <c r="J234" s="12" t="e">
        <f>ROUNDUP(AVERAGE(J13:J233), 0)</f>
        <v>#DIV/0!</v>
      </c>
      <c r="K234" s="19"/>
      <c r="L234" s="12" t="e">
        <f>ROUNDUP(AVERAGE(L13:L233), 0)</f>
        <v>#DIV/0!</v>
      </c>
    </row>
    <row r="235" spans="1:12" ht="17.100000000000001" customHeight="1" x14ac:dyDescent="0.25">
      <c r="A235" s="12" t="s">
        <v>12</v>
      </c>
      <c r="B235" s="36"/>
      <c r="C235" s="34" t="str">
        <f t="shared" si="4"/>
        <v>&lt; 1</v>
      </c>
      <c r="D235" s="9"/>
      <c r="E235" s="9"/>
      <c r="F235" s="25"/>
      <c r="G235" s="26"/>
      <c r="H235" s="26"/>
      <c r="J235" s="12">
        <f>MIN(J13:J233)</f>
        <v>0</v>
      </c>
      <c r="K235" s="19"/>
      <c r="L235" s="12">
        <f>MIN(L13:L233)</f>
        <v>0</v>
      </c>
    </row>
    <row r="236" spans="1:12" ht="17.100000000000001" customHeight="1" x14ac:dyDescent="0.25">
      <c r="A236" s="12" t="s">
        <v>13</v>
      </c>
      <c r="B236" s="36"/>
      <c r="C236" s="34">
        <f>MAX(C13:C233)</f>
        <v>0</v>
      </c>
      <c r="D236" s="9"/>
      <c r="E236" s="9"/>
      <c r="F236" s="25"/>
      <c r="G236" s="26"/>
      <c r="H236" s="26"/>
      <c r="J236" s="12">
        <f>MAX(J13:J233)</f>
        <v>0</v>
      </c>
      <c r="K236" s="19"/>
      <c r="L236" s="12">
        <f>MAX(L13:L233)</f>
        <v>0</v>
      </c>
    </row>
    <row r="237" spans="1:12" ht="17.100000000000001" customHeight="1" x14ac:dyDescent="0.25">
      <c r="A237" s="12" t="s">
        <v>14</v>
      </c>
      <c r="B237" s="36"/>
      <c r="C237" s="37" t="e">
        <f>J237</f>
        <v>#DIV/0!</v>
      </c>
      <c r="D237" s="9"/>
      <c r="E237" s="9"/>
      <c r="F237" s="25"/>
      <c r="G237" s="26"/>
      <c r="H237" s="26"/>
      <c r="J237" s="13" t="e">
        <f>STDEV(J13:J233)</f>
        <v>#DIV/0!</v>
      </c>
      <c r="K237" s="19"/>
      <c r="L237" s="13" t="e">
        <f>STDEV(L13:L233)</f>
        <v>#DIV/0!</v>
      </c>
    </row>
    <row r="238" spans="1:12" ht="17.100000000000001" customHeight="1" x14ac:dyDescent="0.25">
      <c r="A238" s="12" t="s">
        <v>15</v>
      </c>
      <c r="B238" s="36"/>
      <c r="C238" s="37" t="e">
        <f>J238</f>
        <v>#DIV/0!</v>
      </c>
      <c r="D238" s="9"/>
      <c r="E238" s="9"/>
      <c r="F238" s="25"/>
      <c r="G238" s="26"/>
      <c r="H238" s="26"/>
      <c r="J238" s="13" t="e">
        <f>IF(J234=0, "NA", J237*100/J234)</f>
        <v>#DIV/0!</v>
      </c>
      <c r="K238" s="19"/>
      <c r="L238" s="13" t="e">
        <f>IF(L234=0, "NA", L237*100/L234)</f>
        <v>#DIV/0!</v>
      </c>
    </row>
    <row r="239" spans="1:12" ht="17.100000000000001" customHeight="1" x14ac:dyDescent="0.25">
      <c r="A239" s="166" t="s">
        <v>28</v>
      </c>
      <c r="B239" s="166"/>
      <c r="C239" s="166"/>
      <c r="D239" s="9"/>
      <c r="E239" s="9"/>
      <c r="F239" s="25"/>
      <c r="G239" s="26"/>
      <c r="H239" s="26"/>
      <c r="J239" s="19"/>
      <c r="K239" s="19"/>
    </row>
    <row r="240" spans="1:12" ht="17.100000000000001" customHeight="1" x14ac:dyDescent="0.25">
      <c r="A240" s="171" t="s">
        <v>29</v>
      </c>
      <c r="B240" s="171"/>
      <c r="C240" s="171"/>
      <c r="D240" s="9"/>
      <c r="E240" s="9"/>
      <c r="F240" s="25"/>
      <c r="G240" s="26"/>
      <c r="H240" s="26"/>
      <c r="J240" s="19"/>
      <c r="K240" s="19"/>
    </row>
    <row r="241" spans="1:11" ht="17.100000000000001" customHeight="1" x14ac:dyDescent="0.25">
      <c r="A241" s="12" t="s">
        <v>11</v>
      </c>
      <c r="B241" s="36"/>
      <c r="C241" s="34" t="e">
        <f>IF(L234=0, "&lt; 1", L234)</f>
        <v>#DIV/0!</v>
      </c>
      <c r="D241" s="9"/>
      <c r="E241" s="9"/>
      <c r="F241" s="25"/>
      <c r="G241" s="26"/>
      <c r="H241" s="26"/>
      <c r="J241" s="19"/>
      <c r="K241" s="19"/>
    </row>
    <row r="242" spans="1:11" ht="17.100000000000001" customHeight="1" x14ac:dyDescent="0.25">
      <c r="A242" s="12" t="s">
        <v>12</v>
      </c>
      <c r="B242" s="36"/>
      <c r="C242" s="34" t="str">
        <f t="shared" ref="C242:C243" si="5">IF(L235=0, "&lt; 1", L235)</f>
        <v>&lt; 1</v>
      </c>
      <c r="D242" s="9"/>
      <c r="E242" s="9"/>
      <c r="F242" s="25"/>
      <c r="G242" s="26"/>
      <c r="H242" s="26"/>
      <c r="J242" s="19"/>
    </row>
    <row r="243" spans="1:11" ht="17.100000000000001" customHeight="1" x14ac:dyDescent="0.25">
      <c r="A243" s="12" t="s">
        <v>13</v>
      </c>
      <c r="B243" s="36"/>
      <c r="C243" s="34" t="str">
        <f t="shared" si="5"/>
        <v>&lt; 1</v>
      </c>
      <c r="D243" s="9"/>
      <c r="E243" s="9"/>
      <c r="F243" s="25"/>
      <c r="G243" s="26"/>
      <c r="H243" s="26"/>
      <c r="J243" s="19"/>
    </row>
    <row r="244" spans="1:11" ht="17.100000000000001" customHeight="1" x14ac:dyDescent="0.25">
      <c r="A244" s="12" t="s">
        <v>14</v>
      </c>
      <c r="B244" s="36"/>
      <c r="C244" s="13" t="e">
        <f>L237</f>
        <v>#DIV/0!</v>
      </c>
      <c r="D244" s="9"/>
      <c r="E244" s="9"/>
      <c r="F244" s="25"/>
      <c r="G244" s="26"/>
      <c r="H244" s="26"/>
      <c r="J244" s="19"/>
    </row>
    <row r="245" spans="1:11" ht="17.100000000000001" customHeight="1" x14ac:dyDescent="0.25">
      <c r="A245" s="12" t="s">
        <v>15</v>
      </c>
      <c r="B245" s="36"/>
      <c r="C245" s="12" t="e">
        <f t="shared" ref="C245" si="6">L238</f>
        <v>#DIV/0!</v>
      </c>
      <c r="D245" s="9"/>
      <c r="E245" s="9"/>
      <c r="F245" s="27"/>
      <c r="G245" s="26"/>
      <c r="H245" s="26"/>
      <c r="J245" s="19"/>
    </row>
    <row r="246" spans="1:11" ht="15.9" customHeight="1" x14ac:dyDescent="0.25"/>
    <row r="247" spans="1:11" ht="15.9" customHeight="1" x14ac:dyDescent="0.25">
      <c r="A247" s="15"/>
    </row>
    <row r="248" spans="1:11" ht="15.9" customHeight="1" x14ac:dyDescent="0.25"/>
    <row r="249" spans="1:11" ht="15.9" customHeight="1" x14ac:dyDescent="0.25"/>
    <row r="250" spans="1:11" ht="15.9" customHeight="1" x14ac:dyDescent="0.25"/>
    <row r="251" spans="1:11" ht="15.9" customHeight="1" x14ac:dyDescent="0.25"/>
    <row r="252" spans="1:11" ht="15.9" customHeight="1" x14ac:dyDescent="0.25"/>
    <row r="253" spans="1:11" ht="15.9" customHeight="1" x14ac:dyDescent="0.25"/>
    <row r="254" spans="1:11" ht="15.9" customHeight="1" x14ac:dyDescent="0.25"/>
    <row r="255" spans="1:11" ht="15.9" customHeight="1" x14ac:dyDescent="0.25"/>
    <row r="256" spans="1:11" ht="15.9" customHeight="1" x14ac:dyDescent="0.25"/>
    <row r="257" spans="1:8" ht="15.9" customHeight="1" x14ac:dyDescent="0.25"/>
    <row r="258" spans="1:8" ht="15.9" customHeight="1" x14ac:dyDescent="0.25">
      <c r="A258" s="14"/>
      <c r="B258" s="14"/>
      <c r="C258" s="14"/>
      <c r="D258" s="14"/>
      <c r="E258" s="14"/>
    </row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B260" s="14"/>
      <c r="C260" s="14"/>
      <c r="D260" s="14"/>
      <c r="E260" s="14"/>
    </row>
    <row r="261" spans="1:8" ht="14.25" customHeight="1" x14ac:dyDescent="0.25">
      <c r="A261" s="168" t="s">
        <v>172</v>
      </c>
      <c r="B261" s="168"/>
      <c r="C261" s="168"/>
      <c r="D261" s="168"/>
      <c r="E261" s="168"/>
    </row>
    <row r="262" spans="1:8" ht="14.25" customHeight="1" x14ac:dyDescent="0.25">
      <c r="A262" s="172" t="s">
        <v>173</v>
      </c>
      <c r="B262" s="168"/>
      <c r="C262" s="168"/>
      <c r="D262" s="168"/>
      <c r="E262" s="168"/>
    </row>
    <row r="263" spans="1:8" ht="15.9" customHeight="1" x14ac:dyDescent="0.25">
      <c r="A263" s="14"/>
      <c r="B263" s="14"/>
      <c r="C263" s="14"/>
      <c r="D263" s="14"/>
      <c r="E263" s="14"/>
    </row>
    <row r="264" spans="1:8" s="28" customFormat="1" ht="15.9" customHeight="1" x14ac:dyDescent="0.25">
      <c r="A264" s="169" t="s">
        <v>19</v>
      </c>
      <c r="B264" s="169"/>
      <c r="C264" s="169"/>
      <c r="E264" s="20"/>
      <c r="F264" s="20"/>
      <c r="G264" s="20"/>
      <c r="H264" s="20"/>
    </row>
    <row r="265" spans="1:8" s="28" customFormat="1" ht="27.75" customHeight="1" x14ac:dyDescent="0.25">
      <c r="A265" s="169" t="s">
        <v>207</v>
      </c>
      <c r="B265" s="169"/>
      <c r="C265" s="169"/>
      <c r="D265" s="169"/>
      <c r="E265" s="169"/>
      <c r="F265" s="20"/>
      <c r="G265" s="20"/>
      <c r="H265" s="20"/>
    </row>
    <row r="266" spans="1:8" s="28" customFormat="1" ht="32.25" customHeight="1" x14ac:dyDescent="0.25">
      <c r="A266" s="170" t="s">
        <v>208</v>
      </c>
      <c r="B266" s="170"/>
      <c r="C266" s="170"/>
      <c r="D266" s="170"/>
      <c r="E266" s="170"/>
      <c r="F266" s="20"/>
      <c r="G266" s="20"/>
      <c r="H266" s="20"/>
    </row>
    <row r="267" spans="1:8" s="28" customFormat="1" ht="15.9" customHeight="1" x14ac:dyDescent="0.25">
      <c r="E267" s="20"/>
      <c r="F267" s="20"/>
      <c r="G267" s="20"/>
      <c r="H267" s="20"/>
    </row>
    <row r="268" spans="1:8" s="28" customFormat="1" ht="25.5" customHeight="1" x14ac:dyDescent="0.25">
      <c r="B268" s="167" t="s">
        <v>2</v>
      </c>
      <c r="C268" s="167"/>
      <c r="D268" s="167" t="s">
        <v>3</v>
      </c>
      <c r="E268" s="167"/>
      <c r="F268" s="20"/>
      <c r="G268" s="20"/>
      <c r="H268" s="20"/>
    </row>
    <row r="269" spans="1:8" s="28" customFormat="1" ht="38.1" customHeight="1" x14ac:dyDescent="0.25">
      <c r="B269" s="167"/>
      <c r="C269" s="167"/>
      <c r="D269" s="167"/>
      <c r="E269" s="167"/>
      <c r="F269" s="20"/>
      <c r="G269" s="20"/>
      <c r="H269" s="20"/>
    </row>
    <row r="270" spans="1:8" x14ac:dyDescent="0.25">
      <c r="B270" s="30"/>
      <c r="C270" s="30"/>
      <c r="D270" s="30"/>
      <c r="E270" s="30"/>
    </row>
    <row r="271" spans="1:8" x14ac:dyDescent="0.25">
      <c r="B271" s="30"/>
      <c r="C271" s="30"/>
      <c r="D271" s="30"/>
      <c r="E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C13:C90">
    <cfRule type="containsBlanks" dxfId="4239" priority="584">
      <formula>LEN(TRIM(C13))=0</formula>
    </cfRule>
  </conditionalFormatting>
  <conditionalFormatting sqref="C91:C96">
    <cfRule type="containsBlanks" dxfId="4238" priority="583">
      <formula>LEN(TRIM(C91))=0</formula>
    </cfRule>
  </conditionalFormatting>
  <conditionalFormatting sqref="C31:C35">
    <cfRule type="containsBlanks" dxfId="4237" priority="582">
      <formula>LEN(TRIM(C31))=0</formula>
    </cfRule>
  </conditionalFormatting>
  <conditionalFormatting sqref="C36:C41">
    <cfRule type="containsBlanks" dxfId="4236" priority="581">
      <formula>LEN(TRIM(C36))=0</formula>
    </cfRule>
  </conditionalFormatting>
  <conditionalFormatting sqref="C42:C47">
    <cfRule type="containsBlanks" dxfId="4235" priority="580">
      <formula>LEN(TRIM(C42))=0</formula>
    </cfRule>
  </conditionalFormatting>
  <conditionalFormatting sqref="C48:C52">
    <cfRule type="containsBlanks" dxfId="4234" priority="579">
      <formula>LEN(TRIM(C48))=0</formula>
    </cfRule>
  </conditionalFormatting>
  <conditionalFormatting sqref="C24:C30">
    <cfRule type="containsBlanks" dxfId="4233" priority="578">
      <formula>LEN(TRIM(C24))=0</formula>
    </cfRule>
  </conditionalFormatting>
  <conditionalFormatting sqref="B97">
    <cfRule type="timePeriod" dxfId="4232" priority="573" timePeriod="today">
      <formula>FLOOR(B97,1)=TODAY()</formula>
    </cfRule>
  </conditionalFormatting>
  <conditionalFormatting sqref="B98">
    <cfRule type="timePeriod" dxfId="4231" priority="566" timePeriod="today">
      <formula>FLOOR(B98,1)=TODAY()</formula>
    </cfRule>
  </conditionalFormatting>
  <conditionalFormatting sqref="B99">
    <cfRule type="timePeriod" dxfId="4230" priority="565" timePeriod="today">
      <formula>FLOOR(B99,1)=TODAY()</formula>
    </cfRule>
  </conditionalFormatting>
  <conditionalFormatting sqref="B100">
    <cfRule type="timePeriod" dxfId="4229" priority="560" timePeriod="today">
      <formula>FLOOR(B100,1)=TODAY()</formula>
    </cfRule>
  </conditionalFormatting>
  <conditionalFormatting sqref="B101">
    <cfRule type="timePeriod" dxfId="4228" priority="553" timePeriod="today">
      <formula>FLOOR(B101,1)=TODAY()</formula>
    </cfRule>
  </conditionalFormatting>
  <conditionalFormatting sqref="B102">
    <cfRule type="timePeriod" dxfId="4227" priority="548" timePeriod="today">
      <formula>FLOOR(B102,1)=TODAY()</formula>
    </cfRule>
  </conditionalFormatting>
  <conditionalFormatting sqref="B103">
    <cfRule type="timePeriod" dxfId="4226" priority="541" timePeriod="today">
      <formula>FLOOR(B103,1)=TODAY()</formula>
    </cfRule>
  </conditionalFormatting>
  <conditionalFormatting sqref="B104">
    <cfRule type="timePeriod" dxfId="4225" priority="534" timePeriod="today">
      <formula>FLOOR(B104,1)=TODAY()</formula>
    </cfRule>
  </conditionalFormatting>
  <conditionalFormatting sqref="B105:B106">
    <cfRule type="timePeriod" dxfId="4224" priority="529" timePeriod="today">
      <formula>FLOOR(B105,1)=TODAY()</formula>
    </cfRule>
  </conditionalFormatting>
  <conditionalFormatting sqref="B107">
    <cfRule type="timePeriod" dxfId="4223" priority="518" timePeriod="today">
      <formula>FLOOR(B107,1)=TODAY()</formula>
    </cfRule>
  </conditionalFormatting>
  <conditionalFormatting sqref="C105">
    <cfRule type="cellIs" dxfId="4222" priority="494" operator="greaterThanOrEqual">
      <formula>$G$6</formula>
    </cfRule>
    <cfRule type="cellIs" dxfId="4221" priority="495" operator="lessThan">
      <formula>$G$6</formula>
    </cfRule>
  </conditionalFormatting>
  <conditionalFormatting sqref="C110">
    <cfRule type="cellIs" dxfId="4220" priority="406" operator="greaterThanOrEqual">
      <formula>$G$6</formula>
    </cfRule>
    <cfRule type="cellIs" dxfId="4219" priority="407" operator="lessThan">
      <formula>$G$6</formula>
    </cfRule>
  </conditionalFormatting>
  <conditionalFormatting sqref="C97">
    <cfRule type="cellIs" dxfId="4218" priority="510" operator="greaterThanOrEqual">
      <formula>$G$6</formula>
    </cfRule>
    <cfRule type="cellIs" dxfId="4217" priority="511" operator="lessThan">
      <formula>$G$6</formula>
    </cfRule>
  </conditionalFormatting>
  <conditionalFormatting sqref="C98">
    <cfRule type="cellIs" dxfId="4216" priority="508" operator="greaterThanOrEqual">
      <formula>$G$6</formula>
    </cfRule>
    <cfRule type="cellIs" dxfId="4215" priority="509" operator="lessThan">
      <formula>$G$6</formula>
    </cfRule>
  </conditionalFormatting>
  <conditionalFormatting sqref="C99">
    <cfRule type="cellIs" dxfId="4214" priority="506" operator="greaterThanOrEqual">
      <formula>$G$6</formula>
    </cfRule>
    <cfRule type="cellIs" dxfId="4213" priority="507" operator="lessThan">
      <formula>$G$6</formula>
    </cfRule>
  </conditionalFormatting>
  <conditionalFormatting sqref="C100">
    <cfRule type="cellIs" dxfId="4212" priority="504" operator="greaterThanOrEqual">
      <formula>$G$6</formula>
    </cfRule>
    <cfRule type="cellIs" dxfId="4211" priority="505" operator="lessThan">
      <formula>$G$6</formula>
    </cfRule>
  </conditionalFormatting>
  <conditionalFormatting sqref="C101">
    <cfRule type="cellIs" dxfId="4210" priority="502" operator="greaterThanOrEqual">
      <formula>$G$6</formula>
    </cfRule>
    <cfRule type="cellIs" dxfId="4209" priority="503" operator="lessThan">
      <formula>$G$6</formula>
    </cfRule>
  </conditionalFormatting>
  <conditionalFormatting sqref="C102">
    <cfRule type="cellIs" dxfId="4208" priority="500" operator="greaterThanOrEqual">
      <formula>$G$6</formula>
    </cfRule>
    <cfRule type="cellIs" dxfId="4207" priority="501" operator="lessThan">
      <formula>$G$6</formula>
    </cfRule>
  </conditionalFormatting>
  <conditionalFormatting sqref="C103">
    <cfRule type="cellIs" dxfId="4206" priority="498" operator="greaterThanOrEqual">
      <formula>$G$6</formula>
    </cfRule>
    <cfRule type="cellIs" dxfId="4205" priority="499" operator="lessThan">
      <formula>$G$6</formula>
    </cfRule>
  </conditionalFormatting>
  <conditionalFormatting sqref="C104">
    <cfRule type="cellIs" dxfId="4204" priority="496" operator="greaterThanOrEqual">
      <formula>$G$6</formula>
    </cfRule>
    <cfRule type="cellIs" dxfId="4203" priority="497" operator="lessThan">
      <formula>$G$6</formula>
    </cfRule>
  </conditionalFormatting>
  <conditionalFormatting sqref="C116">
    <cfRule type="cellIs" dxfId="4202" priority="388" operator="greaterThanOrEqual">
      <formula>$G$6</formula>
    </cfRule>
    <cfRule type="cellIs" dxfId="4201" priority="389" operator="lessThan">
      <formula>$G$6</formula>
    </cfRule>
  </conditionalFormatting>
  <conditionalFormatting sqref="C106">
    <cfRule type="cellIs" dxfId="4200" priority="492" operator="greaterThanOrEqual">
      <formula>$G$6</formula>
    </cfRule>
    <cfRule type="cellIs" dxfId="4199" priority="493" operator="lessThan">
      <formula>$G$6</formula>
    </cfRule>
  </conditionalFormatting>
  <conditionalFormatting sqref="C107">
    <cfRule type="cellIs" dxfId="4198" priority="490" operator="greaterThanOrEqual">
      <formula>$G$6</formula>
    </cfRule>
    <cfRule type="cellIs" dxfId="4197" priority="491" operator="lessThan">
      <formula>$G$6</formula>
    </cfRule>
  </conditionalFormatting>
  <conditionalFormatting sqref="B108">
    <cfRule type="timePeriod" dxfId="4196" priority="483" timePeriod="today">
      <formula>FLOOR(B108,1)=TODAY()</formula>
    </cfRule>
  </conditionalFormatting>
  <conditionalFormatting sqref="B109">
    <cfRule type="timePeriod" dxfId="4195" priority="478" timePeriod="today">
      <formula>FLOOR(B109,1)=TODAY()</formula>
    </cfRule>
  </conditionalFormatting>
  <conditionalFormatting sqref="B109">
    <cfRule type="timePeriod" dxfId="4194" priority="477" timePeriod="today">
      <formula>FLOOR(B109,1)=TODAY()</formula>
    </cfRule>
  </conditionalFormatting>
  <conditionalFormatting sqref="B110">
    <cfRule type="timePeriod" dxfId="4193" priority="468" timePeriod="today">
      <formula>FLOOR(B110,1)=TODAY()</formula>
    </cfRule>
  </conditionalFormatting>
  <conditionalFormatting sqref="B111">
    <cfRule type="timePeriod" dxfId="4192" priority="459" timePeriod="today">
      <formula>FLOOR(B111,1)=TODAY()</formula>
    </cfRule>
  </conditionalFormatting>
  <conditionalFormatting sqref="B112">
    <cfRule type="timePeriod" dxfId="4191" priority="450" timePeriod="today">
      <formula>FLOOR(B112,1)=TODAY()</formula>
    </cfRule>
  </conditionalFormatting>
  <conditionalFormatting sqref="B113">
    <cfRule type="timePeriod" dxfId="4190" priority="447" timePeriod="today">
      <formula>FLOOR(B113,1)=TODAY()</formula>
    </cfRule>
  </conditionalFormatting>
  <conditionalFormatting sqref="B114">
    <cfRule type="timePeriod" dxfId="4189" priority="432" timePeriod="today">
      <formula>FLOOR(B114,1)=TODAY()</formula>
    </cfRule>
  </conditionalFormatting>
  <conditionalFormatting sqref="C111">
    <cfRule type="cellIs" dxfId="4188" priority="400" operator="greaterThanOrEqual">
      <formula>$G$6</formula>
    </cfRule>
    <cfRule type="cellIs" dxfId="4187" priority="401" operator="lessThan">
      <formula>$G$6</formula>
    </cfRule>
  </conditionalFormatting>
  <conditionalFormatting sqref="B115">
    <cfRule type="timePeriod" dxfId="4186" priority="427" timePeriod="today">
      <formula>FLOOR(B115,1)=TODAY()</formula>
    </cfRule>
  </conditionalFormatting>
  <conditionalFormatting sqref="B116:B118">
    <cfRule type="timePeriod" dxfId="4185" priority="424" timePeriod="today">
      <formula>FLOOR(B116,1)=TODAY()</formula>
    </cfRule>
  </conditionalFormatting>
  <conditionalFormatting sqref="C108">
    <cfRule type="cellIs" dxfId="4184" priority="412" operator="greaterThanOrEqual">
      <formula>$G$6</formula>
    </cfRule>
    <cfRule type="cellIs" dxfId="4183" priority="413" operator="lessThan">
      <formula>$G$6</formula>
    </cfRule>
  </conditionalFormatting>
  <conditionalFormatting sqref="C109">
    <cfRule type="cellIs" dxfId="4182" priority="410" operator="greaterThanOrEqual">
      <formula>$G$6</formula>
    </cfRule>
    <cfRule type="cellIs" dxfId="4181" priority="411" operator="lessThan">
      <formula>$G$6</formula>
    </cfRule>
  </conditionalFormatting>
  <conditionalFormatting sqref="C109">
    <cfRule type="cellIs" dxfId="4180" priority="408" operator="greaterThanOrEqual">
      <formula>$G$6</formula>
    </cfRule>
    <cfRule type="cellIs" dxfId="4179" priority="409" operator="lessThan">
      <formula>$G$6</formula>
    </cfRule>
  </conditionalFormatting>
  <conditionalFormatting sqref="C110">
    <cfRule type="cellIs" dxfId="4178" priority="404" operator="greaterThanOrEqual">
      <formula>$G$6</formula>
    </cfRule>
    <cfRule type="cellIs" dxfId="4177" priority="405" operator="lessThan">
      <formula>$G$6</formula>
    </cfRule>
  </conditionalFormatting>
  <conditionalFormatting sqref="C111">
    <cfRule type="cellIs" dxfId="4176" priority="402" operator="greaterThanOrEqual">
      <formula>$G$6</formula>
    </cfRule>
    <cfRule type="cellIs" dxfId="4175" priority="403" operator="lessThan">
      <formula>$G$6</formula>
    </cfRule>
  </conditionalFormatting>
  <conditionalFormatting sqref="C112">
    <cfRule type="cellIs" dxfId="4174" priority="398" operator="greaterThanOrEqual">
      <formula>$G$6</formula>
    </cfRule>
    <cfRule type="cellIs" dxfId="4173" priority="399" operator="lessThan">
      <formula>$G$6</formula>
    </cfRule>
  </conditionalFormatting>
  <conditionalFormatting sqref="C113">
    <cfRule type="cellIs" dxfId="4172" priority="396" operator="greaterThanOrEqual">
      <formula>$G$6</formula>
    </cfRule>
    <cfRule type="cellIs" dxfId="4171" priority="397" operator="lessThan">
      <formula>$G$6</formula>
    </cfRule>
  </conditionalFormatting>
  <conditionalFormatting sqref="C113">
    <cfRule type="cellIs" dxfId="4170" priority="394" operator="greaterThanOrEqual">
      <formula>$G$6</formula>
    </cfRule>
    <cfRule type="cellIs" dxfId="4169" priority="395" operator="lessThan">
      <formula>$G$6</formula>
    </cfRule>
  </conditionalFormatting>
  <conditionalFormatting sqref="C114">
    <cfRule type="cellIs" dxfId="4168" priority="392" operator="greaterThanOrEqual">
      <formula>$G$6</formula>
    </cfRule>
    <cfRule type="cellIs" dxfId="4167" priority="393" operator="lessThan">
      <formula>$G$6</formula>
    </cfRule>
  </conditionalFormatting>
  <conditionalFormatting sqref="C115">
    <cfRule type="cellIs" dxfId="4166" priority="390" operator="greaterThanOrEqual">
      <formula>$G$6</formula>
    </cfRule>
    <cfRule type="cellIs" dxfId="4165" priority="391" operator="lessThan">
      <formula>$G$6</formula>
    </cfRule>
  </conditionalFormatting>
  <conditionalFormatting sqref="C117">
    <cfRule type="cellIs" dxfId="4164" priority="386" operator="greaterThanOrEqual">
      <formula>$G$6</formula>
    </cfRule>
    <cfRule type="cellIs" dxfId="4163" priority="387" operator="lessThan">
      <formula>$G$6</formula>
    </cfRule>
  </conditionalFormatting>
  <conditionalFormatting sqref="C118">
    <cfRule type="cellIs" dxfId="4162" priority="384" operator="greaterThanOrEqual">
      <formula>$G$6</formula>
    </cfRule>
    <cfRule type="cellIs" dxfId="4161" priority="385" operator="lessThan">
      <formula>$G$6</formula>
    </cfRule>
  </conditionalFormatting>
  <conditionalFormatting sqref="B131">
    <cfRule type="timePeriod" dxfId="4160" priority="383" timePeriod="today">
      <formula>FLOOR(B131,1)=TODAY()</formula>
    </cfRule>
  </conditionalFormatting>
  <conditionalFormatting sqref="B131">
    <cfRule type="timePeriod" dxfId="4159" priority="382" timePeriod="today">
      <formula>FLOOR(B131,1)=TODAY()</formula>
    </cfRule>
  </conditionalFormatting>
  <conditionalFormatting sqref="B132">
    <cfRule type="timePeriod" dxfId="4158" priority="381" timePeriod="today">
      <formula>FLOOR(B132,1)=TODAY()</formula>
    </cfRule>
  </conditionalFormatting>
  <conditionalFormatting sqref="B133">
    <cfRule type="timePeriod" dxfId="4157" priority="380" timePeriod="today">
      <formula>FLOOR(B133,1)=TODAY()</formula>
    </cfRule>
  </conditionalFormatting>
  <conditionalFormatting sqref="B134">
    <cfRule type="timePeriod" dxfId="4156" priority="379" timePeriod="today">
      <formula>FLOOR(B134,1)=TODAY()</formula>
    </cfRule>
  </conditionalFormatting>
  <conditionalFormatting sqref="B135">
    <cfRule type="timePeriod" dxfId="4155" priority="378" timePeriod="today">
      <formula>FLOOR(B135,1)=TODAY()</formula>
    </cfRule>
  </conditionalFormatting>
  <conditionalFormatting sqref="B135">
    <cfRule type="timePeriod" dxfId="4154" priority="377" timePeriod="today">
      <formula>FLOOR(B135,1)=TODAY()</formula>
    </cfRule>
  </conditionalFormatting>
  <conditionalFormatting sqref="B136">
    <cfRule type="timePeriod" dxfId="4153" priority="376" timePeriod="today">
      <formula>FLOOR(B136,1)=TODAY()</formula>
    </cfRule>
  </conditionalFormatting>
  <conditionalFormatting sqref="B136">
    <cfRule type="timePeriod" dxfId="4152" priority="375" timePeriod="today">
      <formula>FLOOR(B136,1)=TODAY()</formula>
    </cfRule>
  </conditionalFormatting>
  <conditionalFormatting sqref="B137">
    <cfRule type="timePeriod" dxfId="4151" priority="374" timePeriod="today">
      <formula>FLOOR(B137,1)=TODAY()</formula>
    </cfRule>
  </conditionalFormatting>
  <conditionalFormatting sqref="B138">
    <cfRule type="timePeriod" dxfId="4150" priority="373" timePeriod="today">
      <formula>FLOOR(B138,1)=TODAY()</formula>
    </cfRule>
  </conditionalFormatting>
  <conditionalFormatting sqref="B139">
    <cfRule type="timePeriod" dxfId="4149" priority="372" timePeriod="today">
      <formula>FLOOR(B139,1)=TODAY()</formula>
    </cfRule>
  </conditionalFormatting>
  <conditionalFormatting sqref="B140">
    <cfRule type="timePeriod" dxfId="4148" priority="371" timePeriod="today">
      <formula>FLOOR(B140,1)=TODAY()</formula>
    </cfRule>
  </conditionalFormatting>
  <conditionalFormatting sqref="B141">
    <cfRule type="timePeriod" dxfId="4147" priority="370" timePeriod="today">
      <formula>FLOOR(B141,1)=TODAY()</formula>
    </cfRule>
  </conditionalFormatting>
  <conditionalFormatting sqref="B141">
    <cfRule type="timePeriod" dxfId="4146" priority="369" timePeriod="today">
      <formula>FLOOR(B141,1)=TODAY()</formula>
    </cfRule>
  </conditionalFormatting>
  <conditionalFormatting sqref="C131">
    <cfRule type="cellIs" dxfId="4145" priority="367" operator="greaterThanOrEqual">
      <formula>$G$6</formula>
    </cfRule>
    <cfRule type="cellIs" dxfId="4144" priority="368" operator="lessThan">
      <formula>$G$6</formula>
    </cfRule>
  </conditionalFormatting>
  <conditionalFormatting sqref="C132">
    <cfRule type="cellIs" dxfId="4143" priority="365" operator="greaterThanOrEqual">
      <formula>$G$6</formula>
    </cfRule>
    <cfRule type="cellIs" dxfId="4142" priority="366" operator="lessThan">
      <formula>$G$6</formula>
    </cfRule>
  </conditionalFormatting>
  <conditionalFormatting sqref="C133">
    <cfRule type="cellIs" dxfId="4141" priority="363" operator="greaterThanOrEqual">
      <formula>$G$6</formula>
    </cfRule>
    <cfRule type="cellIs" dxfId="4140" priority="364" operator="lessThan">
      <formula>$G$6</formula>
    </cfRule>
  </conditionalFormatting>
  <conditionalFormatting sqref="C134">
    <cfRule type="cellIs" dxfId="4139" priority="361" operator="greaterThanOrEqual">
      <formula>$G$6</formula>
    </cfRule>
    <cfRule type="cellIs" dxfId="4138" priority="362" operator="lessThan">
      <formula>$G$6</formula>
    </cfRule>
  </conditionalFormatting>
  <conditionalFormatting sqref="C135">
    <cfRule type="cellIs" dxfId="4137" priority="359" operator="greaterThanOrEqual">
      <formula>$G$6</formula>
    </cfRule>
    <cfRule type="cellIs" dxfId="4136" priority="360" operator="lessThan">
      <formula>$G$6</formula>
    </cfRule>
  </conditionalFormatting>
  <conditionalFormatting sqref="C136">
    <cfRule type="cellIs" dxfId="4135" priority="357" operator="greaterThanOrEqual">
      <formula>$G$6</formula>
    </cfRule>
    <cfRule type="cellIs" dxfId="4134" priority="358" operator="lessThan">
      <formula>$G$6</formula>
    </cfRule>
  </conditionalFormatting>
  <conditionalFormatting sqref="C137">
    <cfRule type="cellIs" dxfId="4133" priority="355" operator="greaterThanOrEqual">
      <formula>$G$6</formula>
    </cfRule>
    <cfRule type="cellIs" dxfId="4132" priority="356" operator="lessThan">
      <formula>$G$6</formula>
    </cfRule>
  </conditionalFormatting>
  <conditionalFormatting sqref="C138">
    <cfRule type="cellIs" dxfId="4131" priority="353" operator="greaterThanOrEqual">
      <formula>$G$6</formula>
    </cfRule>
    <cfRule type="cellIs" dxfId="4130" priority="354" operator="lessThan">
      <formula>$G$6</formula>
    </cfRule>
  </conditionalFormatting>
  <conditionalFormatting sqref="C139">
    <cfRule type="cellIs" dxfId="4129" priority="351" operator="greaterThanOrEqual">
      <formula>$G$6</formula>
    </cfRule>
    <cfRule type="cellIs" dxfId="4128" priority="352" operator="lessThan">
      <formula>$G$6</formula>
    </cfRule>
  </conditionalFormatting>
  <conditionalFormatting sqref="C140">
    <cfRule type="cellIs" dxfId="4127" priority="349" operator="greaterThanOrEqual">
      <formula>$G$6</formula>
    </cfRule>
    <cfRule type="cellIs" dxfId="4126" priority="350" operator="lessThan">
      <formula>$G$6</formula>
    </cfRule>
  </conditionalFormatting>
  <conditionalFormatting sqref="C141">
    <cfRule type="cellIs" dxfId="4125" priority="347" operator="greaterThanOrEqual">
      <formula>$I$6</formula>
    </cfRule>
    <cfRule type="cellIs" dxfId="4124" priority="348" operator="lessThan">
      <formula>$I$6</formula>
    </cfRule>
  </conditionalFormatting>
  <conditionalFormatting sqref="C141">
    <cfRule type="cellIs" dxfId="4123" priority="345" operator="greaterThanOrEqual">
      <formula>$G$6</formula>
    </cfRule>
    <cfRule type="cellIs" dxfId="4122" priority="346" operator="lessThan">
      <formula>$G$6</formula>
    </cfRule>
  </conditionalFormatting>
  <conditionalFormatting sqref="B142">
    <cfRule type="timePeriod" dxfId="4121" priority="344" timePeriod="today">
      <formula>FLOOR(B142,1)=TODAY()</formula>
    </cfRule>
  </conditionalFormatting>
  <conditionalFormatting sqref="B142">
    <cfRule type="timePeriod" dxfId="4120" priority="343" timePeriod="today">
      <formula>FLOOR(B142,1)=TODAY()</formula>
    </cfRule>
  </conditionalFormatting>
  <conditionalFormatting sqref="B143">
    <cfRule type="timePeriod" dxfId="4119" priority="342" timePeriod="today">
      <formula>FLOOR(B143,1)=TODAY()</formula>
    </cfRule>
  </conditionalFormatting>
  <conditionalFormatting sqref="B144">
    <cfRule type="timePeriod" dxfId="4118" priority="341" timePeriod="today">
      <formula>FLOOR(B144,1)=TODAY()</formula>
    </cfRule>
  </conditionalFormatting>
  <conditionalFormatting sqref="B145">
    <cfRule type="timePeriod" dxfId="4117" priority="340" timePeriod="today">
      <formula>FLOOR(B145,1)=TODAY()</formula>
    </cfRule>
  </conditionalFormatting>
  <conditionalFormatting sqref="B146">
    <cfRule type="timePeriod" dxfId="4116" priority="339" timePeriod="today">
      <formula>FLOOR(B146,1)=TODAY()</formula>
    </cfRule>
  </conditionalFormatting>
  <conditionalFormatting sqref="B147">
    <cfRule type="timePeriod" dxfId="4115" priority="338" timePeriod="today">
      <formula>FLOOR(B147,1)=TODAY()</formula>
    </cfRule>
  </conditionalFormatting>
  <conditionalFormatting sqref="B147">
    <cfRule type="timePeriod" dxfId="4114" priority="337" timePeriod="today">
      <formula>FLOOR(B147,1)=TODAY()</formula>
    </cfRule>
  </conditionalFormatting>
  <conditionalFormatting sqref="B147">
    <cfRule type="timePeriod" dxfId="4113" priority="336" timePeriod="today">
      <formula>FLOOR(B147,1)=TODAY()</formula>
    </cfRule>
  </conditionalFormatting>
  <conditionalFormatting sqref="B148">
    <cfRule type="timePeriod" dxfId="4112" priority="335" timePeriod="today">
      <formula>FLOOR(B148,1)=TODAY()</formula>
    </cfRule>
  </conditionalFormatting>
  <conditionalFormatting sqref="B148">
    <cfRule type="timePeriod" dxfId="4111" priority="334" timePeriod="today">
      <formula>FLOOR(B148,1)=TODAY()</formula>
    </cfRule>
  </conditionalFormatting>
  <conditionalFormatting sqref="B148">
    <cfRule type="timePeriod" dxfId="4110" priority="333" timePeriod="today">
      <formula>FLOOR(B148,1)=TODAY()</formula>
    </cfRule>
  </conditionalFormatting>
  <conditionalFormatting sqref="B149">
    <cfRule type="timePeriod" dxfId="4109" priority="332" timePeriod="today">
      <formula>FLOOR(B149,1)=TODAY()</formula>
    </cfRule>
  </conditionalFormatting>
  <conditionalFormatting sqref="B150">
    <cfRule type="timePeriod" dxfId="4108" priority="331" timePeriod="today">
      <formula>FLOOR(B150,1)=TODAY()</formula>
    </cfRule>
  </conditionalFormatting>
  <conditionalFormatting sqref="B151">
    <cfRule type="timePeriod" dxfId="4107" priority="330" timePeriod="today">
      <formula>FLOOR(B151,1)=TODAY()</formula>
    </cfRule>
  </conditionalFormatting>
  <conditionalFormatting sqref="B152">
    <cfRule type="timePeriod" dxfId="4106" priority="329" timePeriod="today">
      <formula>FLOOR(B152,1)=TODAY()</formula>
    </cfRule>
  </conditionalFormatting>
  <conditionalFormatting sqref="B152">
    <cfRule type="timePeriod" dxfId="4105" priority="328" timePeriod="today">
      <formula>FLOOR(B152,1)=TODAY()</formula>
    </cfRule>
  </conditionalFormatting>
  <conditionalFormatting sqref="B152">
    <cfRule type="timePeriod" dxfId="4104" priority="327" timePeriod="today">
      <formula>FLOOR(B152,1)=TODAY()</formula>
    </cfRule>
  </conditionalFormatting>
  <conditionalFormatting sqref="B152">
    <cfRule type="timePeriod" dxfId="4103" priority="326" timePeriod="today">
      <formula>FLOOR(B152,1)=TODAY()</formula>
    </cfRule>
  </conditionalFormatting>
  <conditionalFormatting sqref="B153">
    <cfRule type="timePeriod" dxfId="4102" priority="325" timePeriod="today">
      <formula>FLOOR(B153,1)=TODAY()</formula>
    </cfRule>
  </conditionalFormatting>
  <conditionalFormatting sqref="B153">
    <cfRule type="timePeriod" dxfId="4101" priority="324" timePeriod="today">
      <formula>FLOOR(B153,1)=TODAY()</formula>
    </cfRule>
  </conditionalFormatting>
  <conditionalFormatting sqref="B153">
    <cfRule type="timePeriod" dxfId="4100" priority="323" timePeriod="today">
      <formula>FLOOR(B153,1)=TODAY()</formula>
    </cfRule>
  </conditionalFormatting>
  <conditionalFormatting sqref="B153">
    <cfRule type="timePeriod" dxfId="4099" priority="322" timePeriod="today">
      <formula>FLOOR(B153,1)=TODAY()</formula>
    </cfRule>
  </conditionalFormatting>
  <conditionalFormatting sqref="B154">
    <cfRule type="timePeriod" dxfId="4098" priority="321" timePeriod="today">
      <formula>FLOOR(B154,1)=TODAY()</formula>
    </cfRule>
  </conditionalFormatting>
  <conditionalFormatting sqref="B154">
    <cfRule type="timePeriod" dxfId="4097" priority="320" timePeriod="today">
      <formula>FLOOR(B154,1)=TODAY()</formula>
    </cfRule>
  </conditionalFormatting>
  <conditionalFormatting sqref="B154">
    <cfRule type="timePeriod" dxfId="4096" priority="319" timePeriod="today">
      <formula>FLOOR(B154,1)=TODAY()</formula>
    </cfRule>
  </conditionalFormatting>
  <conditionalFormatting sqref="B154">
    <cfRule type="timePeriod" dxfId="4095" priority="318" timePeriod="today">
      <formula>FLOOR(B154,1)=TODAY()</formula>
    </cfRule>
  </conditionalFormatting>
  <conditionalFormatting sqref="C142">
    <cfRule type="cellIs" dxfId="4094" priority="316" operator="greaterThanOrEqual">
      <formula>$G$6</formula>
    </cfRule>
    <cfRule type="cellIs" dxfId="4093" priority="317" operator="lessThan">
      <formula>$G$6</formula>
    </cfRule>
  </conditionalFormatting>
  <conditionalFormatting sqref="C143">
    <cfRule type="cellIs" dxfId="4092" priority="314" operator="greaterThanOrEqual">
      <formula>$G$6</formula>
    </cfRule>
    <cfRule type="cellIs" dxfId="4091" priority="315" operator="lessThan">
      <formula>$G$6</formula>
    </cfRule>
  </conditionalFormatting>
  <conditionalFormatting sqref="C144">
    <cfRule type="cellIs" dxfId="4090" priority="312" operator="greaterThanOrEqual">
      <formula>$G$6</formula>
    </cfRule>
    <cfRule type="cellIs" dxfId="4089" priority="313" operator="lessThan">
      <formula>$G$6</formula>
    </cfRule>
  </conditionalFormatting>
  <conditionalFormatting sqref="C144">
    <cfRule type="cellIs" dxfId="4088" priority="310" operator="greaterThanOrEqual">
      <formula>$G$6</formula>
    </cfRule>
    <cfRule type="cellIs" dxfId="4087" priority="311" operator="lessThan">
      <formula>$G$6</formula>
    </cfRule>
  </conditionalFormatting>
  <conditionalFormatting sqref="C145">
    <cfRule type="cellIs" dxfId="4086" priority="308" operator="greaterThanOrEqual">
      <formula>$G$6</formula>
    </cfRule>
    <cfRule type="cellIs" dxfId="4085" priority="309" operator="lessThan">
      <formula>$G$6</formula>
    </cfRule>
  </conditionalFormatting>
  <conditionalFormatting sqref="C145">
    <cfRule type="cellIs" dxfId="4084" priority="306" operator="greaterThanOrEqual">
      <formula>$G$6</formula>
    </cfRule>
    <cfRule type="cellIs" dxfId="4083" priority="307" operator="lessThan">
      <formula>$G$6</formula>
    </cfRule>
  </conditionalFormatting>
  <conditionalFormatting sqref="C146">
    <cfRule type="cellIs" dxfId="4082" priority="304" operator="greaterThanOrEqual">
      <formula>$G$6</formula>
    </cfRule>
    <cfRule type="cellIs" dxfId="4081" priority="305" operator="lessThan">
      <formula>$G$6</formula>
    </cfRule>
  </conditionalFormatting>
  <conditionalFormatting sqref="C146">
    <cfRule type="cellIs" dxfId="4080" priority="302" operator="greaterThanOrEqual">
      <formula>$G$6</formula>
    </cfRule>
    <cfRule type="cellIs" dxfId="4079" priority="303" operator="lessThan">
      <formula>$G$6</formula>
    </cfRule>
  </conditionalFormatting>
  <conditionalFormatting sqref="C147">
    <cfRule type="cellIs" dxfId="4078" priority="300" operator="greaterThanOrEqual">
      <formula>$G$6</formula>
    </cfRule>
    <cfRule type="cellIs" dxfId="4077" priority="301" operator="lessThan">
      <formula>$G$6</formula>
    </cfRule>
  </conditionalFormatting>
  <conditionalFormatting sqref="C147">
    <cfRule type="cellIs" dxfId="4076" priority="298" operator="greaterThanOrEqual">
      <formula>$G$6</formula>
    </cfRule>
    <cfRule type="cellIs" dxfId="4075" priority="299" operator="lessThan">
      <formula>$G$6</formula>
    </cfRule>
  </conditionalFormatting>
  <conditionalFormatting sqref="C147">
    <cfRule type="cellIs" dxfId="4074" priority="296" operator="greaterThanOrEqual">
      <formula>$G$6</formula>
    </cfRule>
    <cfRule type="cellIs" dxfId="4073" priority="297" operator="lessThan">
      <formula>$G$6</formula>
    </cfRule>
  </conditionalFormatting>
  <conditionalFormatting sqref="C148">
    <cfRule type="cellIs" dxfId="4072" priority="294" operator="greaterThanOrEqual">
      <formula>$G$6</formula>
    </cfRule>
    <cfRule type="cellIs" dxfId="4071" priority="295" operator="lessThan">
      <formula>$G$6</formula>
    </cfRule>
  </conditionalFormatting>
  <conditionalFormatting sqref="C148">
    <cfRule type="cellIs" dxfId="4070" priority="292" operator="greaterThanOrEqual">
      <formula>$G$6</formula>
    </cfRule>
    <cfRule type="cellIs" dxfId="4069" priority="293" operator="lessThan">
      <formula>$G$6</formula>
    </cfRule>
  </conditionalFormatting>
  <conditionalFormatting sqref="C148">
    <cfRule type="cellIs" dxfId="4068" priority="290" operator="greaterThanOrEqual">
      <formula>$G$6</formula>
    </cfRule>
    <cfRule type="cellIs" dxfId="4067" priority="291" operator="lessThan">
      <formula>$G$6</formula>
    </cfRule>
  </conditionalFormatting>
  <conditionalFormatting sqref="C149">
    <cfRule type="cellIs" dxfId="4066" priority="288" operator="greaterThanOrEqual">
      <formula>$G$6</formula>
    </cfRule>
    <cfRule type="cellIs" dxfId="4065" priority="289" operator="lessThan">
      <formula>$G$6</formula>
    </cfRule>
  </conditionalFormatting>
  <conditionalFormatting sqref="C149">
    <cfRule type="cellIs" dxfId="4064" priority="286" operator="greaterThanOrEqual">
      <formula>$G$6</formula>
    </cfRule>
    <cfRule type="cellIs" dxfId="4063" priority="287" operator="lessThan">
      <formula>$G$6</formula>
    </cfRule>
  </conditionalFormatting>
  <conditionalFormatting sqref="C149">
    <cfRule type="cellIs" dxfId="4062" priority="284" operator="greaterThanOrEqual">
      <formula>$G$6</formula>
    </cfRule>
    <cfRule type="cellIs" dxfId="4061" priority="285" operator="lessThan">
      <formula>$G$6</formula>
    </cfRule>
  </conditionalFormatting>
  <conditionalFormatting sqref="C149">
    <cfRule type="cellIs" dxfId="4060" priority="282" operator="greaterThanOrEqual">
      <formula>$G$6</formula>
    </cfRule>
    <cfRule type="cellIs" dxfId="4059" priority="283" operator="lessThan">
      <formula>$G$6</formula>
    </cfRule>
  </conditionalFormatting>
  <conditionalFormatting sqref="C150">
    <cfRule type="cellIs" dxfId="4058" priority="280" operator="greaterThanOrEqual">
      <formula>$G$6</formula>
    </cfRule>
    <cfRule type="cellIs" dxfId="4057" priority="281" operator="lessThan">
      <formula>$G$6</formula>
    </cfRule>
  </conditionalFormatting>
  <conditionalFormatting sqref="C150">
    <cfRule type="cellIs" dxfId="4056" priority="278" operator="greaterThanOrEqual">
      <formula>$G$6</formula>
    </cfRule>
    <cfRule type="cellIs" dxfId="4055" priority="279" operator="lessThan">
      <formula>$G$6</formula>
    </cfRule>
  </conditionalFormatting>
  <conditionalFormatting sqref="C150">
    <cfRule type="cellIs" dxfId="4054" priority="276" operator="greaterThanOrEqual">
      <formula>$G$6</formula>
    </cfRule>
    <cfRule type="cellIs" dxfId="4053" priority="277" operator="lessThan">
      <formula>$G$6</formula>
    </cfRule>
  </conditionalFormatting>
  <conditionalFormatting sqref="C150">
    <cfRule type="cellIs" dxfId="4052" priority="274" operator="greaterThanOrEqual">
      <formula>$G$6</formula>
    </cfRule>
    <cfRule type="cellIs" dxfId="4051" priority="275" operator="lessThan">
      <formula>$G$6</formula>
    </cfRule>
  </conditionalFormatting>
  <conditionalFormatting sqref="C151">
    <cfRule type="cellIs" dxfId="4050" priority="272" operator="greaterThanOrEqual">
      <formula>$G$6</formula>
    </cfRule>
    <cfRule type="cellIs" dxfId="4049" priority="273" operator="lessThan">
      <formula>$G$6</formula>
    </cfRule>
  </conditionalFormatting>
  <conditionalFormatting sqref="C151">
    <cfRule type="cellIs" dxfId="4048" priority="270" operator="greaterThanOrEqual">
      <formula>$G$6</formula>
    </cfRule>
    <cfRule type="cellIs" dxfId="4047" priority="271" operator="lessThan">
      <formula>$G$6</formula>
    </cfRule>
  </conditionalFormatting>
  <conditionalFormatting sqref="C151">
    <cfRule type="cellIs" dxfId="4046" priority="268" operator="greaterThanOrEqual">
      <formula>$G$6</formula>
    </cfRule>
    <cfRule type="cellIs" dxfId="4045" priority="269" operator="lessThan">
      <formula>$G$6</formula>
    </cfRule>
  </conditionalFormatting>
  <conditionalFormatting sqref="C151">
    <cfRule type="cellIs" dxfId="4044" priority="266" operator="greaterThanOrEqual">
      <formula>$G$6</formula>
    </cfRule>
    <cfRule type="cellIs" dxfId="4043" priority="267" operator="lessThan">
      <formula>$G$6</formula>
    </cfRule>
  </conditionalFormatting>
  <conditionalFormatting sqref="C152">
    <cfRule type="expression" dxfId="4042" priority="262">
      <formula>C152&lt;=$H$5</formula>
    </cfRule>
    <cfRule type="expression" dxfId="4041" priority="263">
      <formula>AND(C152&gt;$H$5,C152&lt;=$H$6)</formula>
    </cfRule>
    <cfRule type="expression" dxfId="4040" priority="264">
      <formula>AND(C152&gt;$H$6,C152&lt;=$H$4)</formula>
    </cfRule>
    <cfRule type="expression" dxfId="4039" priority="265">
      <formula>C152&gt;$H$4</formula>
    </cfRule>
  </conditionalFormatting>
  <conditionalFormatting sqref="C152">
    <cfRule type="cellIs" dxfId="4038" priority="260" operator="greaterThanOrEqual">
      <formula>$G$6</formula>
    </cfRule>
    <cfRule type="cellIs" dxfId="4037" priority="261" operator="lessThan">
      <formula>$G$6</formula>
    </cfRule>
  </conditionalFormatting>
  <conditionalFormatting sqref="C152">
    <cfRule type="cellIs" dxfId="4036" priority="258" operator="greaterThanOrEqual">
      <formula>$G$6</formula>
    </cfRule>
    <cfRule type="cellIs" dxfId="4035" priority="259" operator="lessThan">
      <formula>$G$6</formula>
    </cfRule>
  </conditionalFormatting>
  <conditionalFormatting sqref="C152">
    <cfRule type="cellIs" dxfId="4034" priority="256" operator="greaterThanOrEqual">
      <formula>$G$6</formula>
    </cfRule>
    <cfRule type="cellIs" dxfId="4033" priority="257" operator="lessThan">
      <formula>$G$6</formula>
    </cfRule>
  </conditionalFormatting>
  <conditionalFormatting sqref="C152">
    <cfRule type="cellIs" dxfId="4032" priority="254" operator="greaterThanOrEqual">
      <formula>$G$6</formula>
    </cfRule>
    <cfRule type="cellIs" dxfId="4031" priority="255" operator="lessThan">
      <formula>$G$6</formula>
    </cfRule>
  </conditionalFormatting>
  <conditionalFormatting sqref="C152">
    <cfRule type="cellIs" dxfId="4030" priority="252" operator="greaterThanOrEqual">
      <formula>$G$6</formula>
    </cfRule>
    <cfRule type="cellIs" dxfId="4029" priority="253" operator="lessThan">
      <formula>$G$6</formula>
    </cfRule>
  </conditionalFormatting>
  <conditionalFormatting sqref="C153">
    <cfRule type="expression" dxfId="4028" priority="248">
      <formula>C153&lt;=$H$5</formula>
    </cfRule>
    <cfRule type="expression" dxfId="4027" priority="249">
      <formula>AND(C153&gt;$H$5,C153&lt;=$H$6)</formula>
    </cfRule>
    <cfRule type="expression" dxfId="4026" priority="250">
      <formula>AND(C153&gt;$H$6,C153&lt;=$H$4)</formula>
    </cfRule>
    <cfRule type="expression" dxfId="4025" priority="251">
      <formula>C153&gt;$H$4</formula>
    </cfRule>
  </conditionalFormatting>
  <conditionalFormatting sqref="C153">
    <cfRule type="cellIs" dxfId="4024" priority="246" operator="greaterThanOrEqual">
      <formula>$G$6</formula>
    </cfRule>
    <cfRule type="cellIs" dxfId="4023" priority="247" operator="lessThan">
      <formula>$G$6</formula>
    </cfRule>
  </conditionalFormatting>
  <conditionalFormatting sqref="C153">
    <cfRule type="cellIs" dxfId="4022" priority="244" operator="greaterThanOrEqual">
      <formula>$G$6</formula>
    </cfRule>
    <cfRule type="cellIs" dxfId="4021" priority="245" operator="lessThan">
      <formula>$G$6</formula>
    </cfRule>
  </conditionalFormatting>
  <conditionalFormatting sqref="C153">
    <cfRule type="cellIs" dxfId="4020" priority="242" operator="greaterThanOrEqual">
      <formula>$G$6</formula>
    </cfRule>
    <cfRule type="cellIs" dxfId="4019" priority="243" operator="lessThan">
      <formula>$G$6</formula>
    </cfRule>
  </conditionalFormatting>
  <conditionalFormatting sqref="C153">
    <cfRule type="cellIs" dxfId="4018" priority="240" operator="greaterThanOrEqual">
      <formula>$G$6</formula>
    </cfRule>
    <cfRule type="cellIs" dxfId="4017" priority="241" operator="lessThan">
      <formula>$G$6</formula>
    </cfRule>
  </conditionalFormatting>
  <conditionalFormatting sqref="C153">
    <cfRule type="cellIs" dxfId="4016" priority="238" operator="greaterThanOrEqual">
      <formula>$G$6</formula>
    </cfRule>
    <cfRule type="cellIs" dxfId="4015" priority="239" operator="lessThan">
      <formula>$G$6</formula>
    </cfRule>
  </conditionalFormatting>
  <conditionalFormatting sqref="C154">
    <cfRule type="expression" dxfId="4014" priority="234">
      <formula>C154&lt;=$H$5</formula>
    </cfRule>
    <cfRule type="expression" dxfId="4013" priority="235">
      <formula>AND(C154&gt;$H$5,C154&lt;=$H$6)</formula>
    </cfRule>
    <cfRule type="expression" dxfId="4012" priority="236">
      <formula>AND(C154&gt;$H$6,C154&lt;=$H$4)</formula>
    </cfRule>
    <cfRule type="expression" dxfId="4011" priority="237">
      <formula>C154&gt;$H$4</formula>
    </cfRule>
  </conditionalFormatting>
  <conditionalFormatting sqref="C154">
    <cfRule type="cellIs" dxfId="4010" priority="232" operator="greaterThanOrEqual">
      <formula>$G$6</formula>
    </cfRule>
    <cfRule type="cellIs" dxfId="4009" priority="233" operator="lessThan">
      <formula>$G$6</formula>
    </cfRule>
  </conditionalFormatting>
  <conditionalFormatting sqref="C154">
    <cfRule type="cellIs" dxfId="4008" priority="230" operator="greaterThanOrEqual">
      <formula>$G$6</formula>
    </cfRule>
    <cfRule type="cellIs" dxfId="4007" priority="231" operator="lessThan">
      <formula>$G$6</formula>
    </cfRule>
  </conditionalFormatting>
  <conditionalFormatting sqref="C154">
    <cfRule type="cellIs" dxfId="4006" priority="228" operator="greaterThanOrEqual">
      <formula>$G$6</formula>
    </cfRule>
    <cfRule type="cellIs" dxfId="4005" priority="229" operator="lessThan">
      <formula>$G$6</formula>
    </cfRule>
  </conditionalFormatting>
  <conditionalFormatting sqref="C154">
    <cfRule type="cellIs" dxfId="4004" priority="226" operator="greaterThanOrEqual">
      <formula>$G$6</formula>
    </cfRule>
    <cfRule type="cellIs" dxfId="4003" priority="227" operator="lessThan">
      <formula>$G$6</formula>
    </cfRule>
  </conditionalFormatting>
  <conditionalFormatting sqref="C154">
    <cfRule type="cellIs" dxfId="4002" priority="224" operator="greaterThanOrEqual">
      <formula>$G$6</formula>
    </cfRule>
    <cfRule type="cellIs" dxfId="4001" priority="225" operator="lessThan">
      <formula>$G$6</formula>
    </cfRule>
  </conditionalFormatting>
  <conditionalFormatting sqref="B155">
    <cfRule type="timePeriod" dxfId="4000" priority="223" timePeriod="today">
      <formula>FLOOR(B155,1)=TODAY()</formula>
    </cfRule>
  </conditionalFormatting>
  <conditionalFormatting sqref="B155">
    <cfRule type="timePeriod" dxfId="3999" priority="222" timePeriod="today">
      <formula>FLOOR(B155,1)=TODAY()</formula>
    </cfRule>
  </conditionalFormatting>
  <conditionalFormatting sqref="B156">
    <cfRule type="timePeriod" dxfId="3998" priority="221" timePeriod="today">
      <formula>FLOOR(B156,1)=TODAY()</formula>
    </cfRule>
  </conditionalFormatting>
  <conditionalFormatting sqref="B156">
    <cfRule type="timePeriod" dxfId="3997" priority="220" timePeriod="today">
      <formula>FLOOR(B156,1)=TODAY()</formula>
    </cfRule>
  </conditionalFormatting>
  <conditionalFormatting sqref="B157">
    <cfRule type="timePeriod" dxfId="3996" priority="219" timePeriod="today">
      <formula>FLOOR(B157,1)=TODAY()</formula>
    </cfRule>
  </conditionalFormatting>
  <conditionalFormatting sqref="B158">
    <cfRule type="timePeriod" dxfId="3995" priority="218" timePeriod="today">
      <formula>FLOOR(B158,1)=TODAY()</formula>
    </cfRule>
  </conditionalFormatting>
  <conditionalFormatting sqref="B159">
    <cfRule type="timePeriod" dxfId="3994" priority="217" timePeriod="today">
      <formula>FLOOR(B159,1)=TODAY()</formula>
    </cfRule>
  </conditionalFormatting>
  <conditionalFormatting sqref="B160">
    <cfRule type="timePeriod" dxfId="3993" priority="216" timePeriod="today">
      <formula>FLOOR(B160,1)=TODAY()</formula>
    </cfRule>
  </conditionalFormatting>
  <conditionalFormatting sqref="B161">
    <cfRule type="timePeriod" dxfId="3992" priority="215" timePeriod="today">
      <formula>FLOOR(B161,1)=TODAY()</formula>
    </cfRule>
  </conditionalFormatting>
  <conditionalFormatting sqref="B161">
    <cfRule type="timePeriod" dxfId="3991" priority="214" timePeriod="today">
      <formula>FLOOR(B161,1)=TODAY()</formula>
    </cfRule>
  </conditionalFormatting>
  <conditionalFormatting sqref="B161">
    <cfRule type="timePeriod" dxfId="3990" priority="213" timePeriod="today">
      <formula>FLOOR(B161,1)=TODAY()</formula>
    </cfRule>
  </conditionalFormatting>
  <conditionalFormatting sqref="B162">
    <cfRule type="timePeriod" dxfId="3989" priority="212" timePeriod="today">
      <formula>FLOOR(B162,1)=TODAY()</formula>
    </cfRule>
  </conditionalFormatting>
  <conditionalFormatting sqref="B162">
    <cfRule type="timePeriod" dxfId="3988" priority="211" timePeriod="today">
      <formula>FLOOR(B162,1)=TODAY()</formula>
    </cfRule>
  </conditionalFormatting>
  <conditionalFormatting sqref="B162">
    <cfRule type="timePeriod" dxfId="3987" priority="210" timePeriod="today">
      <formula>FLOOR(B162,1)=TODAY()</formula>
    </cfRule>
  </conditionalFormatting>
  <conditionalFormatting sqref="B163">
    <cfRule type="timePeriod" dxfId="3986" priority="209" timePeriod="today">
      <formula>FLOOR(B163,1)=TODAY()</formula>
    </cfRule>
  </conditionalFormatting>
  <conditionalFormatting sqref="B164">
    <cfRule type="timePeriod" dxfId="3985" priority="208" timePeriod="today">
      <formula>FLOOR(B164,1)=TODAY()</formula>
    </cfRule>
  </conditionalFormatting>
  <conditionalFormatting sqref="B165">
    <cfRule type="timePeriod" dxfId="3984" priority="207" timePeriod="today">
      <formula>FLOOR(B165,1)=TODAY()</formula>
    </cfRule>
  </conditionalFormatting>
  <conditionalFormatting sqref="C155">
    <cfRule type="cellIs" dxfId="3983" priority="205" operator="greaterThanOrEqual">
      <formula>$G$6</formula>
    </cfRule>
    <cfRule type="cellIs" dxfId="3982" priority="206" operator="lessThan">
      <formula>$G$6</formula>
    </cfRule>
  </conditionalFormatting>
  <conditionalFormatting sqref="C156">
    <cfRule type="cellIs" dxfId="3981" priority="203" operator="greaterThanOrEqual">
      <formula>$G$6</formula>
    </cfRule>
    <cfRule type="cellIs" dxfId="3980" priority="204" operator="lessThan">
      <formula>$G$6</formula>
    </cfRule>
  </conditionalFormatting>
  <conditionalFormatting sqref="C157">
    <cfRule type="cellIs" dxfId="3979" priority="201" operator="greaterThanOrEqual">
      <formula>$G$6</formula>
    </cfRule>
    <cfRule type="cellIs" dxfId="3978" priority="202" operator="lessThan">
      <formula>$G$6</formula>
    </cfRule>
  </conditionalFormatting>
  <conditionalFormatting sqref="C158">
    <cfRule type="cellIs" dxfId="3977" priority="199" operator="greaterThanOrEqual">
      <formula>$G$6</formula>
    </cfRule>
    <cfRule type="cellIs" dxfId="3976" priority="200" operator="lessThan">
      <formula>$G$6</formula>
    </cfRule>
  </conditionalFormatting>
  <conditionalFormatting sqref="C159">
    <cfRule type="cellIs" dxfId="3975" priority="197" operator="greaterThanOrEqual">
      <formula>$G$6</formula>
    </cfRule>
    <cfRule type="cellIs" dxfId="3974" priority="198" operator="lessThan">
      <formula>$G$6</formula>
    </cfRule>
  </conditionalFormatting>
  <conditionalFormatting sqref="C160">
    <cfRule type="cellIs" dxfId="3973" priority="195" operator="greaterThanOrEqual">
      <formula>$G$6</formula>
    </cfRule>
    <cfRule type="cellIs" dxfId="3972" priority="196" operator="lessThan">
      <formula>$G$6</formula>
    </cfRule>
  </conditionalFormatting>
  <conditionalFormatting sqref="C161">
    <cfRule type="cellIs" dxfId="3971" priority="193" operator="greaterThanOrEqual">
      <formula>$G$6</formula>
    </cfRule>
    <cfRule type="cellIs" dxfId="3970" priority="194" operator="lessThan">
      <formula>$G$6</formula>
    </cfRule>
  </conditionalFormatting>
  <conditionalFormatting sqref="C162">
    <cfRule type="cellIs" dxfId="3969" priority="191" operator="greaterThanOrEqual">
      <formula>$G$6</formula>
    </cfRule>
    <cfRule type="cellIs" dxfId="3968" priority="192" operator="lessThan">
      <formula>$G$6</formula>
    </cfRule>
  </conditionalFormatting>
  <conditionalFormatting sqref="C163">
    <cfRule type="cellIs" dxfId="3967" priority="189" operator="greaterThanOrEqual">
      <formula>$G$6</formula>
    </cfRule>
    <cfRule type="cellIs" dxfId="3966" priority="190" operator="lessThan">
      <formula>$G$6</formula>
    </cfRule>
  </conditionalFormatting>
  <conditionalFormatting sqref="C164">
    <cfRule type="cellIs" dxfId="3965" priority="187" operator="greaterThanOrEqual">
      <formula>$G$6</formula>
    </cfRule>
    <cfRule type="cellIs" dxfId="3964" priority="188" operator="lessThan">
      <formula>$G$6</formula>
    </cfRule>
  </conditionalFormatting>
  <conditionalFormatting sqref="C165">
    <cfRule type="cellIs" dxfId="3963" priority="185" operator="greaterThanOrEqual">
      <formula>$G$6</formula>
    </cfRule>
    <cfRule type="cellIs" dxfId="3962" priority="186" operator="lessThan">
      <formula>$G$6</formula>
    </cfRule>
  </conditionalFormatting>
  <conditionalFormatting sqref="B231:B233 B202:B208">
    <cfRule type="expression" dxfId="3961" priority="181">
      <formula>B202&lt;=$B$6</formula>
    </cfRule>
    <cfRule type="expression" dxfId="3960" priority="182">
      <formula>AND(B202&gt;$B$6,B202&lt;=$B$7)</formula>
    </cfRule>
    <cfRule type="expression" dxfId="3959" priority="183">
      <formula>AND(B202&gt;$B$7,B202&lt;=$B$5)</formula>
    </cfRule>
    <cfRule type="expression" dxfId="3958" priority="184">
      <formula>B202&gt;$B$5</formula>
    </cfRule>
  </conditionalFormatting>
  <conditionalFormatting sqref="B209">
    <cfRule type="expression" dxfId="3957" priority="177">
      <formula>B209&lt;=$B$6</formula>
    </cfRule>
    <cfRule type="expression" dxfId="3956" priority="178">
      <formula>AND(B209&gt;$B$6,B209&lt;=$B$7)</formula>
    </cfRule>
    <cfRule type="expression" dxfId="3955" priority="179">
      <formula>AND(B209&gt;$B$7,B209&lt;=$B$5)</formula>
    </cfRule>
    <cfRule type="expression" dxfId="3954" priority="180">
      <formula>B209&gt;$B$5</formula>
    </cfRule>
  </conditionalFormatting>
  <conditionalFormatting sqref="B210">
    <cfRule type="expression" dxfId="3953" priority="173">
      <formula>B210&lt;=$B$6</formula>
    </cfRule>
    <cfRule type="expression" dxfId="3952" priority="174">
      <formula>AND(B210&gt;$B$6,B210&lt;=$B$7)</formula>
    </cfRule>
    <cfRule type="expression" dxfId="3951" priority="175">
      <formula>AND(B210&gt;$B$7,B210&lt;=$B$5)</formula>
    </cfRule>
    <cfRule type="expression" dxfId="3950" priority="176">
      <formula>B210&gt;$B$5</formula>
    </cfRule>
  </conditionalFormatting>
  <conditionalFormatting sqref="B211">
    <cfRule type="expression" dxfId="3949" priority="169">
      <formula>B211&lt;=$B$6</formula>
    </cfRule>
    <cfRule type="expression" dxfId="3948" priority="170">
      <formula>AND(B211&gt;$B$6,B211&lt;=$B$7)</formula>
    </cfRule>
    <cfRule type="expression" dxfId="3947" priority="171">
      <formula>AND(B211&gt;$B$7,B211&lt;=$B$5)</formula>
    </cfRule>
    <cfRule type="expression" dxfId="3946" priority="172">
      <formula>B211&gt;$B$5</formula>
    </cfRule>
  </conditionalFormatting>
  <conditionalFormatting sqref="B212">
    <cfRule type="expression" dxfId="3945" priority="165">
      <formula>B212&lt;=$B$6</formula>
    </cfRule>
    <cfRule type="expression" dxfId="3944" priority="166">
      <formula>AND(B212&gt;$B$6,B212&lt;=$B$7)</formula>
    </cfRule>
    <cfRule type="expression" dxfId="3943" priority="167">
      <formula>AND(B212&gt;$B$7,B212&lt;=$B$5)</formula>
    </cfRule>
    <cfRule type="expression" dxfId="3942" priority="168">
      <formula>B212&gt;$B$5</formula>
    </cfRule>
  </conditionalFormatting>
  <conditionalFormatting sqref="B213">
    <cfRule type="expression" dxfId="3941" priority="161">
      <formula>B213&lt;=$B$6</formula>
    </cfRule>
    <cfRule type="expression" dxfId="3940" priority="162">
      <formula>AND(B213&gt;$B$6,B213&lt;=$B$7)</formula>
    </cfRule>
    <cfRule type="expression" dxfId="3939" priority="163">
      <formula>AND(B213&gt;$B$7,B213&lt;=$B$5)</formula>
    </cfRule>
    <cfRule type="expression" dxfId="3938" priority="164">
      <formula>B213&gt;$B$5</formula>
    </cfRule>
  </conditionalFormatting>
  <conditionalFormatting sqref="B214:B216">
    <cfRule type="expression" dxfId="3937" priority="157">
      <formula>B214&lt;=$B$6</formula>
    </cfRule>
    <cfRule type="expression" dxfId="3936" priority="158">
      <formula>AND(B214&gt;$B$6,B214&lt;=$B$7)</formula>
    </cfRule>
    <cfRule type="expression" dxfId="3935" priority="159">
      <formula>AND(B214&gt;$B$7,B214&lt;=$B$5)</formula>
    </cfRule>
    <cfRule type="expression" dxfId="3934" priority="160">
      <formula>B214&gt;$B$5</formula>
    </cfRule>
  </conditionalFormatting>
  <conditionalFormatting sqref="B217">
    <cfRule type="expression" dxfId="3933" priority="153">
      <formula>B217&lt;=$B$6</formula>
    </cfRule>
    <cfRule type="expression" dxfId="3932" priority="154">
      <formula>AND(B217&gt;$B$6,B217&lt;=$B$7)</formula>
    </cfRule>
    <cfRule type="expression" dxfId="3931" priority="155">
      <formula>AND(B217&gt;$B$7,B217&lt;=$B$5)</formula>
    </cfRule>
    <cfRule type="expression" dxfId="3930" priority="156">
      <formula>B217&gt;$B$5</formula>
    </cfRule>
  </conditionalFormatting>
  <conditionalFormatting sqref="B218">
    <cfRule type="expression" dxfId="3929" priority="149">
      <formula>B218&lt;=$B$6</formula>
    </cfRule>
    <cfRule type="expression" dxfId="3928" priority="150">
      <formula>AND(B218&gt;$B$6,B218&lt;=$B$7)</formula>
    </cfRule>
    <cfRule type="expression" dxfId="3927" priority="151">
      <formula>AND(B218&gt;$B$7,B218&lt;=$B$5)</formula>
    </cfRule>
    <cfRule type="expression" dxfId="3926" priority="152">
      <formula>B218&gt;$B$5</formula>
    </cfRule>
  </conditionalFormatting>
  <conditionalFormatting sqref="B219">
    <cfRule type="expression" dxfId="3925" priority="145">
      <formula>B219&lt;=$B$6</formula>
    </cfRule>
    <cfRule type="expression" dxfId="3924" priority="146">
      <formula>AND(B219&gt;$B$6,B219&lt;=$B$7)</formula>
    </cfRule>
    <cfRule type="expression" dxfId="3923" priority="147">
      <formula>AND(B219&gt;$B$7,B219&lt;=$B$5)</formula>
    </cfRule>
    <cfRule type="expression" dxfId="3922" priority="148">
      <formula>B219&gt;$B$5</formula>
    </cfRule>
  </conditionalFormatting>
  <conditionalFormatting sqref="B220">
    <cfRule type="expression" dxfId="3921" priority="141">
      <formula>B220&lt;=$B$6</formula>
    </cfRule>
    <cfRule type="expression" dxfId="3920" priority="142">
      <formula>AND(B220&gt;$B$6,B220&lt;=$B$7)</formula>
    </cfRule>
    <cfRule type="expression" dxfId="3919" priority="143">
      <formula>AND(B220&gt;$B$7,B220&lt;=$B$5)</formula>
    </cfRule>
    <cfRule type="expression" dxfId="3918" priority="144">
      <formula>B220&gt;$B$5</formula>
    </cfRule>
  </conditionalFormatting>
  <conditionalFormatting sqref="B221">
    <cfRule type="expression" dxfId="3917" priority="137">
      <formula>B221&lt;=$B$6</formula>
    </cfRule>
    <cfRule type="expression" dxfId="3916" priority="138">
      <formula>AND(B221&gt;$B$6,B221&lt;=$B$7)</formula>
    </cfRule>
    <cfRule type="expression" dxfId="3915" priority="139">
      <formula>AND(B221&gt;$B$7,B221&lt;=$B$5)</formula>
    </cfRule>
    <cfRule type="expression" dxfId="3914" priority="140">
      <formula>B221&gt;$B$5</formula>
    </cfRule>
  </conditionalFormatting>
  <conditionalFormatting sqref="B222">
    <cfRule type="expression" dxfId="3913" priority="133">
      <formula>B222&lt;=$B$6</formula>
    </cfRule>
    <cfRule type="expression" dxfId="3912" priority="134">
      <formula>AND(B222&gt;$B$6,B222&lt;=$B$7)</formula>
    </cfRule>
    <cfRule type="expression" dxfId="3911" priority="135">
      <formula>AND(B222&gt;$B$7,B222&lt;=$B$5)</formula>
    </cfRule>
    <cfRule type="expression" dxfId="3910" priority="136">
      <formula>B222&gt;$B$5</formula>
    </cfRule>
  </conditionalFormatting>
  <conditionalFormatting sqref="B223">
    <cfRule type="expression" dxfId="3909" priority="129">
      <formula>B223&lt;=$B$6</formula>
    </cfRule>
    <cfRule type="expression" dxfId="3908" priority="130">
      <formula>AND(B223&gt;$B$6,B223&lt;=$B$7)</formula>
    </cfRule>
    <cfRule type="expression" dxfId="3907" priority="131">
      <formula>AND(B223&gt;$B$7,B223&lt;=$B$5)</formula>
    </cfRule>
    <cfRule type="expression" dxfId="3906" priority="132">
      <formula>B223&gt;$B$5</formula>
    </cfRule>
  </conditionalFormatting>
  <conditionalFormatting sqref="B224:B225">
    <cfRule type="expression" dxfId="3905" priority="125">
      <formula>B224&lt;=$B$6</formula>
    </cfRule>
    <cfRule type="expression" dxfId="3904" priority="126">
      <formula>AND(B224&gt;$B$6,B224&lt;=$B$7)</formula>
    </cfRule>
    <cfRule type="expression" dxfId="3903" priority="127">
      <formula>AND(B224&gt;$B$7,B224&lt;=$B$5)</formula>
    </cfRule>
    <cfRule type="expression" dxfId="3902" priority="128">
      <formula>B224&gt;$B$5</formula>
    </cfRule>
  </conditionalFormatting>
  <conditionalFormatting sqref="B226:B227">
    <cfRule type="expression" dxfId="3901" priority="121">
      <formula>B226&lt;=$B$6</formula>
    </cfRule>
    <cfRule type="expression" dxfId="3900" priority="122">
      <formula>AND(B226&gt;$B$6,B226&lt;=$B$7)</formula>
    </cfRule>
    <cfRule type="expression" dxfId="3899" priority="123">
      <formula>AND(B226&gt;$B$7,B226&lt;=$B$5)</formula>
    </cfRule>
    <cfRule type="expression" dxfId="3898" priority="124">
      <formula>B226&gt;$B$5</formula>
    </cfRule>
  </conditionalFormatting>
  <conditionalFormatting sqref="B228 B230">
    <cfRule type="expression" dxfId="3897" priority="117">
      <formula>B228&lt;=$B$6</formula>
    </cfRule>
    <cfRule type="expression" dxfId="3896" priority="118">
      <formula>AND(B228&gt;$B$6,B228&lt;=$B$7)</formula>
    </cfRule>
    <cfRule type="expression" dxfId="3895" priority="119">
      <formula>AND(B228&gt;$B$7,B228&lt;=$B$5)</formula>
    </cfRule>
    <cfRule type="expression" dxfId="3894" priority="120">
      <formula>B228&gt;$B$5</formula>
    </cfRule>
  </conditionalFormatting>
  <conditionalFormatting sqref="B229">
    <cfRule type="expression" dxfId="3893" priority="113">
      <formula>B229&lt;=$B$6</formula>
    </cfRule>
    <cfRule type="expression" dxfId="3892" priority="114">
      <formula>AND(B229&gt;$B$6,B229&lt;=$B$7)</formula>
    </cfRule>
    <cfRule type="expression" dxfId="3891" priority="115">
      <formula>AND(B229&gt;$B$7,B229&lt;=$B$5)</formula>
    </cfRule>
    <cfRule type="expression" dxfId="3890" priority="116">
      <formula>B229&gt;$B$5</formula>
    </cfRule>
  </conditionalFormatting>
  <conditionalFormatting sqref="C202">
    <cfRule type="expression" dxfId="3889" priority="101">
      <formula>C202&lt;=$B$6</formula>
    </cfRule>
    <cfRule type="expression" dxfId="3888" priority="102">
      <formula>AND(C202&gt;$B$6,C202&lt;=$B$7)</formula>
    </cfRule>
    <cfRule type="expression" dxfId="3887" priority="103">
      <formula>AND(C202&gt;$B$7,C202&lt;=$B$5)</formula>
    </cfRule>
    <cfRule type="expression" dxfId="3886" priority="104">
      <formula>C202&gt;$B$5</formula>
    </cfRule>
  </conditionalFormatting>
  <conditionalFormatting sqref="C203">
    <cfRule type="expression" dxfId="3885" priority="97">
      <formula>C203&lt;=$B$6</formula>
    </cfRule>
    <cfRule type="expression" dxfId="3884" priority="98">
      <formula>AND(C203&gt;$B$6,C203&lt;=$B$7)</formula>
    </cfRule>
    <cfRule type="expression" dxfId="3883" priority="99">
      <formula>AND(C203&gt;$B$7,C203&lt;=$B$5)</formula>
    </cfRule>
    <cfRule type="expression" dxfId="3882" priority="100">
      <formula>C203&gt;$B$5</formula>
    </cfRule>
  </conditionalFormatting>
  <conditionalFormatting sqref="C204">
    <cfRule type="expression" dxfId="3881" priority="93">
      <formula>C204&lt;=$B$6</formula>
    </cfRule>
    <cfRule type="expression" dxfId="3880" priority="94">
      <formula>AND(C204&gt;$B$6,C204&lt;=$B$7)</formula>
    </cfRule>
    <cfRule type="expression" dxfId="3879" priority="95">
      <formula>AND(C204&gt;$B$7,C204&lt;=$B$5)</formula>
    </cfRule>
    <cfRule type="expression" dxfId="3878" priority="96">
      <formula>C204&gt;$B$5</formula>
    </cfRule>
  </conditionalFormatting>
  <conditionalFormatting sqref="C205">
    <cfRule type="expression" dxfId="3877" priority="89">
      <formula>C205&lt;=$B$6</formula>
    </cfRule>
    <cfRule type="expression" dxfId="3876" priority="90">
      <formula>AND(C205&gt;$B$6,C205&lt;=$B$7)</formula>
    </cfRule>
    <cfRule type="expression" dxfId="3875" priority="91">
      <formula>AND(C205&gt;$B$7,C205&lt;=$B$5)</formula>
    </cfRule>
    <cfRule type="expression" dxfId="3874" priority="92">
      <formula>C205&gt;$B$5</formula>
    </cfRule>
  </conditionalFormatting>
  <conditionalFormatting sqref="C206">
    <cfRule type="expression" dxfId="3873" priority="85">
      <formula>C206&lt;=$B$6</formula>
    </cfRule>
    <cfRule type="expression" dxfId="3872" priority="86">
      <formula>AND(C206&gt;$B$6,C206&lt;=$B$7)</formula>
    </cfRule>
    <cfRule type="expression" dxfId="3871" priority="87">
      <formula>AND(C206&gt;$B$7,C206&lt;=$B$5)</formula>
    </cfRule>
    <cfRule type="expression" dxfId="3870" priority="88">
      <formula>C206&gt;$B$5</formula>
    </cfRule>
  </conditionalFormatting>
  <conditionalFormatting sqref="C207">
    <cfRule type="expression" dxfId="3869" priority="81">
      <formula>C207&lt;=$B$6</formula>
    </cfRule>
    <cfRule type="expression" dxfId="3868" priority="82">
      <formula>AND(C207&gt;$B$6,C207&lt;=$B$7)</formula>
    </cfRule>
    <cfRule type="expression" dxfId="3867" priority="83">
      <formula>AND(C207&gt;$B$7,C207&lt;=$B$5)</formula>
    </cfRule>
    <cfRule type="expression" dxfId="3866" priority="84">
      <formula>C207&gt;$B$5</formula>
    </cfRule>
  </conditionalFormatting>
  <conditionalFormatting sqref="C208">
    <cfRule type="expression" dxfId="3865" priority="77">
      <formula>C208&lt;=$B$6</formula>
    </cfRule>
    <cfRule type="expression" dxfId="3864" priority="78">
      <formula>AND(C208&gt;$B$6,C208&lt;=$B$7)</formula>
    </cfRule>
    <cfRule type="expression" dxfId="3863" priority="79">
      <formula>AND(C208&gt;$B$7,C208&lt;=$B$5)</formula>
    </cfRule>
    <cfRule type="expression" dxfId="3862" priority="80">
      <formula>C208&gt;$B$5</formula>
    </cfRule>
  </conditionalFormatting>
  <conditionalFormatting sqref="C209">
    <cfRule type="expression" dxfId="3861" priority="73">
      <formula>C209&lt;=$B$6</formula>
    </cfRule>
    <cfRule type="expression" dxfId="3860" priority="74">
      <formula>AND(C209&gt;$B$6,C209&lt;=$B$7)</formula>
    </cfRule>
    <cfRule type="expression" dxfId="3859" priority="75">
      <formula>AND(C209&gt;$B$7,C209&lt;=$B$5)</formula>
    </cfRule>
    <cfRule type="expression" dxfId="3858" priority="76">
      <formula>C209&gt;$B$5</formula>
    </cfRule>
  </conditionalFormatting>
  <conditionalFormatting sqref="C210">
    <cfRule type="expression" dxfId="3857" priority="69">
      <formula>C210&lt;=$B$6</formula>
    </cfRule>
    <cfRule type="expression" dxfId="3856" priority="70">
      <formula>AND(C210&gt;$B$6,C210&lt;=$B$7)</formula>
    </cfRule>
    <cfRule type="expression" dxfId="3855" priority="71">
      <formula>AND(C210&gt;$B$7,C210&lt;=$B$5)</formula>
    </cfRule>
    <cfRule type="expression" dxfId="3854" priority="72">
      <formula>C210&gt;$B$5</formula>
    </cfRule>
  </conditionalFormatting>
  <conditionalFormatting sqref="C211:C212">
    <cfRule type="expression" dxfId="3853" priority="65">
      <formula>C211&lt;=$B$6</formula>
    </cfRule>
    <cfRule type="expression" dxfId="3852" priority="66">
      <formula>AND(C211&gt;$B$6,C211&lt;=$B$7)</formula>
    </cfRule>
    <cfRule type="expression" dxfId="3851" priority="67">
      <formula>AND(C211&gt;$B$7,C211&lt;=$B$5)</formula>
    </cfRule>
    <cfRule type="expression" dxfId="3850" priority="68">
      <formula>C211&gt;$B$5</formula>
    </cfRule>
  </conditionalFormatting>
  <conditionalFormatting sqref="C213">
    <cfRule type="expression" dxfId="3849" priority="61">
      <formula>C213&lt;=$B$6</formula>
    </cfRule>
    <cfRule type="expression" dxfId="3848" priority="62">
      <formula>AND(C213&gt;$B$6,C213&lt;=$B$7)</formula>
    </cfRule>
    <cfRule type="expression" dxfId="3847" priority="63">
      <formula>AND(C213&gt;$B$7,C213&lt;=$B$5)</formula>
    </cfRule>
    <cfRule type="expression" dxfId="3846" priority="64">
      <formula>C213&gt;$B$5</formula>
    </cfRule>
  </conditionalFormatting>
  <conditionalFormatting sqref="C214:C215">
    <cfRule type="expression" dxfId="3845" priority="57">
      <formula>C214&lt;=$B$6</formula>
    </cfRule>
    <cfRule type="expression" dxfId="3844" priority="58">
      <formula>AND(C214&gt;$B$6,C214&lt;=$B$7)</formula>
    </cfRule>
    <cfRule type="expression" dxfId="3843" priority="59">
      <formula>AND(C214&gt;$B$7,C214&lt;=$B$5)</formula>
    </cfRule>
    <cfRule type="expression" dxfId="3842" priority="60">
      <formula>C214&gt;$B$5</formula>
    </cfRule>
  </conditionalFormatting>
  <conditionalFormatting sqref="C216">
    <cfRule type="expression" dxfId="3841" priority="53">
      <formula>C216&lt;=$B$6</formula>
    </cfRule>
    <cfRule type="expression" dxfId="3840" priority="54">
      <formula>AND(C216&gt;$B$6,C216&lt;=$B$7)</formula>
    </cfRule>
    <cfRule type="expression" dxfId="3839" priority="55">
      <formula>AND(C216&gt;$B$7,C216&lt;=$B$5)</formula>
    </cfRule>
    <cfRule type="expression" dxfId="3838" priority="56">
      <formula>C216&gt;$B$5</formula>
    </cfRule>
  </conditionalFormatting>
  <conditionalFormatting sqref="C217:C218">
    <cfRule type="expression" dxfId="3837" priority="49">
      <formula>C217&lt;=$B$6</formula>
    </cfRule>
    <cfRule type="expression" dxfId="3836" priority="50">
      <formula>AND(C217&gt;$B$6,C217&lt;=$B$7)</formula>
    </cfRule>
    <cfRule type="expression" dxfId="3835" priority="51">
      <formula>AND(C217&gt;$B$7,C217&lt;=$B$5)</formula>
    </cfRule>
    <cfRule type="expression" dxfId="3834" priority="52">
      <formula>C217&gt;$B$5</formula>
    </cfRule>
  </conditionalFormatting>
  <conditionalFormatting sqref="C219">
    <cfRule type="expression" dxfId="3833" priority="45">
      <formula>C219&lt;=$B$6</formula>
    </cfRule>
    <cfRule type="expression" dxfId="3832" priority="46">
      <formula>AND(C219&gt;$B$6,C219&lt;=$B$7)</formula>
    </cfRule>
    <cfRule type="expression" dxfId="3831" priority="47">
      <formula>AND(C219&gt;$B$7,C219&lt;=$B$5)</formula>
    </cfRule>
    <cfRule type="expression" dxfId="3830" priority="48">
      <formula>C219&gt;$B$5</formula>
    </cfRule>
  </conditionalFormatting>
  <conditionalFormatting sqref="C220:C221">
    <cfRule type="expression" dxfId="3829" priority="41">
      <formula>C220&lt;=$B$6</formula>
    </cfRule>
    <cfRule type="expression" dxfId="3828" priority="42">
      <formula>AND(C220&gt;$B$6,C220&lt;=$B$7)</formula>
    </cfRule>
    <cfRule type="expression" dxfId="3827" priority="43">
      <formula>AND(C220&gt;$B$7,C220&lt;=$B$5)</formula>
    </cfRule>
    <cfRule type="expression" dxfId="3826" priority="44">
      <formula>C220&gt;$B$5</formula>
    </cfRule>
  </conditionalFormatting>
  <conditionalFormatting sqref="C222">
    <cfRule type="expression" dxfId="3825" priority="37">
      <formula>C222&lt;=$B$6</formula>
    </cfRule>
    <cfRule type="expression" dxfId="3824" priority="38">
      <formula>AND(C222&gt;$B$6,C222&lt;=$B$7)</formula>
    </cfRule>
    <cfRule type="expression" dxfId="3823" priority="39">
      <formula>AND(C222&gt;$B$7,C222&lt;=$B$5)</formula>
    </cfRule>
    <cfRule type="expression" dxfId="3822" priority="40">
      <formula>C222&gt;$B$5</formula>
    </cfRule>
  </conditionalFormatting>
  <conditionalFormatting sqref="C225">
    <cfRule type="expression" dxfId="3821" priority="33">
      <formula>C225&lt;=$B$6</formula>
    </cfRule>
    <cfRule type="expression" dxfId="3820" priority="34">
      <formula>AND(C225&gt;$B$6,C225&lt;=$B$7)</formula>
    </cfRule>
    <cfRule type="expression" dxfId="3819" priority="35">
      <formula>AND(C225&gt;$B$7,C225&lt;=$B$5)</formula>
    </cfRule>
    <cfRule type="expression" dxfId="3818" priority="36">
      <formula>C225&gt;$B$5</formula>
    </cfRule>
  </conditionalFormatting>
  <conditionalFormatting sqref="C223:C224">
    <cfRule type="expression" dxfId="3817" priority="29">
      <formula>C223&lt;=$B$6</formula>
    </cfRule>
    <cfRule type="expression" dxfId="3816" priority="30">
      <formula>AND(C223&gt;$B$6,C223&lt;=$B$7)</formula>
    </cfRule>
    <cfRule type="expression" dxfId="3815" priority="31">
      <formula>AND(C223&gt;$B$7,C223&lt;=$B$5)</formula>
    </cfRule>
    <cfRule type="expression" dxfId="3814" priority="32">
      <formula>C223&gt;$B$5</formula>
    </cfRule>
  </conditionalFormatting>
  <conditionalFormatting sqref="C226:C227">
    <cfRule type="expression" dxfId="3813" priority="21">
      <formula>C226&lt;=$B$6</formula>
    </cfRule>
    <cfRule type="expression" dxfId="3812" priority="22">
      <formula>AND(C226&gt;$B$6,C226&lt;=$B$7)</formula>
    </cfRule>
    <cfRule type="expression" dxfId="3811" priority="23">
      <formula>AND(C226&gt;$B$7,C226&lt;=$B$5)</formula>
    </cfRule>
    <cfRule type="expression" dxfId="3810" priority="24">
      <formula>C226&gt;$B$5</formula>
    </cfRule>
  </conditionalFormatting>
  <conditionalFormatting sqref="C228">
    <cfRule type="expression" dxfId="3809" priority="17">
      <formula>C228&lt;=$B$6</formula>
    </cfRule>
    <cfRule type="expression" dxfId="3808" priority="18">
      <formula>AND(C228&gt;$B$6,C228&lt;=$B$7)</formula>
    </cfRule>
    <cfRule type="expression" dxfId="3807" priority="19">
      <formula>AND(C228&gt;$B$7,C228&lt;=$B$5)</formula>
    </cfRule>
    <cfRule type="expression" dxfId="3806" priority="20">
      <formula>C228&gt;$B$5</formula>
    </cfRule>
  </conditionalFormatting>
  <conditionalFormatting sqref="C229:C230">
    <cfRule type="expression" dxfId="3805" priority="13">
      <formula>C229&lt;=$B$6</formula>
    </cfRule>
    <cfRule type="expression" dxfId="3804" priority="14">
      <formula>AND(C229&gt;$B$6,C229&lt;=$B$7)</formula>
    </cfRule>
    <cfRule type="expression" dxfId="3803" priority="15">
      <formula>AND(C229&gt;$B$7,C229&lt;=$B$5)</formula>
    </cfRule>
    <cfRule type="expression" dxfId="3802" priority="16">
      <formula>C229&gt;$B$5</formula>
    </cfRule>
  </conditionalFormatting>
  <conditionalFormatting sqref="C231">
    <cfRule type="expression" dxfId="3801" priority="9">
      <formula>C231&lt;=$B$6</formula>
    </cfRule>
    <cfRule type="expression" dxfId="3800" priority="10">
      <formula>AND(C231&gt;$B$6,C231&lt;=$B$7)</formula>
    </cfRule>
    <cfRule type="expression" dxfId="3799" priority="11">
      <formula>AND(C231&gt;$B$7,C231&lt;=$B$5)</formula>
    </cfRule>
    <cfRule type="expression" dxfId="3798" priority="12">
      <formula>C231&gt;$B$5</formula>
    </cfRule>
  </conditionalFormatting>
  <conditionalFormatting sqref="C232">
    <cfRule type="expression" dxfId="3797" priority="5">
      <formula>C232&lt;=$B$6</formula>
    </cfRule>
    <cfRule type="expression" dxfId="3796" priority="6">
      <formula>AND(C232&gt;$B$6,C232&lt;=$B$7)</formula>
    </cfRule>
    <cfRule type="expression" dxfId="3795" priority="7">
      <formula>AND(C232&gt;$B$7,C232&lt;=$B$5)</formula>
    </cfRule>
    <cfRule type="expression" dxfId="3794" priority="8">
      <formula>C232&gt;$B$5</formula>
    </cfRule>
  </conditionalFormatting>
  <conditionalFormatting sqref="C233">
    <cfRule type="expression" dxfId="3793" priority="1">
      <formula>C233&lt;=$B$6</formula>
    </cfRule>
    <cfRule type="expression" dxfId="3792" priority="2">
      <formula>AND(C233&gt;$B$6,C233&lt;=$B$7)</formula>
    </cfRule>
    <cfRule type="expression" dxfId="3791" priority="3">
      <formula>AND(C233&gt;$B$7,C233&lt;=$B$5)</formula>
    </cfRule>
    <cfRule type="expression" dxfId="3790" priority="4">
      <formula>C233&gt;$B$5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0"/>
  <sheetViews>
    <sheetView view="pageBreakPreview" topLeftCell="A13" zoomScaleNormal="100" zoomScaleSheetLayoutView="100" workbookViewId="0">
      <selection activeCell="A205" sqref="A205:XFD205"/>
    </sheetView>
  </sheetViews>
  <sheetFormatPr defaultColWidth="9.109375" defaultRowHeight="13.2" x14ac:dyDescent="0.25"/>
  <cols>
    <col min="1" max="1" width="6.5546875" style="16" customWidth="1"/>
    <col min="2" max="2" width="13.88671875" style="11" customWidth="1"/>
    <col min="3" max="7" width="11.44140625" style="11" customWidth="1"/>
    <col min="8" max="8" width="11.6640625" style="11" customWidth="1"/>
    <col min="9" max="9" width="11.44140625" style="11" customWidth="1"/>
    <col min="10" max="12" width="6.6640625" style="14" customWidth="1"/>
    <col min="13" max="13" width="9.109375" style="11"/>
    <col min="14" max="14" width="5.88671875" style="11" customWidth="1"/>
    <col min="15" max="15" width="6.109375" style="11" customWidth="1"/>
    <col min="16" max="16" width="5.88671875" style="11" customWidth="1"/>
    <col min="17" max="17" width="6.44140625" style="11" customWidth="1"/>
    <col min="18" max="18" width="6.109375" style="11" customWidth="1"/>
    <col min="19" max="24" width="4.88671875" style="11" customWidth="1"/>
    <col min="25" max="16384" width="9.109375" style="11"/>
  </cols>
  <sheetData>
    <row r="1" spans="1:24" s="3" customFormat="1" ht="33.75" customHeight="1" x14ac:dyDescent="0.25">
      <c r="A1" s="154" t="s">
        <v>0</v>
      </c>
      <c r="B1" s="154"/>
      <c r="C1" s="154"/>
      <c r="D1" s="154"/>
      <c r="E1" s="154"/>
      <c r="F1" s="154"/>
      <c r="G1" s="154"/>
      <c r="H1" s="154"/>
      <c r="I1" s="154"/>
      <c r="J1" s="23"/>
      <c r="K1" s="9"/>
      <c r="L1" s="9"/>
    </row>
    <row r="2" spans="1:24" s="3" customFormat="1" ht="30.75" customHeight="1" x14ac:dyDescent="0.25">
      <c r="A2" s="155" t="s">
        <v>149</v>
      </c>
      <c r="B2" s="155"/>
      <c r="C2" s="155"/>
      <c r="D2" s="155"/>
      <c r="E2" s="155"/>
      <c r="F2" s="155"/>
      <c r="G2" s="155"/>
      <c r="H2" s="155"/>
      <c r="I2" s="155"/>
      <c r="J2" s="24"/>
      <c r="K2" s="9"/>
      <c r="L2" s="9"/>
    </row>
    <row r="3" spans="1:24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29"/>
      <c r="J3" s="24"/>
      <c r="K3" s="8"/>
      <c r="L3" s="9"/>
    </row>
    <row r="4" spans="1:2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59"/>
      <c r="G4" s="159"/>
      <c r="H4" s="159"/>
      <c r="I4" s="159"/>
      <c r="J4" s="17"/>
      <c r="K4" s="9"/>
      <c r="L4" s="9"/>
    </row>
    <row r="5" spans="1:24" s="3" customFormat="1" ht="27" customHeight="1" x14ac:dyDescent="0.25">
      <c r="A5" s="157" t="s">
        <v>4</v>
      </c>
      <c r="B5" s="158"/>
      <c r="C5" s="176" t="s">
        <v>27</v>
      </c>
      <c r="D5" s="177"/>
      <c r="E5" s="178"/>
      <c r="F5" s="162" t="s">
        <v>1</v>
      </c>
      <c r="G5" s="163"/>
      <c r="H5" s="160" t="str">
        <f>'ORABS 1'!E5</f>
        <v>02/01/17-31/12/17</v>
      </c>
      <c r="I5" s="161"/>
      <c r="J5" s="21"/>
      <c r="K5" s="9"/>
      <c r="L5" s="9"/>
    </row>
    <row r="6" spans="1:24" s="3" customFormat="1" ht="27" customHeight="1" x14ac:dyDescent="0.25">
      <c r="A6" s="157" t="s">
        <v>5</v>
      </c>
      <c r="B6" s="158"/>
      <c r="C6" s="162" t="s">
        <v>143</v>
      </c>
      <c r="D6" s="173"/>
      <c r="E6" s="163"/>
      <c r="F6" s="162" t="s">
        <v>8</v>
      </c>
      <c r="G6" s="163"/>
      <c r="H6" s="162">
        <v>21160</v>
      </c>
      <c r="I6" s="163"/>
      <c r="J6" s="8"/>
      <c r="K6" s="9"/>
      <c r="L6" s="9"/>
    </row>
    <row r="7" spans="1:24" s="3" customFormat="1" ht="43.5" customHeight="1" x14ac:dyDescent="0.25">
      <c r="A7" s="157" t="s">
        <v>6</v>
      </c>
      <c r="B7" s="158"/>
      <c r="C7" s="176" t="s">
        <v>24</v>
      </c>
      <c r="D7" s="177"/>
      <c r="E7" s="178"/>
      <c r="F7" s="162" t="s">
        <v>9</v>
      </c>
      <c r="G7" s="163"/>
      <c r="H7" s="162" t="s">
        <v>140</v>
      </c>
      <c r="I7" s="163"/>
      <c r="J7" s="8"/>
      <c r="K7" s="9"/>
      <c r="L7" s="9"/>
    </row>
    <row r="8" spans="1:24" s="3" customFormat="1" ht="27" customHeight="1" x14ac:dyDescent="0.25">
      <c r="A8" s="156" t="s">
        <v>7</v>
      </c>
      <c r="B8" s="156"/>
      <c r="C8" s="176" t="s">
        <v>47</v>
      </c>
      <c r="D8" s="177"/>
      <c r="E8" s="178"/>
      <c r="F8" s="162" t="s">
        <v>10</v>
      </c>
      <c r="G8" s="163"/>
      <c r="H8" s="162">
        <v>5</v>
      </c>
      <c r="I8" s="163"/>
      <c r="J8" s="8"/>
      <c r="K8" s="9"/>
      <c r="L8" s="9"/>
    </row>
    <row r="9" spans="1:24" s="3" customFormat="1" ht="27" customHeight="1" x14ac:dyDescent="0.25">
      <c r="A9" s="157" t="s">
        <v>21</v>
      </c>
      <c r="B9" s="158"/>
      <c r="C9" s="179" t="str">
        <f>'ORABS 1'!C9</f>
        <v>NA</v>
      </c>
      <c r="D9" s="180"/>
      <c r="E9" s="181"/>
      <c r="F9" s="162" t="s">
        <v>22</v>
      </c>
      <c r="G9" s="163"/>
      <c r="H9" s="164">
        <f>'ORABS 1'!E9</f>
        <v>1</v>
      </c>
      <c r="I9" s="165"/>
      <c r="J9" s="22"/>
      <c r="K9" s="9"/>
      <c r="L9" s="9"/>
    </row>
    <row r="10" spans="1:24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8"/>
      <c r="K10" s="9"/>
      <c r="L10" s="9"/>
    </row>
    <row r="11" spans="1:24" s="9" customFormat="1" ht="22.5" customHeight="1" x14ac:dyDescent="0.25">
      <c r="A11" s="8"/>
      <c r="B11" s="2"/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128</v>
      </c>
      <c r="H11" s="3" t="s">
        <v>220</v>
      </c>
      <c r="I11" s="3"/>
      <c r="J11" s="17"/>
    </row>
    <row r="12" spans="1:2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33" t="s">
        <v>18</v>
      </c>
      <c r="G12" s="33" t="s">
        <v>18</v>
      </c>
      <c r="H12" s="3"/>
      <c r="I12" s="3"/>
      <c r="J12" s="18"/>
      <c r="K12" s="14" t="s">
        <v>23</v>
      </c>
      <c r="L12" s="14" t="s">
        <v>221</v>
      </c>
      <c r="N12" s="1" t="s">
        <v>124</v>
      </c>
      <c r="O12" s="1" t="s">
        <v>125</v>
      </c>
      <c r="P12" s="1" t="s">
        <v>126</v>
      </c>
      <c r="Q12" s="1" t="s">
        <v>127</v>
      </c>
      <c r="R12" s="1" t="s">
        <v>128</v>
      </c>
      <c r="T12" s="1" t="s">
        <v>58</v>
      </c>
      <c r="U12" s="1" t="s">
        <v>59</v>
      </c>
      <c r="V12" s="1" t="s">
        <v>60</v>
      </c>
      <c r="W12" s="1" t="s">
        <v>61</v>
      </c>
      <c r="X12" s="1" t="s">
        <v>62</v>
      </c>
    </row>
    <row r="13" spans="1:24" ht="17.100000000000001" customHeight="1" x14ac:dyDescent="0.25">
      <c r="A13" s="12">
        <v>1</v>
      </c>
      <c r="B13" s="62">
        <v>43103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"/>
      <c r="I13" s="3"/>
      <c r="J13" s="25"/>
      <c r="K13" s="26" t="s">
        <v>17</v>
      </c>
      <c r="L13" s="26">
        <v>0</v>
      </c>
      <c r="N13" s="19"/>
      <c r="O13" s="19"/>
      <c r="P13" s="19"/>
      <c r="Q13" s="19"/>
      <c r="R13" s="19"/>
      <c r="T13" s="19"/>
      <c r="U13" s="19"/>
      <c r="V13" s="19"/>
      <c r="W13" s="19"/>
      <c r="X13" s="19"/>
    </row>
    <row r="14" spans="1:24" ht="17.100000000000001" customHeight="1" x14ac:dyDescent="0.25">
      <c r="A14" s="12"/>
      <c r="B14" s="62">
        <v>43110</v>
      </c>
      <c r="C14" s="59"/>
      <c r="D14" s="59"/>
      <c r="E14" s="59"/>
      <c r="F14" s="59"/>
      <c r="G14" s="34">
        <v>0</v>
      </c>
      <c r="H14" s="3"/>
      <c r="I14" s="3"/>
      <c r="J14" s="25"/>
      <c r="K14" s="26" t="s">
        <v>17</v>
      </c>
      <c r="L14" s="26">
        <v>0</v>
      </c>
      <c r="N14" s="19"/>
      <c r="O14" s="19"/>
      <c r="P14" s="19"/>
      <c r="Q14" s="19"/>
      <c r="R14" s="19"/>
      <c r="T14" s="19"/>
      <c r="U14" s="19"/>
      <c r="V14" s="19"/>
      <c r="W14" s="19"/>
      <c r="X14" s="19"/>
    </row>
    <row r="15" spans="1:24" ht="17.100000000000001" customHeight="1" x14ac:dyDescent="0.25">
      <c r="A15" s="12"/>
      <c r="B15" s="62">
        <v>43118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"/>
      <c r="I15" s="3"/>
      <c r="J15" s="25"/>
      <c r="K15" s="26" t="s">
        <v>17</v>
      </c>
      <c r="L15" s="26">
        <v>0</v>
      </c>
      <c r="N15" s="19"/>
      <c r="O15" s="19"/>
      <c r="P15" s="19"/>
      <c r="Q15" s="19"/>
      <c r="R15" s="19"/>
      <c r="T15" s="19"/>
      <c r="U15" s="19"/>
      <c r="V15" s="19"/>
      <c r="W15" s="19"/>
      <c r="X15" s="19"/>
    </row>
    <row r="16" spans="1:24" ht="17.100000000000001" customHeight="1" x14ac:dyDescent="0.25">
      <c r="A16" s="12"/>
      <c r="B16" s="62">
        <v>43126</v>
      </c>
      <c r="C16" s="34">
        <v>0</v>
      </c>
      <c r="D16" s="34">
        <v>0</v>
      </c>
      <c r="E16" s="34">
        <v>0</v>
      </c>
      <c r="F16" s="34">
        <v>0</v>
      </c>
      <c r="G16" s="34">
        <v>0</v>
      </c>
      <c r="H16" s="3"/>
      <c r="I16" s="3"/>
      <c r="J16" s="25"/>
      <c r="K16" s="26" t="s">
        <v>17</v>
      </c>
      <c r="L16" s="26">
        <v>0</v>
      </c>
      <c r="N16" s="19"/>
      <c r="O16" s="19"/>
      <c r="P16" s="19"/>
      <c r="Q16" s="19"/>
      <c r="R16" s="19"/>
      <c r="T16" s="19"/>
      <c r="U16" s="19"/>
      <c r="V16" s="19"/>
      <c r="W16" s="19"/>
      <c r="X16" s="19"/>
    </row>
    <row r="17" spans="1:24" ht="17.100000000000001" customHeight="1" x14ac:dyDescent="0.25">
      <c r="A17" s="12"/>
      <c r="B17" s="62">
        <v>43130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"/>
      <c r="I17" s="3"/>
      <c r="J17" s="25"/>
      <c r="K17" s="26" t="s">
        <v>17</v>
      </c>
      <c r="L17" s="26">
        <v>0</v>
      </c>
      <c r="N17" s="19"/>
      <c r="O17" s="19"/>
      <c r="P17" s="19"/>
      <c r="Q17" s="19"/>
      <c r="R17" s="19"/>
      <c r="T17" s="19"/>
      <c r="U17" s="19"/>
      <c r="V17" s="19"/>
      <c r="W17" s="19"/>
      <c r="X17" s="19"/>
    </row>
    <row r="18" spans="1:24" ht="17.100000000000001" customHeight="1" x14ac:dyDescent="0.25">
      <c r="A18" s="12"/>
      <c r="B18" s="62">
        <v>43137</v>
      </c>
      <c r="C18" s="59"/>
      <c r="D18" s="59"/>
      <c r="E18" s="59"/>
      <c r="F18" s="59"/>
      <c r="G18" s="34">
        <v>0</v>
      </c>
      <c r="H18" s="3"/>
      <c r="I18" s="3"/>
      <c r="J18" s="25"/>
      <c r="K18" s="26" t="s">
        <v>17</v>
      </c>
      <c r="L18" s="26">
        <v>0</v>
      </c>
      <c r="N18" s="19"/>
      <c r="O18" s="19"/>
      <c r="P18" s="19"/>
      <c r="Q18" s="19"/>
      <c r="R18" s="19"/>
      <c r="T18" s="19"/>
      <c r="U18" s="19"/>
      <c r="V18" s="19"/>
      <c r="W18" s="19"/>
      <c r="X18" s="19"/>
    </row>
    <row r="19" spans="1:24" ht="17.100000000000001" customHeight="1" x14ac:dyDescent="0.25">
      <c r="A19" s="12"/>
      <c r="B19" s="62">
        <v>43143</v>
      </c>
      <c r="C19" s="59"/>
      <c r="D19" s="59"/>
      <c r="E19" s="59"/>
      <c r="F19" s="59"/>
      <c r="G19" s="34">
        <v>0</v>
      </c>
      <c r="H19" s="3"/>
      <c r="I19" s="3"/>
      <c r="J19" s="25"/>
      <c r="K19" s="26" t="s">
        <v>17</v>
      </c>
      <c r="L19" s="26">
        <v>0</v>
      </c>
      <c r="N19" s="19"/>
      <c r="O19" s="19"/>
      <c r="P19" s="19"/>
      <c r="Q19" s="19"/>
      <c r="R19" s="19"/>
      <c r="T19" s="19"/>
      <c r="U19" s="19"/>
      <c r="V19" s="19"/>
      <c r="W19" s="19"/>
      <c r="X19" s="19"/>
    </row>
    <row r="20" spans="1:24" ht="17.100000000000001" customHeight="1" x14ac:dyDescent="0.25">
      <c r="A20" s="12"/>
      <c r="B20" s="62">
        <v>43154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"/>
      <c r="I20" s="3"/>
      <c r="J20" s="25"/>
      <c r="K20" s="26" t="s">
        <v>17</v>
      </c>
      <c r="L20" s="26">
        <v>0</v>
      </c>
      <c r="N20" s="19"/>
      <c r="O20" s="19"/>
      <c r="P20" s="19"/>
      <c r="Q20" s="19"/>
      <c r="R20" s="19"/>
      <c r="T20" s="19"/>
      <c r="U20" s="19"/>
      <c r="V20" s="19"/>
      <c r="W20" s="19"/>
      <c r="X20" s="19"/>
    </row>
    <row r="21" spans="1:24" ht="17.100000000000001" customHeight="1" x14ac:dyDescent="0.25">
      <c r="A21" s="12"/>
      <c r="B21" s="62">
        <v>43159</v>
      </c>
      <c r="C21" s="59"/>
      <c r="D21" s="59"/>
      <c r="E21" s="59"/>
      <c r="F21" s="59"/>
      <c r="G21" s="34">
        <v>0</v>
      </c>
      <c r="H21" s="3"/>
      <c r="I21" s="3"/>
      <c r="J21" s="25"/>
      <c r="K21" s="26" t="s">
        <v>17</v>
      </c>
      <c r="L21" s="26">
        <v>0</v>
      </c>
      <c r="N21" s="19"/>
      <c r="O21" s="19"/>
      <c r="P21" s="19"/>
      <c r="Q21" s="19"/>
      <c r="R21" s="19"/>
      <c r="T21" s="19"/>
      <c r="U21" s="19"/>
      <c r="V21" s="19"/>
      <c r="W21" s="19"/>
      <c r="X21" s="19"/>
    </row>
    <row r="22" spans="1:24" ht="17.100000000000001" customHeight="1" x14ac:dyDescent="0.25">
      <c r="A22" s="12"/>
      <c r="B22" s="62">
        <v>43167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"/>
      <c r="I22" s="3"/>
      <c r="J22" s="25"/>
      <c r="K22" s="26" t="s">
        <v>17</v>
      </c>
      <c r="L22" s="26">
        <v>0</v>
      </c>
      <c r="N22" s="19"/>
      <c r="O22" s="19"/>
      <c r="P22" s="19"/>
      <c r="Q22" s="19"/>
      <c r="R22" s="19"/>
      <c r="T22" s="19"/>
      <c r="U22" s="19"/>
      <c r="V22" s="19"/>
      <c r="W22" s="19"/>
      <c r="X22" s="19"/>
    </row>
    <row r="23" spans="1:24" ht="17.100000000000001" customHeight="1" x14ac:dyDescent="0.25">
      <c r="A23" s="12"/>
      <c r="B23" s="62">
        <v>43169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"/>
      <c r="I23" s="3"/>
      <c r="J23" s="25"/>
      <c r="K23" s="26" t="s">
        <v>17</v>
      </c>
      <c r="L23" s="26">
        <v>0</v>
      </c>
      <c r="N23" s="19"/>
      <c r="O23" s="19"/>
      <c r="P23" s="19"/>
      <c r="Q23" s="19"/>
      <c r="R23" s="19"/>
      <c r="T23" s="19"/>
      <c r="U23" s="19"/>
      <c r="V23" s="19"/>
      <c r="W23" s="19"/>
      <c r="X23" s="19"/>
    </row>
    <row r="24" spans="1:24" ht="17.100000000000001" customHeight="1" x14ac:dyDescent="0.25">
      <c r="A24" s="12"/>
      <c r="B24" s="62">
        <v>43171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"/>
      <c r="I24" s="3"/>
      <c r="J24" s="25"/>
      <c r="K24" s="26" t="s">
        <v>17</v>
      </c>
      <c r="L24" s="26">
        <v>0</v>
      </c>
      <c r="N24" s="19"/>
      <c r="O24" s="19"/>
      <c r="P24" s="19"/>
      <c r="Q24" s="19"/>
      <c r="R24" s="19"/>
      <c r="T24" s="19"/>
      <c r="U24" s="19"/>
      <c r="V24" s="19"/>
      <c r="W24" s="19"/>
      <c r="X24" s="19"/>
    </row>
    <row r="25" spans="1:24" ht="17.100000000000001" customHeight="1" x14ac:dyDescent="0.25">
      <c r="A25" s="12"/>
      <c r="B25" s="62">
        <v>43173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"/>
      <c r="I25" s="3"/>
      <c r="J25" s="25"/>
      <c r="K25" s="26" t="s">
        <v>17</v>
      </c>
      <c r="L25" s="26">
        <v>0</v>
      </c>
      <c r="N25" s="19"/>
      <c r="O25" s="19"/>
      <c r="P25" s="19"/>
      <c r="Q25" s="19"/>
      <c r="R25" s="19"/>
      <c r="T25" s="19"/>
      <c r="U25" s="19"/>
      <c r="V25" s="19"/>
      <c r="W25" s="19"/>
      <c r="X25" s="19"/>
    </row>
    <row r="26" spans="1:24" ht="17.100000000000001" customHeight="1" x14ac:dyDescent="0.25">
      <c r="A26" s="12"/>
      <c r="B26" s="62">
        <v>43175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  <c r="H26" s="3"/>
      <c r="I26" s="3"/>
      <c r="J26" s="25"/>
      <c r="K26" s="26" t="s">
        <v>17</v>
      </c>
      <c r="L26" s="26">
        <v>0</v>
      </c>
      <c r="N26" s="19"/>
      <c r="O26" s="19"/>
      <c r="P26" s="19"/>
      <c r="Q26" s="19"/>
      <c r="R26" s="19"/>
      <c r="T26" s="19"/>
      <c r="U26" s="19"/>
      <c r="V26" s="19"/>
      <c r="W26" s="19"/>
      <c r="X26" s="19"/>
    </row>
    <row r="27" spans="1:24" ht="17.100000000000001" customHeight="1" x14ac:dyDescent="0.25">
      <c r="A27" s="12"/>
      <c r="B27" s="62">
        <v>43179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  <c r="H27" s="3"/>
      <c r="I27" s="3"/>
      <c r="J27" s="25"/>
      <c r="K27" s="26" t="s">
        <v>17</v>
      </c>
      <c r="L27" s="26">
        <v>0</v>
      </c>
      <c r="N27" s="19"/>
      <c r="O27" s="19"/>
      <c r="P27" s="19"/>
      <c r="Q27" s="19"/>
      <c r="R27" s="19"/>
      <c r="T27" s="19"/>
      <c r="U27" s="19"/>
      <c r="V27" s="19"/>
      <c r="W27" s="19"/>
      <c r="X27" s="19"/>
    </row>
    <row r="28" spans="1:24" ht="17.100000000000001" customHeight="1" x14ac:dyDescent="0.25">
      <c r="A28" s="12"/>
      <c r="B28" s="62">
        <v>43181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"/>
      <c r="I28" s="3"/>
      <c r="J28" s="25"/>
      <c r="K28" s="26" t="s">
        <v>17</v>
      </c>
      <c r="L28" s="26">
        <v>0</v>
      </c>
      <c r="N28" s="19"/>
      <c r="O28" s="19"/>
      <c r="P28" s="19"/>
      <c r="Q28" s="19"/>
      <c r="R28" s="19"/>
      <c r="T28" s="19"/>
      <c r="U28" s="19"/>
      <c r="V28" s="19"/>
      <c r="W28" s="19"/>
      <c r="X28" s="19"/>
    </row>
    <row r="29" spans="1:24" ht="17.100000000000001" customHeight="1" x14ac:dyDescent="0.25">
      <c r="A29" s="12"/>
      <c r="B29" s="62">
        <v>43188</v>
      </c>
      <c r="C29" s="59"/>
      <c r="D29" s="59"/>
      <c r="E29" s="59"/>
      <c r="F29" s="59"/>
      <c r="G29" s="55">
        <v>0</v>
      </c>
      <c r="H29" s="3"/>
      <c r="I29" s="3"/>
      <c r="J29" s="25"/>
      <c r="K29" s="26" t="s">
        <v>17</v>
      </c>
      <c r="L29" s="26">
        <v>0</v>
      </c>
      <c r="N29" s="19"/>
      <c r="O29" s="19"/>
      <c r="P29" s="19"/>
      <c r="Q29" s="19"/>
      <c r="R29" s="19"/>
      <c r="T29" s="19"/>
      <c r="U29" s="19"/>
      <c r="V29" s="19"/>
      <c r="W29" s="19"/>
      <c r="X29" s="19"/>
    </row>
    <row r="30" spans="1:24" ht="17.100000000000001" customHeight="1" x14ac:dyDescent="0.25">
      <c r="A30" s="12"/>
      <c r="B30" s="62">
        <v>43196</v>
      </c>
      <c r="C30" s="59"/>
      <c r="D30" s="59"/>
      <c r="E30" s="59"/>
      <c r="F30" s="59"/>
      <c r="G30" s="34">
        <v>0</v>
      </c>
      <c r="H30" s="3"/>
      <c r="I30" s="3"/>
      <c r="J30" s="25"/>
      <c r="K30" s="26" t="s">
        <v>17</v>
      </c>
      <c r="L30" s="26">
        <v>0</v>
      </c>
      <c r="N30" s="19"/>
      <c r="O30" s="19"/>
      <c r="P30" s="19"/>
      <c r="Q30" s="19"/>
      <c r="R30" s="19"/>
      <c r="T30" s="19"/>
      <c r="U30" s="19"/>
      <c r="V30" s="19"/>
      <c r="W30" s="19"/>
      <c r="X30" s="19"/>
    </row>
    <row r="31" spans="1:24" ht="17.100000000000001" customHeight="1" x14ac:dyDescent="0.25">
      <c r="A31" s="12"/>
      <c r="B31" s="62">
        <v>43202</v>
      </c>
      <c r="C31" s="59"/>
      <c r="D31" s="59"/>
      <c r="E31" s="59"/>
      <c r="F31" s="59"/>
      <c r="G31" s="34">
        <v>0</v>
      </c>
      <c r="H31" s="3"/>
      <c r="I31" s="3"/>
      <c r="J31" s="25"/>
      <c r="K31" s="26" t="s">
        <v>17</v>
      </c>
      <c r="L31" s="26">
        <v>0</v>
      </c>
      <c r="N31" s="19"/>
      <c r="O31" s="19"/>
      <c r="P31" s="19"/>
      <c r="Q31" s="19"/>
      <c r="R31" s="19"/>
      <c r="T31" s="19"/>
      <c r="U31" s="19"/>
      <c r="V31" s="19"/>
      <c r="W31" s="19"/>
      <c r="X31" s="19"/>
    </row>
    <row r="32" spans="1:24" ht="17.100000000000001" customHeight="1" x14ac:dyDescent="0.25">
      <c r="A32" s="12"/>
      <c r="B32" s="62">
        <v>43209</v>
      </c>
      <c r="C32" s="59"/>
      <c r="D32" s="59"/>
      <c r="E32" s="59"/>
      <c r="F32" s="59"/>
      <c r="G32" s="55">
        <v>0</v>
      </c>
      <c r="H32" s="3"/>
      <c r="I32" s="3"/>
      <c r="J32" s="25"/>
      <c r="K32" s="26" t="s">
        <v>17</v>
      </c>
      <c r="L32" s="26">
        <v>0</v>
      </c>
      <c r="N32" s="19"/>
      <c r="O32" s="19"/>
      <c r="P32" s="19"/>
      <c r="Q32" s="19"/>
      <c r="R32" s="19"/>
      <c r="T32" s="19"/>
      <c r="U32" s="19"/>
      <c r="V32" s="19"/>
      <c r="W32" s="19"/>
      <c r="X32" s="19"/>
    </row>
    <row r="33" spans="1:24" ht="17.100000000000001" customHeight="1" x14ac:dyDescent="0.25">
      <c r="A33" s="12"/>
      <c r="B33" s="62">
        <v>43217</v>
      </c>
      <c r="C33" s="59"/>
      <c r="D33" s="59"/>
      <c r="E33" s="59"/>
      <c r="F33" s="59"/>
      <c r="G33" s="55">
        <v>0</v>
      </c>
      <c r="H33" s="3"/>
      <c r="I33" s="3"/>
      <c r="J33" s="25"/>
      <c r="K33" s="26" t="s">
        <v>17</v>
      </c>
      <c r="L33" s="26">
        <v>0</v>
      </c>
      <c r="N33" s="19"/>
      <c r="O33" s="19"/>
      <c r="P33" s="19"/>
      <c r="Q33" s="19"/>
      <c r="R33" s="19"/>
      <c r="T33" s="19"/>
      <c r="U33" s="19"/>
      <c r="V33" s="19"/>
      <c r="W33" s="19"/>
      <c r="X33" s="19"/>
    </row>
    <row r="34" spans="1:24" ht="17.100000000000001" customHeight="1" x14ac:dyDescent="0.25">
      <c r="A34" s="12"/>
      <c r="B34" s="62">
        <v>43224</v>
      </c>
      <c r="C34" s="59"/>
      <c r="D34" s="59"/>
      <c r="E34" s="59"/>
      <c r="F34" s="59"/>
      <c r="G34" s="34">
        <v>0</v>
      </c>
      <c r="H34" s="3"/>
      <c r="I34" s="3"/>
      <c r="J34" s="25"/>
      <c r="K34" s="26" t="s">
        <v>17</v>
      </c>
      <c r="L34" s="26">
        <v>0</v>
      </c>
      <c r="N34" s="19"/>
      <c r="O34" s="19"/>
      <c r="P34" s="19"/>
      <c r="Q34" s="19"/>
      <c r="R34" s="19"/>
      <c r="T34" s="19"/>
      <c r="U34" s="19"/>
      <c r="V34" s="19"/>
      <c r="W34" s="19"/>
      <c r="X34" s="19"/>
    </row>
    <row r="35" spans="1:24" ht="17.100000000000001" customHeight="1" x14ac:dyDescent="0.25">
      <c r="A35" s="12"/>
      <c r="B35" s="62">
        <v>43231</v>
      </c>
      <c r="C35" s="59"/>
      <c r="D35" s="59"/>
      <c r="E35" s="59"/>
      <c r="F35" s="59"/>
      <c r="G35" s="34">
        <v>0</v>
      </c>
      <c r="H35" s="3"/>
      <c r="I35" s="3"/>
      <c r="J35" s="25"/>
      <c r="K35" s="26" t="s">
        <v>17</v>
      </c>
      <c r="L35" s="26">
        <v>0</v>
      </c>
      <c r="N35" s="19"/>
      <c r="O35" s="19"/>
      <c r="P35" s="19"/>
      <c r="Q35" s="19"/>
      <c r="R35" s="19"/>
      <c r="T35" s="19"/>
      <c r="U35" s="19"/>
      <c r="V35" s="19"/>
      <c r="W35" s="19"/>
      <c r="X35" s="19"/>
    </row>
    <row r="36" spans="1:24" ht="17.100000000000001" customHeight="1" x14ac:dyDescent="0.25">
      <c r="A36" s="12"/>
      <c r="B36" s="62">
        <v>43237</v>
      </c>
      <c r="C36" s="55">
        <v>0</v>
      </c>
      <c r="D36" s="55">
        <v>0</v>
      </c>
      <c r="E36" s="55">
        <v>0</v>
      </c>
      <c r="F36" s="55">
        <v>0</v>
      </c>
      <c r="G36" s="55">
        <v>0</v>
      </c>
      <c r="H36" s="3"/>
      <c r="I36" s="3"/>
      <c r="J36" s="25"/>
      <c r="K36" s="26" t="s">
        <v>17</v>
      </c>
      <c r="L36" s="26">
        <v>0</v>
      </c>
      <c r="N36" s="19"/>
      <c r="O36" s="19"/>
      <c r="P36" s="19"/>
      <c r="Q36" s="19"/>
      <c r="R36" s="19"/>
      <c r="T36" s="19"/>
      <c r="U36" s="19"/>
      <c r="V36" s="19"/>
      <c r="W36" s="19"/>
      <c r="X36" s="19"/>
    </row>
    <row r="37" spans="1:24" ht="17.100000000000001" customHeight="1" x14ac:dyDescent="0.25">
      <c r="A37" s="12"/>
      <c r="B37" s="62">
        <v>43239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3"/>
      <c r="I37" s="3"/>
      <c r="J37" s="25"/>
      <c r="K37" s="26" t="s">
        <v>17</v>
      </c>
      <c r="L37" s="26">
        <v>0</v>
      </c>
      <c r="N37" s="19"/>
      <c r="O37" s="19"/>
      <c r="P37" s="19"/>
      <c r="Q37" s="19"/>
      <c r="R37" s="19"/>
      <c r="T37" s="19"/>
      <c r="U37" s="19"/>
      <c r="V37" s="19"/>
      <c r="W37" s="19"/>
      <c r="X37" s="19"/>
    </row>
    <row r="38" spans="1:24" ht="17.100000000000001" customHeight="1" x14ac:dyDescent="0.25">
      <c r="A38" s="12"/>
      <c r="B38" s="62">
        <v>43242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3"/>
      <c r="I38" s="3"/>
      <c r="J38" s="25"/>
      <c r="K38" s="26" t="s">
        <v>17</v>
      </c>
      <c r="L38" s="26">
        <v>0</v>
      </c>
      <c r="N38" s="19"/>
      <c r="O38" s="19"/>
      <c r="P38" s="19"/>
      <c r="Q38" s="19"/>
      <c r="R38" s="19"/>
      <c r="T38" s="19"/>
      <c r="U38" s="19"/>
      <c r="V38" s="19"/>
      <c r="W38" s="19"/>
      <c r="X38" s="19"/>
    </row>
    <row r="39" spans="1:24" ht="17.100000000000001" customHeight="1" x14ac:dyDescent="0.25">
      <c r="A39" s="12"/>
      <c r="B39" s="62">
        <v>43244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3"/>
      <c r="I39" s="3"/>
      <c r="J39" s="25"/>
      <c r="K39" s="26" t="s">
        <v>17</v>
      </c>
      <c r="L39" s="26">
        <v>0</v>
      </c>
      <c r="N39" s="19"/>
      <c r="O39" s="19"/>
      <c r="P39" s="19"/>
      <c r="Q39" s="19"/>
      <c r="R39" s="19"/>
      <c r="T39" s="19"/>
      <c r="U39" s="19"/>
      <c r="V39" s="19"/>
      <c r="W39" s="19"/>
      <c r="X39" s="19"/>
    </row>
    <row r="40" spans="1:24" ht="17.100000000000001" customHeight="1" x14ac:dyDescent="0.25">
      <c r="A40" s="12"/>
      <c r="B40" s="62">
        <v>43251</v>
      </c>
      <c r="C40" s="59"/>
      <c r="D40" s="59"/>
      <c r="E40" s="59"/>
      <c r="F40" s="59"/>
      <c r="G40" s="34">
        <v>0</v>
      </c>
      <c r="H40" s="3"/>
      <c r="I40" s="3"/>
      <c r="J40" s="25"/>
      <c r="K40" s="26" t="s">
        <v>17</v>
      </c>
      <c r="L40" s="26">
        <v>0</v>
      </c>
      <c r="N40" s="19"/>
      <c r="O40" s="19"/>
      <c r="P40" s="19"/>
      <c r="Q40" s="19"/>
      <c r="R40" s="19"/>
      <c r="T40" s="19"/>
      <c r="U40" s="19"/>
      <c r="V40" s="19"/>
      <c r="W40" s="19"/>
      <c r="X40" s="19"/>
    </row>
    <row r="41" spans="1:24" ht="17.100000000000001" customHeight="1" x14ac:dyDescent="0.25">
      <c r="A41" s="12"/>
      <c r="B41" s="62">
        <v>43256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3"/>
      <c r="I41" s="3"/>
      <c r="J41" s="25"/>
      <c r="K41" s="26" t="s">
        <v>17</v>
      </c>
      <c r="L41" s="26">
        <v>0</v>
      </c>
      <c r="N41" s="19"/>
      <c r="O41" s="19"/>
      <c r="P41" s="19"/>
      <c r="Q41" s="19"/>
      <c r="R41" s="19"/>
      <c r="T41" s="19"/>
      <c r="U41" s="19"/>
      <c r="V41" s="19"/>
      <c r="W41" s="19"/>
      <c r="X41" s="19"/>
    </row>
    <row r="42" spans="1:24" ht="17.100000000000001" customHeight="1" x14ac:dyDescent="0.25">
      <c r="A42" s="12"/>
      <c r="B42" s="62">
        <v>43258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3"/>
      <c r="I42" s="3"/>
      <c r="J42" s="25"/>
      <c r="K42" s="26" t="s">
        <v>17</v>
      </c>
      <c r="L42" s="26">
        <v>0</v>
      </c>
      <c r="N42" s="19"/>
      <c r="O42" s="19"/>
      <c r="P42" s="19"/>
      <c r="Q42" s="19"/>
      <c r="R42" s="19"/>
      <c r="T42" s="19"/>
      <c r="U42" s="19"/>
      <c r="V42" s="19"/>
      <c r="W42" s="19"/>
      <c r="X42" s="19"/>
    </row>
    <row r="43" spans="1:24" ht="17.100000000000001" customHeight="1" x14ac:dyDescent="0.25">
      <c r="A43" s="12"/>
      <c r="B43" s="62">
        <v>43263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3"/>
      <c r="I43" s="3"/>
      <c r="J43" s="25"/>
      <c r="K43" s="26" t="s">
        <v>17</v>
      </c>
      <c r="L43" s="26">
        <v>0</v>
      </c>
      <c r="N43" s="19"/>
      <c r="O43" s="19"/>
      <c r="P43" s="19"/>
      <c r="Q43" s="19"/>
      <c r="R43" s="19"/>
      <c r="T43" s="19"/>
      <c r="U43" s="19"/>
      <c r="V43" s="19"/>
      <c r="W43" s="19"/>
      <c r="X43" s="19"/>
    </row>
    <row r="44" spans="1:24" ht="17.100000000000001" customHeight="1" x14ac:dyDescent="0.25">
      <c r="A44" s="12"/>
      <c r="B44" s="62">
        <v>43265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3"/>
      <c r="I44" s="3"/>
      <c r="J44" s="25"/>
      <c r="K44" s="26" t="s">
        <v>17</v>
      </c>
      <c r="L44" s="26">
        <v>0</v>
      </c>
      <c r="N44" s="19"/>
      <c r="O44" s="19"/>
      <c r="P44" s="19"/>
      <c r="Q44" s="19"/>
      <c r="R44" s="19"/>
      <c r="T44" s="19"/>
      <c r="U44" s="19"/>
      <c r="V44" s="19"/>
      <c r="W44" s="19"/>
      <c r="X44" s="19"/>
    </row>
    <row r="45" spans="1:24" ht="17.100000000000001" customHeight="1" x14ac:dyDescent="0.25">
      <c r="A45" s="12"/>
      <c r="B45" s="62">
        <v>43272</v>
      </c>
      <c r="C45" s="59"/>
      <c r="D45" s="59"/>
      <c r="E45" s="59"/>
      <c r="F45" s="59"/>
      <c r="G45" s="34">
        <v>0</v>
      </c>
      <c r="H45" s="3"/>
      <c r="I45" s="3"/>
      <c r="J45" s="25"/>
      <c r="K45" s="26" t="s">
        <v>17</v>
      </c>
      <c r="L45" s="26">
        <v>0</v>
      </c>
      <c r="N45" s="19"/>
      <c r="O45" s="19"/>
      <c r="P45" s="19"/>
      <c r="Q45" s="19"/>
      <c r="R45" s="19"/>
      <c r="T45" s="19"/>
      <c r="U45" s="19"/>
      <c r="V45" s="19"/>
      <c r="W45" s="19"/>
      <c r="X45" s="19"/>
    </row>
    <row r="46" spans="1:24" ht="17.100000000000001" customHeight="1" x14ac:dyDescent="0.25">
      <c r="A46" s="12"/>
      <c r="B46" s="62">
        <v>43276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3"/>
      <c r="I46" s="3"/>
      <c r="J46" s="25"/>
      <c r="K46" s="26" t="s">
        <v>17</v>
      </c>
      <c r="L46" s="26">
        <v>0</v>
      </c>
      <c r="N46" s="19"/>
      <c r="O46" s="19"/>
      <c r="P46" s="19"/>
      <c r="Q46" s="19"/>
      <c r="R46" s="19"/>
      <c r="T46" s="19"/>
      <c r="U46" s="19"/>
      <c r="V46" s="19"/>
      <c r="W46" s="19"/>
      <c r="X46" s="19"/>
    </row>
    <row r="47" spans="1:24" ht="17.100000000000001" customHeight="1" x14ac:dyDescent="0.25">
      <c r="A47" s="12"/>
      <c r="B47" s="62">
        <v>43278</v>
      </c>
      <c r="C47" s="55">
        <v>0</v>
      </c>
      <c r="D47" s="55">
        <v>0</v>
      </c>
      <c r="E47" s="55">
        <v>0</v>
      </c>
      <c r="F47" s="55">
        <v>0</v>
      </c>
      <c r="G47" s="55">
        <v>0</v>
      </c>
      <c r="H47" s="3"/>
      <c r="I47" s="3"/>
      <c r="J47" s="25"/>
      <c r="K47" s="26" t="s">
        <v>17</v>
      </c>
      <c r="L47" s="26">
        <v>0</v>
      </c>
      <c r="N47" s="19"/>
      <c r="O47" s="19"/>
      <c r="P47" s="19"/>
      <c r="Q47" s="19"/>
      <c r="R47" s="19"/>
      <c r="T47" s="19"/>
      <c r="U47" s="19"/>
      <c r="V47" s="19"/>
      <c r="W47" s="19"/>
      <c r="X47" s="19"/>
    </row>
    <row r="48" spans="1:24" ht="17.100000000000001" customHeight="1" x14ac:dyDescent="0.25">
      <c r="A48" s="12"/>
      <c r="B48" s="89">
        <v>43280</v>
      </c>
      <c r="C48" s="64">
        <v>0</v>
      </c>
      <c r="D48" s="64">
        <v>0</v>
      </c>
      <c r="E48" s="64">
        <v>0</v>
      </c>
      <c r="F48" s="64">
        <v>0</v>
      </c>
      <c r="G48" s="64">
        <v>0</v>
      </c>
      <c r="H48" s="3"/>
      <c r="I48" s="3"/>
      <c r="J48" s="25"/>
      <c r="K48" s="26" t="s">
        <v>17</v>
      </c>
      <c r="L48" s="26">
        <v>0</v>
      </c>
      <c r="N48" s="19"/>
      <c r="O48" s="19"/>
      <c r="P48" s="19"/>
      <c r="Q48" s="19"/>
      <c r="R48" s="19"/>
      <c r="T48" s="19"/>
      <c r="U48" s="19"/>
      <c r="V48" s="19"/>
      <c r="W48" s="19"/>
      <c r="X48" s="19"/>
    </row>
    <row r="49" spans="1:24" ht="17.100000000000001" customHeight="1" x14ac:dyDescent="0.25">
      <c r="A49" s="12"/>
      <c r="B49" s="62">
        <v>43283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3"/>
      <c r="I49" s="3"/>
      <c r="J49" s="25"/>
      <c r="K49" s="26" t="s">
        <v>17</v>
      </c>
      <c r="L49" s="26">
        <v>0</v>
      </c>
      <c r="N49" s="19"/>
      <c r="O49" s="19"/>
      <c r="P49" s="19"/>
      <c r="Q49" s="19"/>
      <c r="R49" s="19"/>
      <c r="T49" s="19"/>
      <c r="U49" s="19"/>
      <c r="V49" s="19"/>
      <c r="W49" s="19"/>
      <c r="X49" s="19"/>
    </row>
    <row r="50" spans="1:24" ht="17.100000000000001" customHeight="1" x14ac:dyDescent="0.25">
      <c r="A50" s="12"/>
      <c r="B50" s="62">
        <v>43285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3"/>
      <c r="I50" s="3"/>
      <c r="J50" s="25"/>
      <c r="K50" s="26" t="s">
        <v>17</v>
      </c>
      <c r="L50" s="26">
        <v>0</v>
      </c>
      <c r="N50" s="19"/>
      <c r="O50" s="19"/>
      <c r="P50" s="19"/>
      <c r="Q50" s="19"/>
      <c r="R50" s="19"/>
      <c r="T50" s="19"/>
      <c r="U50" s="19"/>
      <c r="V50" s="19"/>
      <c r="W50" s="19"/>
      <c r="X50" s="19"/>
    </row>
    <row r="51" spans="1:24" ht="17.100000000000001" customHeight="1" x14ac:dyDescent="0.25">
      <c r="A51" s="12"/>
      <c r="B51" s="62">
        <v>43287</v>
      </c>
      <c r="C51" s="12">
        <v>0</v>
      </c>
      <c r="D51" s="12">
        <v>0</v>
      </c>
      <c r="E51" s="12">
        <v>0</v>
      </c>
      <c r="F51" s="12">
        <v>0</v>
      </c>
      <c r="G51" s="12">
        <v>0</v>
      </c>
      <c r="H51" s="3"/>
      <c r="I51" s="3"/>
      <c r="J51" s="25"/>
      <c r="K51" s="26" t="s">
        <v>17</v>
      </c>
      <c r="L51" s="26">
        <v>0</v>
      </c>
      <c r="N51" s="19"/>
      <c r="O51" s="19"/>
      <c r="P51" s="19"/>
      <c r="Q51" s="19"/>
      <c r="R51" s="19"/>
      <c r="T51" s="19"/>
      <c r="U51" s="19"/>
      <c r="V51" s="19"/>
      <c r="W51" s="19"/>
      <c r="X51" s="19"/>
    </row>
    <row r="52" spans="1:24" ht="17.100000000000001" customHeight="1" x14ac:dyDescent="0.25">
      <c r="A52" s="12"/>
      <c r="B52" s="62">
        <v>43293</v>
      </c>
      <c r="C52" s="90">
        <v>0</v>
      </c>
      <c r="D52" s="90">
        <v>0</v>
      </c>
      <c r="E52" s="90">
        <v>0</v>
      </c>
      <c r="F52" s="90">
        <v>0</v>
      </c>
      <c r="G52" s="90">
        <v>0</v>
      </c>
      <c r="H52" s="3"/>
      <c r="I52" s="3"/>
      <c r="J52" s="25"/>
      <c r="K52" s="26" t="s">
        <v>17</v>
      </c>
      <c r="L52" s="26">
        <v>0</v>
      </c>
      <c r="N52" s="19"/>
      <c r="O52" s="19"/>
      <c r="P52" s="19"/>
      <c r="Q52" s="19"/>
      <c r="R52" s="19"/>
      <c r="T52" s="19"/>
      <c r="U52" s="19"/>
      <c r="V52" s="19"/>
      <c r="W52" s="19"/>
      <c r="X52" s="19"/>
    </row>
    <row r="53" spans="1:24" ht="17.100000000000001" customHeight="1" x14ac:dyDescent="0.25">
      <c r="A53" s="12"/>
      <c r="B53" s="62">
        <v>43298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3"/>
      <c r="I53" s="3"/>
      <c r="J53" s="25"/>
      <c r="K53" s="26" t="s">
        <v>17</v>
      </c>
      <c r="L53" s="26">
        <v>0</v>
      </c>
      <c r="N53" s="19"/>
      <c r="O53" s="19"/>
      <c r="P53" s="19"/>
      <c r="Q53" s="19"/>
      <c r="R53" s="19"/>
      <c r="T53" s="19"/>
      <c r="U53" s="19"/>
      <c r="V53" s="19"/>
      <c r="W53" s="19"/>
      <c r="X53" s="19"/>
    </row>
    <row r="54" spans="1:24" ht="17.100000000000001" customHeight="1" x14ac:dyDescent="0.25">
      <c r="A54" s="12"/>
      <c r="B54" s="62">
        <v>43300</v>
      </c>
      <c r="C54" s="90">
        <v>0</v>
      </c>
      <c r="D54" s="90">
        <v>0</v>
      </c>
      <c r="E54" s="90">
        <v>0</v>
      </c>
      <c r="F54" s="90">
        <v>0</v>
      </c>
      <c r="G54" s="90">
        <v>0</v>
      </c>
      <c r="H54" s="3"/>
      <c r="I54" s="3"/>
      <c r="J54" s="25"/>
      <c r="K54" s="26" t="s">
        <v>17</v>
      </c>
      <c r="L54" s="26">
        <v>0</v>
      </c>
      <c r="N54" s="19"/>
      <c r="O54" s="19"/>
      <c r="P54" s="19"/>
      <c r="Q54" s="19"/>
      <c r="R54" s="19"/>
      <c r="T54" s="19"/>
      <c r="U54" s="19"/>
      <c r="V54" s="19"/>
      <c r="W54" s="19"/>
      <c r="X54" s="19"/>
    </row>
    <row r="55" spans="1:24" ht="17.100000000000001" customHeight="1" x14ac:dyDescent="0.25">
      <c r="A55" s="12"/>
      <c r="B55" s="62">
        <v>43305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3"/>
      <c r="I55" s="3"/>
      <c r="J55" s="25"/>
      <c r="K55" s="26" t="s">
        <v>17</v>
      </c>
      <c r="L55" s="26">
        <v>0</v>
      </c>
      <c r="N55" s="19"/>
      <c r="O55" s="19"/>
      <c r="P55" s="19"/>
      <c r="Q55" s="19"/>
      <c r="R55" s="19"/>
      <c r="T55" s="19"/>
      <c r="U55" s="19"/>
      <c r="V55" s="19"/>
      <c r="W55" s="19"/>
      <c r="X55" s="19"/>
    </row>
    <row r="56" spans="1:24" ht="17.100000000000001" customHeight="1" x14ac:dyDescent="0.25">
      <c r="A56" s="12"/>
      <c r="B56" s="62">
        <v>43314</v>
      </c>
      <c r="C56" s="106"/>
      <c r="D56" s="63"/>
      <c r="E56" s="63"/>
      <c r="F56" s="63"/>
      <c r="G56" s="12">
        <v>0</v>
      </c>
      <c r="H56" s="3"/>
      <c r="I56" s="3"/>
      <c r="J56" s="25"/>
      <c r="K56" s="26" t="s">
        <v>17</v>
      </c>
      <c r="L56" s="26">
        <v>0</v>
      </c>
      <c r="N56" s="19"/>
      <c r="O56" s="19"/>
      <c r="P56" s="19"/>
      <c r="Q56" s="19"/>
      <c r="R56" s="19"/>
      <c r="T56" s="19"/>
      <c r="U56" s="19"/>
      <c r="V56" s="19"/>
      <c r="W56" s="19"/>
      <c r="X56" s="19"/>
    </row>
    <row r="57" spans="1:24" ht="17.100000000000001" customHeight="1" x14ac:dyDescent="0.25">
      <c r="A57" s="12"/>
      <c r="B57" s="62">
        <v>43321</v>
      </c>
      <c r="C57" s="106"/>
      <c r="D57" s="63"/>
      <c r="E57" s="63"/>
      <c r="F57" s="63"/>
      <c r="G57" s="12">
        <v>0</v>
      </c>
      <c r="H57" s="3"/>
      <c r="I57" s="3"/>
      <c r="J57" s="25"/>
      <c r="K57" s="26" t="s">
        <v>17</v>
      </c>
      <c r="L57" s="26">
        <v>0</v>
      </c>
      <c r="N57" s="19"/>
      <c r="O57" s="19"/>
      <c r="P57" s="19"/>
      <c r="Q57" s="19"/>
      <c r="R57" s="19"/>
      <c r="T57" s="19"/>
      <c r="U57" s="19"/>
      <c r="V57" s="19"/>
      <c r="W57" s="19"/>
      <c r="X57" s="19"/>
    </row>
    <row r="58" spans="1:24" ht="17.100000000000001" customHeight="1" x14ac:dyDescent="0.25">
      <c r="A58" s="12"/>
      <c r="B58" s="62">
        <v>43325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3"/>
      <c r="I58" s="3"/>
      <c r="J58" s="25"/>
      <c r="K58" s="26" t="s">
        <v>17</v>
      </c>
      <c r="L58" s="26">
        <v>0</v>
      </c>
      <c r="N58" s="19"/>
      <c r="O58" s="19"/>
      <c r="P58" s="19"/>
      <c r="Q58" s="19"/>
      <c r="R58" s="19"/>
      <c r="T58" s="19"/>
      <c r="U58" s="19"/>
      <c r="V58" s="19"/>
      <c r="W58" s="19"/>
      <c r="X58" s="19"/>
    </row>
    <row r="59" spans="1:24" ht="17.100000000000001" customHeight="1" x14ac:dyDescent="0.25">
      <c r="A59" s="12"/>
      <c r="B59" s="62">
        <v>43329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3"/>
      <c r="I59" s="3"/>
      <c r="J59" s="25"/>
      <c r="K59" s="26" t="s">
        <v>17</v>
      </c>
      <c r="L59" s="26">
        <v>0</v>
      </c>
      <c r="N59" s="19"/>
      <c r="O59" s="19"/>
      <c r="P59" s="19"/>
      <c r="Q59" s="19"/>
      <c r="R59" s="19"/>
      <c r="T59" s="19"/>
      <c r="U59" s="19"/>
      <c r="V59" s="19"/>
      <c r="W59" s="19"/>
      <c r="X59" s="19"/>
    </row>
    <row r="60" spans="1:24" ht="17.100000000000001" customHeight="1" x14ac:dyDescent="0.25">
      <c r="A60" s="12"/>
      <c r="B60" s="62">
        <v>43333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3"/>
      <c r="I60" s="3"/>
      <c r="J60" s="25"/>
      <c r="K60" s="26" t="s">
        <v>17</v>
      </c>
      <c r="L60" s="26">
        <v>0</v>
      </c>
      <c r="N60" s="19"/>
      <c r="O60" s="19"/>
      <c r="P60" s="19"/>
      <c r="Q60" s="19"/>
      <c r="R60" s="19"/>
      <c r="T60" s="19"/>
      <c r="U60" s="19"/>
      <c r="V60" s="19"/>
      <c r="W60" s="19"/>
      <c r="X60" s="19"/>
    </row>
    <row r="61" spans="1:24" ht="17.100000000000001" customHeight="1" x14ac:dyDescent="0.25">
      <c r="A61" s="12"/>
      <c r="B61" s="62">
        <v>43335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3"/>
      <c r="I61" s="3"/>
      <c r="J61" s="25"/>
      <c r="K61" s="26" t="s">
        <v>17</v>
      </c>
      <c r="L61" s="26">
        <v>0</v>
      </c>
      <c r="N61" s="19"/>
      <c r="O61" s="19"/>
      <c r="P61" s="19"/>
      <c r="Q61" s="19"/>
      <c r="R61" s="19"/>
      <c r="T61" s="19"/>
      <c r="U61" s="19"/>
      <c r="V61" s="19"/>
      <c r="W61" s="19"/>
      <c r="X61" s="19"/>
    </row>
    <row r="62" spans="1:24" ht="17.100000000000001" customHeight="1" x14ac:dyDescent="0.25">
      <c r="A62" s="12"/>
      <c r="B62" s="62">
        <v>43341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3"/>
      <c r="I62" s="3"/>
      <c r="J62" s="25"/>
      <c r="K62" s="26" t="s">
        <v>17</v>
      </c>
      <c r="L62" s="26">
        <v>0</v>
      </c>
      <c r="N62" s="19"/>
      <c r="O62" s="19"/>
      <c r="P62" s="19"/>
      <c r="Q62" s="19"/>
      <c r="R62" s="19"/>
      <c r="T62" s="19"/>
      <c r="U62" s="19"/>
      <c r="V62" s="19"/>
      <c r="W62" s="19"/>
      <c r="X62" s="19"/>
    </row>
    <row r="63" spans="1:24" ht="17.100000000000001" customHeight="1" x14ac:dyDescent="0.25">
      <c r="A63" s="12"/>
      <c r="B63" s="62">
        <v>43343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3"/>
      <c r="I63" s="3"/>
      <c r="J63" s="25"/>
      <c r="K63" s="26" t="s">
        <v>17</v>
      </c>
      <c r="L63" s="26">
        <v>0</v>
      </c>
      <c r="N63" s="19"/>
      <c r="O63" s="19"/>
      <c r="P63" s="19"/>
      <c r="Q63" s="19"/>
      <c r="R63" s="19"/>
      <c r="T63" s="19"/>
      <c r="U63" s="19"/>
      <c r="V63" s="19"/>
      <c r="W63" s="19"/>
      <c r="X63" s="19"/>
    </row>
    <row r="64" spans="1:24" ht="17.100000000000001" customHeight="1" x14ac:dyDescent="0.25">
      <c r="A64" s="12"/>
      <c r="B64" s="62">
        <v>43349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3"/>
      <c r="I64" s="3"/>
      <c r="J64" s="25"/>
      <c r="K64" s="26" t="s">
        <v>17</v>
      </c>
      <c r="L64" s="26">
        <v>0</v>
      </c>
      <c r="N64" s="19"/>
      <c r="O64" s="19"/>
      <c r="P64" s="19"/>
      <c r="Q64" s="19"/>
      <c r="R64" s="19"/>
      <c r="T64" s="19"/>
      <c r="U64" s="19"/>
      <c r="V64" s="19"/>
      <c r="W64" s="19"/>
      <c r="X64" s="19"/>
    </row>
    <row r="65" spans="1:24" ht="17.100000000000001" customHeight="1" x14ac:dyDescent="0.25">
      <c r="A65" s="12"/>
      <c r="B65" s="62">
        <v>43356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3"/>
      <c r="I65" s="3"/>
      <c r="J65" s="25"/>
      <c r="K65" s="26" t="s">
        <v>17</v>
      </c>
      <c r="L65" s="26">
        <v>0</v>
      </c>
      <c r="N65" s="19"/>
      <c r="O65" s="19"/>
      <c r="P65" s="19"/>
      <c r="Q65" s="19"/>
      <c r="R65" s="19"/>
      <c r="T65" s="19"/>
      <c r="U65" s="19"/>
      <c r="V65" s="19"/>
      <c r="W65" s="19"/>
      <c r="X65" s="19"/>
    </row>
    <row r="66" spans="1:24" ht="17.100000000000001" customHeight="1" x14ac:dyDescent="0.25">
      <c r="A66" s="12"/>
      <c r="B66" s="62">
        <v>43360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3"/>
      <c r="I66" s="3"/>
      <c r="J66" s="25"/>
      <c r="K66" s="26" t="s">
        <v>17</v>
      </c>
      <c r="L66" s="26">
        <v>0</v>
      </c>
      <c r="N66" s="19"/>
      <c r="O66" s="19"/>
      <c r="P66" s="19"/>
      <c r="Q66" s="19"/>
      <c r="R66" s="19"/>
      <c r="T66" s="19"/>
      <c r="U66" s="19"/>
      <c r="V66" s="19"/>
      <c r="W66" s="19"/>
      <c r="X66" s="19"/>
    </row>
    <row r="67" spans="1:24" ht="17.100000000000001" customHeight="1" x14ac:dyDescent="0.25">
      <c r="A67" s="12"/>
      <c r="B67" s="62">
        <v>43372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3"/>
      <c r="I67" s="3"/>
      <c r="J67" s="25"/>
      <c r="K67" s="26" t="s">
        <v>17</v>
      </c>
      <c r="L67" s="26">
        <v>0</v>
      </c>
      <c r="N67" s="19"/>
      <c r="O67" s="19"/>
      <c r="P67" s="19"/>
      <c r="Q67" s="19"/>
      <c r="R67" s="19"/>
      <c r="T67" s="19"/>
      <c r="U67" s="19"/>
      <c r="V67" s="19"/>
      <c r="W67" s="19"/>
      <c r="X67" s="19"/>
    </row>
    <row r="68" spans="1:24" ht="17.100000000000001" customHeight="1" x14ac:dyDescent="0.25">
      <c r="A68" s="12"/>
      <c r="B68" s="109">
        <v>43375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3"/>
      <c r="I68" s="3"/>
      <c r="J68" s="25"/>
      <c r="K68" s="26" t="s">
        <v>17</v>
      </c>
      <c r="L68" s="26">
        <v>0</v>
      </c>
      <c r="N68" s="19"/>
      <c r="O68" s="19"/>
      <c r="P68" s="19"/>
      <c r="Q68" s="19"/>
      <c r="R68" s="19"/>
      <c r="T68" s="19"/>
      <c r="U68" s="19"/>
      <c r="V68" s="19"/>
      <c r="W68" s="19"/>
      <c r="X68" s="19"/>
    </row>
    <row r="69" spans="1:24" ht="17.100000000000001" customHeight="1" x14ac:dyDescent="0.25">
      <c r="A69" s="12"/>
      <c r="B69" s="109">
        <v>43377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3"/>
      <c r="I69" s="3"/>
      <c r="J69" s="25"/>
      <c r="K69" s="26" t="s">
        <v>17</v>
      </c>
      <c r="L69" s="26">
        <v>0</v>
      </c>
      <c r="N69" s="19"/>
      <c r="O69" s="19"/>
      <c r="P69" s="19"/>
      <c r="Q69" s="19"/>
      <c r="R69" s="19"/>
      <c r="T69" s="19"/>
      <c r="U69" s="19"/>
      <c r="V69" s="19"/>
      <c r="W69" s="19"/>
      <c r="X69" s="19"/>
    </row>
    <row r="70" spans="1:24" ht="17.100000000000001" customHeight="1" x14ac:dyDescent="0.25">
      <c r="A70" s="12"/>
      <c r="B70" s="109">
        <v>43379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3"/>
      <c r="I70" s="3"/>
      <c r="J70" s="25"/>
      <c r="K70" s="26" t="s">
        <v>17</v>
      </c>
      <c r="L70" s="26">
        <v>0</v>
      </c>
      <c r="N70" s="19"/>
      <c r="O70" s="19"/>
      <c r="P70" s="19"/>
      <c r="Q70" s="19"/>
      <c r="R70" s="19"/>
      <c r="T70" s="19"/>
      <c r="U70" s="19"/>
      <c r="V70" s="19"/>
      <c r="W70" s="19"/>
      <c r="X70" s="19"/>
    </row>
    <row r="71" spans="1:24" ht="17.100000000000001" customHeight="1" x14ac:dyDescent="0.25">
      <c r="A71" s="12"/>
      <c r="B71" s="109">
        <v>43382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3"/>
      <c r="I71" s="3"/>
      <c r="J71" s="25"/>
      <c r="K71" s="26" t="s">
        <v>17</v>
      </c>
      <c r="L71" s="26">
        <v>0</v>
      </c>
      <c r="N71" s="19"/>
      <c r="O71" s="19"/>
      <c r="P71" s="19"/>
      <c r="Q71" s="19"/>
      <c r="R71" s="19"/>
      <c r="T71" s="19"/>
      <c r="U71" s="19"/>
      <c r="V71" s="19"/>
      <c r="W71" s="19"/>
      <c r="X71" s="19"/>
    </row>
    <row r="72" spans="1:24" ht="17.100000000000001" customHeight="1" x14ac:dyDescent="0.25">
      <c r="A72" s="12"/>
      <c r="B72" s="109">
        <v>43384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3"/>
      <c r="I72" s="3"/>
      <c r="J72" s="25"/>
      <c r="K72" s="26" t="s">
        <v>17</v>
      </c>
      <c r="L72" s="26">
        <v>0</v>
      </c>
      <c r="N72" s="19"/>
      <c r="O72" s="19"/>
      <c r="P72" s="19"/>
      <c r="Q72" s="19"/>
      <c r="R72" s="19"/>
      <c r="T72" s="19"/>
      <c r="U72" s="19"/>
      <c r="V72" s="19"/>
      <c r="W72" s="19"/>
      <c r="X72" s="19"/>
    </row>
    <row r="73" spans="1:24" ht="17.100000000000001" customHeight="1" x14ac:dyDescent="0.25">
      <c r="A73" s="12"/>
      <c r="B73" s="109">
        <v>43388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3"/>
      <c r="I73" s="3"/>
      <c r="J73" s="25"/>
      <c r="K73" s="26" t="s">
        <v>17</v>
      </c>
      <c r="L73" s="26">
        <v>0</v>
      </c>
      <c r="N73" s="19"/>
      <c r="O73" s="19"/>
      <c r="P73" s="19"/>
      <c r="Q73" s="19"/>
      <c r="R73" s="19"/>
      <c r="T73" s="19"/>
      <c r="U73" s="19"/>
      <c r="V73" s="19"/>
      <c r="W73" s="19"/>
      <c r="X73" s="19"/>
    </row>
    <row r="74" spans="1:24" ht="17.100000000000001" customHeight="1" x14ac:dyDescent="0.25">
      <c r="A74" s="12"/>
      <c r="B74" s="109">
        <v>43390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3"/>
      <c r="I74" s="3"/>
      <c r="J74" s="25"/>
      <c r="K74" s="26" t="s">
        <v>17</v>
      </c>
      <c r="L74" s="26">
        <v>0</v>
      </c>
      <c r="N74" s="19"/>
      <c r="O74" s="19"/>
      <c r="P74" s="19"/>
      <c r="Q74" s="19"/>
      <c r="R74" s="19"/>
      <c r="T74" s="19"/>
      <c r="U74" s="19"/>
      <c r="V74" s="19"/>
      <c r="W74" s="19"/>
      <c r="X74" s="19"/>
    </row>
    <row r="75" spans="1:24" ht="17.100000000000001" customHeight="1" x14ac:dyDescent="0.25">
      <c r="A75" s="12"/>
      <c r="B75" s="109">
        <v>43392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3"/>
      <c r="I75" s="3"/>
      <c r="J75" s="25"/>
      <c r="K75" s="26" t="s">
        <v>17</v>
      </c>
      <c r="L75" s="26">
        <v>0</v>
      </c>
      <c r="N75" s="19"/>
      <c r="O75" s="19"/>
      <c r="P75" s="19"/>
      <c r="Q75" s="19"/>
      <c r="R75" s="19"/>
      <c r="T75" s="19"/>
      <c r="U75" s="19"/>
      <c r="V75" s="19"/>
      <c r="W75" s="19"/>
      <c r="X75" s="19"/>
    </row>
    <row r="76" spans="1:24" ht="17.100000000000001" customHeight="1" x14ac:dyDescent="0.25">
      <c r="A76" s="12"/>
      <c r="B76" s="109">
        <v>43395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3"/>
      <c r="I76" s="3"/>
      <c r="J76" s="25"/>
      <c r="K76" s="26" t="s">
        <v>17</v>
      </c>
      <c r="L76" s="26">
        <v>0</v>
      </c>
      <c r="N76" s="19"/>
      <c r="O76" s="19"/>
      <c r="P76" s="19"/>
      <c r="Q76" s="19"/>
      <c r="R76" s="19"/>
      <c r="T76" s="19"/>
      <c r="U76" s="19"/>
      <c r="V76" s="19"/>
      <c r="W76" s="19"/>
      <c r="X76" s="19"/>
    </row>
    <row r="77" spans="1:24" ht="17.100000000000001" customHeight="1" x14ac:dyDescent="0.25">
      <c r="A77" s="12"/>
      <c r="B77" s="109">
        <v>43397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3"/>
      <c r="I77" s="3"/>
      <c r="J77" s="25"/>
      <c r="K77" s="26" t="s">
        <v>17</v>
      </c>
      <c r="L77" s="26">
        <v>0</v>
      </c>
      <c r="N77" s="19"/>
      <c r="O77" s="19"/>
      <c r="P77" s="19"/>
      <c r="Q77" s="19"/>
      <c r="R77" s="19"/>
      <c r="T77" s="19"/>
      <c r="U77" s="19"/>
      <c r="V77" s="19"/>
      <c r="W77" s="19"/>
      <c r="X77" s="19"/>
    </row>
    <row r="78" spans="1:24" ht="17.100000000000001" customHeight="1" x14ac:dyDescent="0.25">
      <c r="A78" s="12"/>
      <c r="B78" s="109">
        <v>43399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3"/>
      <c r="I78" s="3"/>
      <c r="J78" s="25"/>
      <c r="K78" s="26" t="s">
        <v>17</v>
      </c>
      <c r="L78" s="26">
        <v>0</v>
      </c>
      <c r="N78" s="19"/>
      <c r="O78" s="19"/>
      <c r="P78" s="19"/>
      <c r="Q78" s="19"/>
      <c r="R78" s="19"/>
      <c r="T78" s="19"/>
      <c r="U78" s="19"/>
      <c r="V78" s="19"/>
      <c r="W78" s="19"/>
      <c r="X78" s="19"/>
    </row>
    <row r="79" spans="1:24" s="104" customFormat="1" ht="17.100000000000001" customHeight="1" x14ac:dyDescent="0.25">
      <c r="A79" s="101"/>
      <c r="B79" s="107">
        <v>43407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3"/>
      <c r="I79" s="3"/>
      <c r="J79" s="103"/>
      <c r="K79" s="26" t="s">
        <v>17</v>
      </c>
      <c r="L79" s="26">
        <v>0</v>
      </c>
      <c r="N79" s="105"/>
      <c r="O79" s="105"/>
      <c r="P79" s="105"/>
      <c r="Q79" s="105"/>
      <c r="R79" s="105"/>
      <c r="T79" s="105"/>
      <c r="U79" s="105"/>
      <c r="V79" s="105"/>
      <c r="W79" s="105"/>
      <c r="X79" s="105"/>
    </row>
    <row r="80" spans="1:24" ht="17.100000000000001" customHeight="1" x14ac:dyDescent="0.25">
      <c r="A80" s="12"/>
      <c r="B80" s="107">
        <v>43410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3"/>
      <c r="I80" s="3"/>
      <c r="J80" s="25"/>
      <c r="K80" s="26" t="s">
        <v>17</v>
      </c>
      <c r="L80" s="26">
        <v>0</v>
      </c>
      <c r="N80" s="19"/>
      <c r="O80" s="19"/>
      <c r="P80" s="19"/>
      <c r="Q80" s="19"/>
      <c r="R80" s="19"/>
      <c r="T80" s="19"/>
      <c r="U80" s="19"/>
      <c r="V80" s="19"/>
      <c r="W80" s="19"/>
      <c r="X80" s="19"/>
    </row>
    <row r="81" spans="1:24" ht="17.100000000000001" customHeight="1" x14ac:dyDescent="0.25">
      <c r="A81" s="12"/>
      <c r="B81" s="107">
        <v>43413</v>
      </c>
      <c r="C81" s="12">
        <v>0</v>
      </c>
      <c r="D81" s="12">
        <v>0</v>
      </c>
      <c r="E81" s="12">
        <v>0</v>
      </c>
      <c r="F81" s="12">
        <v>0</v>
      </c>
      <c r="G81" s="12">
        <v>0</v>
      </c>
      <c r="H81" s="3"/>
      <c r="I81" s="3"/>
      <c r="J81" s="25"/>
      <c r="K81" s="26" t="s">
        <v>17</v>
      </c>
      <c r="L81" s="26">
        <v>0</v>
      </c>
      <c r="N81" s="19"/>
      <c r="O81" s="19"/>
      <c r="P81" s="19"/>
      <c r="Q81" s="19"/>
      <c r="R81" s="19"/>
      <c r="T81" s="19"/>
      <c r="U81" s="19"/>
      <c r="V81" s="19"/>
      <c r="W81" s="19"/>
      <c r="X81" s="19"/>
    </row>
    <row r="82" spans="1:24" ht="17.100000000000001" customHeight="1" x14ac:dyDescent="0.25">
      <c r="A82" s="12"/>
      <c r="B82" s="107">
        <v>43416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3"/>
      <c r="I82" s="3"/>
      <c r="J82" s="25"/>
      <c r="K82" s="26" t="s">
        <v>17</v>
      </c>
      <c r="L82" s="26">
        <v>0</v>
      </c>
      <c r="N82" s="19"/>
      <c r="O82" s="19"/>
      <c r="P82" s="19"/>
      <c r="Q82" s="19"/>
      <c r="R82" s="19"/>
      <c r="T82" s="19"/>
      <c r="U82" s="19"/>
      <c r="V82" s="19"/>
      <c r="W82" s="19"/>
      <c r="X82" s="19"/>
    </row>
    <row r="83" spans="1:24" ht="17.100000000000001" customHeight="1" x14ac:dyDescent="0.25">
      <c r="A83" s="12"/>
      <c r="B83" s="107">
        <v>43418</v>
      </c>
      <c r="C83" s="12">
        <v>0</v>
      </c>
      <c r="D83" s="12">
        <v>0</v>
      </c>
      <c r="E83" s="12">
        <v>0</v>
      </c>
      <c r="F83" s="12">
        <v>0</v>
      </c>
      <c r="G83" s="12">
        <v>0</v>
      </c>
      <c r="H83" s="3"/>
      <c r="I83" s="3"/>
      <c r="J83" s="25"/>
      <c r="K83" s="26" t="s">
        <v>17</v>
      </c>
      <c r="L83" s="26">
        <v>0</v>
      </c>
      <c r="N83" s="19"/>
      <c r="O83" s="19"/>
      <c r="P83" s="19"/>
      <c r="Q83" s="19"/>
      <c r="R83" s="19"/>
      <c r="T83" s="19"/>
      <c r="U83" s="19"/>
      <c r="V83" s="19"/>
      <c r="W83" s="19"/>
      <c r="X83" s="19"/>
    </row>
    <row r="84" spans="1:24" ht="17.100000000000001" customHeight="1" x14ac:dyDescent="0.25">
      <c r="A84" s="12"/>
      <c r="B84" s="107">
        <v>43420</v>
      </c>
      <c r="C84" s="12">
        <v>0</v>
      </c>
      <c r="D84" s="12">
        <v>0</v>
      </c>
      <c r="E84" s="12">
        <v>0</v>
      </c>
      <c r="F84" s="12">
        <v>0</v>
      </c>
      <c r="G84" s="12">
        <v>0</v>
      </c>
      <c r="H84" s="3"/>
      <c r="I84" s="3"/>
      <c r="J84" s="25"/>
      <c r="K84" s="26" t="s">
        <v>17</v>
      </c>
      <c r="L84" s="26">
        <v>0</v>
      </c>
      <c r="N84" s="19"/>
      <c r="O84" s="19"/>
      <c r="P84" s="19"/>
      <c r="Q84" s="19"/>
      <c r="R84" s="19"/>
      <c r="T84" s="19"/>
      <c r="U84" s="19"/>
      <c r="V84" s="19"/>
      <c r="W84" s="19"/>
      <c r="X84" s="19"/>
    </row>
    <row r="85" spans="1:24" ht="17.100000000000001" customHeight="1" x14ac:dyDescent="0.25">
      <c r="A85" s="12"/>
      <c r="B85" s="107">
        <v>43423</v>
      </c>
      <c r="C85" s="12">
        <v>0</v>
      </c>
      <c r="D85" s="12">
        <v>0</v>
      </c>
      <c r="E85" s="12">
        <v>0</v>
      </c>
      <c r="F85" s="12">
        <v>0</v>
      </c>
      <c r="G85" s="12">
        <v>0</v>
      </c>
      <c r="H85" s="3"/>
      <c r="I85" s="3"/>
      <c r="J85" s="25"/>
      <c r="K85" s="26" t="s">
        <v>17</v>
      </c>
      <c r="L85" s="26">
        <v>0</v>
      </c>
      <c r="N85" s="19"/>
      <c r="O85" s="19"/>
      <c r="P85" s="19"/>
      <c r="Q85" s="19"/>
      <c r="R85" s="19"/>
      <c r="T85" s="19"/>
      <c r="U85" s="19"/>
      <c r="V85" s="19"/>
      <c r="W85" s="19"/>
      <c r="X85" s="19"/>
    </row>
    <row r="86" spans="1:24" ht="17.100000000000001" customHeight="1" x14ac:dyDescent="0.25">
      <c r="A86" s="12"/>
      <c r="B86" s="107">
        <v>43425</v>
      </c>
      <c r="C86" s="12">
        <v>0</v>
      </c>
      <c r="D86" s="12">
        <v>0</v>
      </c>
      <c r="E86" s="12">
        <v>0</v>
      </c>
      <c r="F86" s="12">
        <v>0</v>
      </c>
      <c r="G86" s="12">
        <v>0</v>
      </c>
      <c r="H86" s="3"/>
      <c r="I86" s="3"/>
      <c r="J86" s="25"/>
      <c r="K86" s="26" t="s">
        <v>17</v>
      </c>
      <c r="L86" s="26">
        <v>0</v>
      </c>
      <c r="N86" s="19"/>
      <c r="O86" s="19"/>
      <c r="P86" s="19"/>
      <c r="Q86" s="19"/>
      <c r="R86" s="19"/>
      <c r="T86" s="19"/>
      <c r="U86" s="19"/>
      <c r="V86" s="19"/>
      <c r="W86" s="19"/>
      <c r="X86" s="19"/>
    </row>
    <row r="87" spans="1:24" ht="17.100000000000001" customHeight="1" x14ac:dyDescent="0.25">
      <c r="A87" s="12"/>
      <c r="B87" s="107">
        <v>43431</v>
      </c>
      <c r="C87" s="12">
        <v>0</v>
      </c>
      <c r="D87" s="12">
        <v>0</v>
      </c>
      <c r="E87" s="12">
        <v>0</v>
      </c>
      <c r="F87" s="12">
        <v>0</v>
      </c>
      <c r="G87" s="12">
        <v>0</v>
      </c>
      <c r="H87" s="3"/>
      <c r="I87" s="3"/>
      <c r="J87" s="25"/>
      <c r="K87" s="26" t="s">
        <v>17</v>
      </c>
      <c r="L87" s="26">
        <v>0</v>
      </c>
      <c r="N87" s="19"/>
      <c r="O87" s="19"/>
      <c r="P87" s="19"/>
      <c r="Q87" s="19"/>
      <c r="R87" s="19"/>
      <c r="T87" s="19"/>
      <c r="U87" s="19"/>
      <c r="V87" s="19"/>
      <c r="W87" s="19"/>
      <c r="X87" s="19"/>
    </row>
    <row r="88" spans="1:24" ht="17.100000000000001" customHeight="1" x14ac:dyDescent="0.25">
      <c r="A88" s="12"/>
      <c r="B88" s="107">
        <v>43439</v>
      </c>
      <c r="C88" s="12">
        <v>0</v>
      </c>
      <c r="D88" s="12">
        <v>0</v>
      </c>
      <c r="E88" s="12">
        <v>0</v>
      </c>
      <c r="F88" s="12">
        <v>0</v>
      </c>
      <c r="G88" s="12">
        <v>0</v>
      </c>
      <c r="H88" s="3"/>
      <c r="I88" s="3"/>
      <c r="J88" s="25"/>
      <c r="K88" s="26" t="s">
        <v>17</v>
      </c>
      <c r="L88" s="26">
        <v>0</v>
      </c>
      <c r="N88" s="19"/>
      <c r="O88" s="19"/>
      <c r="P88" s="19"/>
      <c r="Q88" s="19"/>
      <c r="R88" s="19"/>
      <c r="T88" s="19"/>
      <c r="U88" s="19"/>
      <c r="V88" s="19"/>
      <c r="W88" s="19"/>
      <c r="X88" s="19"/>
    </row>
    <row r="89" spans="1:24" ht="17.100000000000001" customHeight="1" x14ac:dyDescent="0.25">
      <c r="A89" s="12"/>
      <c r="B89" s="107">
        <v>43441</v>
      </c>
      <c r="C89" s="12">
        <v>0</v>
      </c>
      <c r="D89" s="12">
        <v>0</v>
      </c>
      <c r="E89" s="12">
        <v>0</v>
      </c>
      <c r="F89" s="12">
        <v>0</v>
      </c>
      <c r="G89" s="12">
        <v>0</v>
      </c>
      <c r="H89" s="3"/>
      <c r="I89" s="3"/>
      <c r="J89" s="25"/>
      <c r="K89" s="26" t="s">
        <v>17</v>
      </c>
      <c r="L89" s="26">
        <v>0</v>
      </c>
      <c r="N89" s="19"/>
      <c r="O89" s="19"/>
      <c r="P89" s="19"/>
      <c r="Q89" s="19"/>
      <c r="R89" s="19"/>
      <c r="T89" s="19"/>
      <c r="U89" s="19"/>
      <c r="V89" s="19"/>
      <c r="W89" s="19"/>
      <c r="X89" s="19"/>
    </row>
    <row r="90" spans="1:24" ht="17.100000000000001" customHeight="1" x14ac:dyDescent="0.25">
      <c r="A90" s="12"/>
      <c r="B90" s="107">
        <v>43446</v>
      </c>
      <c r="C90" s="12">
        <v>0</v>
      </c>
      <c r="D90" s="12">
        <v>0</v>
      </c>
      <c r="E90" s="12">
        <v>0</v>
      </c>
      <c r="F90" s="12">
        <v>0</v>
      </c>
      <c r="G90" s="12">
        <v>0</v>
      </c>
      <c r="H90" s="3"/>
      <c r="I90" s="3"/>
      <c r="J90" s="25"/>
      <c r="K90" s="26" t="s">
        <v>17</v>
      </c>
      <c r="L90" s="26">
        <v>0</v>
      </c>
      <c r="N90" s="19"/>
      <c r="O90" s="19"/>
      <c r="P90" s="19"/>
      <c r="Q90" s="19"/>
      <c r="R90" s="19"/>
      <c r="T90" s="19"/>
      <c r="U90" s="19"/>
      <c r="V90" s="19"/>
      <c r="W90" s="19"/>
      <c r="X90" s="19"/>
    </row>
    <row r="91" spans="1:24" ht="17.100000000000001" customHeight="1" x14ac:dyDescent="0.25">
      <c r="A91" s="12"/>
      <c r="B91" s="107">
        <v>43448</v>
      </c>
      <c r="C91" s="12">
        <v>0</v>
      </c>
      <c r="D91" s="12">
        <v>0</v>
      </c>
      <c r="E91" s="12">
        <v>0</v>
      </c>
      <c r="F91" s="12">
        <v>0</v>
      </c>
      <c r="G91" s="12">
        <v>0</v>
      </c>
      <c r="H91" s="3"/>
      <c r="I91" s="3"/>
      <c r="J91" s="25"/>
      <c r="K91" s="26" t="s">
        <v>17</v>
      </c>
      <c r="L91" s="26">
        <v>0</v>
      </c>
      <c r="N91" s="19"/>
      <c r="O91" s="19"/>
      <c r="P91" s="19"/>
      <c r="Q91" s="19"/>
      <c r="R91" s="19"/>
      <c r="T91" s="19"/>
      <c r="U91" s="19"/>
      <c r="V91" s="19"/>
      <c r="W91" s="19"/>
      <c r="X91" s="19"/>
    </row>
    <row r="92" spans="1:24" ht="17.100000000000001" customHeight="1" x14ac:dyDescent="0.25">
      <c r="A92" s="12"/>
      <c r="B92" s="107">
        <v>43451</v>
      </c>
      <c r="C92" s="12">
        <v>0</v>
      </c>
      <c r="D92" s="12">
        <v>0</v>
      </c>
      <c r="E92" s="12">
        <v>0</v>
      </c>
      <c r="F92" s="12">
        <v>0</v>
      </c>
      <c r="G92" s="12">
        <v>0</v>
      </c>
      <c r="H92" s="3"/>
      <c r="I92" s="3"/>
      <c r="J92" s="25"/>
      <c r="K92" s="26" t="s">
        <v>17</v>
      </c>
      <c r="L92" s="26">
        <v>0</v>
      </c>
      <c r="N92" s="19"/>
      <c r="O92" s="19"/>
      <c r="P92" s="19"/>
      <c r="Q92" s="19"/>
      <c r="R92" s="19"/>
      <c r="T92" s="19"/>
      <c r="U92" s="19"/>
      <c r="V92" s="19"/>
      <c r="W92" s="19"/>
      <c r="X92" s="19"/>
    </row>
    <row r="93" spans="1:24" ht="17.100000000000001" customHeight="1" x14ac:dyDescent="0.25">
      <c r="A93" s="12"/>
      <c r="B93" s="107">
        <v>43453</v>
      </c>
      <c r="C93" s="12">
        <v>0</v>
      </c>
      <c r="D93" s="12">
        <v>0</v>
      </c>
      <c r="E93" s="12">
        <v>0</v>
      </c>
      <c r="F93" s="12">
        <v>0</v>
      </c>
      <c r="G93" s="12">
        <v>0</v>
      </c>
      <c r="H93" s="3"/>
      <c r="I93" s="3"/>
      <c r="J93" s="25"/>
      <c r="K93" s="26" t="s">
        <v>17</v>
      </c>
      <c r="L93" s="26">
        <v>0</v>
      </c>
      <c r="N93" s="19"/>
      <c r="O93" s="19"/>
      <c r="P93" s="19"/>
      <c r="Q93" s="19"/>
      <c r="R93" s="19"/>
      <c r="T93" s="19"/>
      <c r="U93" s="19"/>
      <c r="V93" s="19"/>
      <c r="W93" s="19"/>
      <c r="X93" s="19"/>
    </row>
    <row r="94" spans="1:24" ht="17.100000000000001" customHeight="1" x14ac:dyDescent="0.25">
      <c r="A94" s="12"/>
      <c r="B94" s="107">
        <v>43455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3"/>
      <c r="I94" s="3"/>
      <c r="J94" s="25"/>
      <c r="K94" s="26" t="s">
        <v>17</v>
      </c>
      <c r="L94" s="26">
        <v>0</v>
      </c>
      <c r="N94" s="19"/>
      <c r="O94" s="19"/>
      <c r="P94" s="19"/>
      <c r="Q94" s="19"/>
      <c r="R94" s="19"/>
      <c r="T94" s="19"/>
      <c r="U94" s="19"/>
      <c r="V94" s="19"/>
      <c r="W94" s="19"/>
      <c r="X94" s="19"/>
    </row>
    <row r="95" spans="1:24" ht="17.100000000000001" customHeight="1" x14ac:dyDescent="0.25">
      <c r="A95" s="12"/>
      <c r="B95" s="107">
        <v>43458</v>
      </c>
      <c r="C95" s="12">
        <v>0</v>
      </c>
      <c r="D95" s="12">
        <v>0</v>
      </c>
      <c r="E95" s="12">
        <v>0</v>
      </c>
      <c r="F95" s="12">
        <v>0</v>
      </c>
      <c r="G95" s="12">
        <v>0</v>
      </c>
      <c r="H95" s="3"/>
      <c r="I95" s="3"/>
      <c r="J95" s="25"/>
      <c r="K95" s="26" t="s">
        <v>17</v>
      </c>
      <c r="L95" s="26">
        <v>0</v>
      </c>
      <c r="N95" s="19"/>
      <c r="O95" s="19"/>
      <c r="P95" s="19"/>
      <c r="Q95" s="19"/>
      <c r="R95" s="19"/>
      <c r="T95" s="19"/>
      <c r="U95" s="19"/>
      <c r="V95" s="19"/>
      <c r="W95" s="19"/>
      <c r="X95" s="19"/>
    </row>
    <row r="96" spans="1:24" s="104" customFormat="1" ht="17.100000000000001" customHeight="1" x14ac:dyDescent="0.25">
      <c r="A96" s="101"/>
      <c r="B96" s="124">
        <v>43461</v>
      </c>
      <c r="C96" s="101">
        <v>0</v>
      </c>
      <c r="D96" s="101">
        <v>0</v>
      </c>
      <c r="E96" s="101">
        <v>0</v>
      </c>
      <c r="F96" s="101">
        <v>0</v>
      </c>
      <c r="G96" s="101">
        <v>0</v>
      </c>
      <c r="H96" s="108">
        <v>1.5</v>
      </c>
      <c r="I96" s="108"/>
      <c r="J96" s="103"/>
      <c r="K96" s="26" t="s">
        <v>17</v>
      </c>
      <c r="L96" s="26">
        <v>0</v>
      </c>
      <c r="N96" s="105"/>
      <c r="O96" s="105"/>
      <c r="P96" s="105"/>
      <c r="Q96" s="105"/>
      <c r="R96" s="105"/>
      <c r="T96" s="105"/>
      <c r="U96" s="105"/>
      <c r="V96" s="105"/>
      <c r="W96" s="105"/>
      <c r="X96" s="105"/>
    </row>
    <row r="97" spans="1:24" ht="17.100000000000001" customHeight="1" x14ac:dyDescent="0.25">
      <c r="A97" s="12"/>
      <c r="B97" s="107">
        <v>43468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3"/>
      <c r="I97" s="3"/>
      <c r="J97" s="25"/>
      <c r="K97" s="26" t="s">
        <v>17</v>
      </c>
      <c r="L97" s="26">
        <v>0</v>
      </c>
      <c r="N97" s="19"/>
      <c r="O97" s="19"/>
      <c r="P97" s="19"/>
      <c r="Q97" s="19"/>
      <c r="R97" s="19"/>
      <c r="T97" s="19"/>
      <c r="U97" s="19"/>
      <c r="V97" s="19"/>
      <c r="W97" s="19"/>
      <c r="X97" s="19"/>
    </row>
    <row r="98" spans="1:24" ht="17.100000000000001" customHeight="1" x14ac:dyDescent="0.25">
      <c r="A98" s="12"/>
      <c r="B98" s="107">
        <v>43470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3"/>
      <c r="I98" s="3"/>
      <c r="J98" s="25"/>
      <c r="K98" s="26" t="s">
        <v>17</v>
      </c>
      <c r="L98" s="26">
        <v>0</v>
      </c>
      <c r="N98" s="19"/>
      <c r="O98" s="19"/>
      <c r="P98" s="19"/>
      <c r="Q98" s="19"/>
      <c r="R98" s="19"/>
      <c r="T98" s="19"/>
      <c r="U98" s="19"/>
      <c r="V98" s="19"/>
      <c r="W98" s="19"/>
      <c r="X98" s="19"/>
    </row>
    <row r="99" spans="1:24" ht="17.100000000000001" customHeight="1" x14ac:dyDescent="0.25">
      <c r="A99" s="12"/>
      <c r="B99" s="107">
        <v>43473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3"/>
      <c r="I99" s="3"/>
      <c r="J99" s="25"/>
      <c r="K99" s="26" t="s">
        <v>17</v>
      </c>
      <c r="L99" s="26">
        <v>0</v>
      </c>
      <c r="N99" s="19"/>
      <c r="O99" s="19"/>
      <c r="P99" s="19"/>
      <c r="Q99" s="19"/>
      <c r="R99" s="19"/>
      <c r="T99" s="19"/>
      <c r="U99" s="19"/>
      <c r="V99" s="19"/>
      <c r="W99" s="19"/>
      <c r="X99" s="19"/>
    </row>
    <row r="100" spans="1:24" ht="17.100000000000001" customHeight="1" x14ac:dyDescent="0.25">
      <c r="A100" s="12"/>
      <c r="B100" s="107">
        <v>43475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3"/>
      <c r="I100" s="3"/>
      <c r="J100" s="25"/>
      <c r="K100" s="26" t="s">
        <v>17</v>
      </c>
      <c r="L100" s="26">
        <v>0</v>
      </c>
      <c r="N100" s="19"/>
      <c r="O100" s="19"/>
      <c r="P100" s="19"/>
      <c r="Q100" s="19"/>
      <c r="R100" s="19"/>
      <c r="T100" s="19"/>
      <c r="U100" s="19"/>
      <c r="V100" s="19"/>
      <c r="W100" s="19"/>
      <c r="X100" s="19"/>
    </row>
    <row r="101" spans="1:24" ht="17.100000000000001" customHeight="1" x14ac:dyDescent="0.25">
      <c r="A101" s="12"/>
      <c r="B101" s="107">
        <v>43480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3"/>
      <c r="I101" s="3"/>
      <c r="J101" s="25"/>
      <c r="K101" s="26" t="s">
        <v>17</v>
      </c>
      <c r="L101" s="26">
        <v>0</v>
      </c>
      <c r="N101" s="19"/>
      <c r="O101" s="19"/>
      <c r="P101" s="19"/>
      <c r="Q101" s="19"/>
      <c r="R101" s="19"/>
      <c r="T101" s="19"/>
      <c r="U101" s="19"/>
      <c r="V101" s="19"/>
      <c r="W101" s="19"/>
      <c r="X101" s="19"/>
    </row>
    <row r="102" spans="1:24" ht="17.100000000000001" customHeight="1" x14ac:dyDescent="0.25">
      <c r="A102" s="12"/>
      <c r="B102" s="107">
        <v>43482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3"/>
      <c r="I102" s="3"/>
      <c r="J102" s="25"/>
      <c r="K102" s="26" t="s">
        <v>17</v>
      </c>
      <c r="L102" s="26">
        <v>0</v>
      </c>
      <c r="N102" s="19"/>
      <c r="O102" s="19"/>
      <c r="P102" s="19"/>
      <c r="Q102" s="19"/>
      <c r="R102" s="19"/>
      <c r="T102" s="19"/>
      <c r="U102" s="19"/>
      <c r="V102" s="19"/>
      <c r="W102" s="19"/>
      <c r="X102" s="19"/>
    </row>
    <row r="103" spans="1:24" ht="17.100000000000001" customHeight="1" x14ac:dyDescent="0.25">
      <c r="A103" s="12"/>
      <c r="B103" s="107">
        <v>43484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3"/>
      <c r="I103" s="3"/>
      <c r="J103" s="25"/>
      <c r="K103" s="26" t="s">
        <v>17</v>
      </c>
      <c r="L103" s="26">
        <v>0</v>
      </c>
      <c r="N103" s="19"/>
      <c r="O103" s="19"/>
      <c r="P103" s="19"/>
      <c r="Q103" s="19"/>
      <c r="R103" s="19"/>
      <c r="T103" s="19"/>
      <c r="U103" s="19"/>
      <c r="V103" s="19"/>
      <c r="W103" s="19"/>
      <c r="X103" s="19"/>
    </row>
    <row r="104" spans="1:24" ht="17.100000000000001" customHeight="1" x14ac:dyDescent="0.25">
      <c r="A104" s="12"/>
      <c r="B104" s="107">
        <v>43490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3"/>
      <c r="I104" s="3"/>
      <c r="J104" s="25"/>
      <c r="K104" s="26" t="s">
        <v>17</v>
      </c>
      <c r="L104" s="26">
        <v>0</v>
      </c>
      <c r="N104" s="19"/>
      <c r="O104" s="19"/>
      <c r="P104" s="19"/>
      <c r="Q104" s="19"/>
      <c r="R104" s="19"/>
      <c r="T104" s="19"/>
      <c r="U104" s="19"/>
      <c r="V104" s="19"/>
      <c r="W104" s="19"/>
      <c r="X104" s="19"/>
    </row>
    <row r="105" spans="1:24" ht="17.100000000000001" customHeight="1" x14ac:dyDescent="0.25">
      <c r="A105" s="12"/>
      <c r="B105" s="107">
        <v>43492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3"/>
      <c r="I105" s="3"/>
      <c r="J105" s="25"/>
      <c r="K105" s="26" t="s">
        <v>17</v>
      </c>
      <c r="L105" s="26">
        <v>0</v>
      </c>
      <c r="N105" s="19"/>
      <c r="O105" s="19"/>
      <c r="P105" s="19"/>
      <c r="Q105" s="19"/>
      <c r="R105" s="19"/>
      <c r="T105" s="19"/>
      <c r="U105" s="19"/>
      <c r="V105" s="19"/>
      <c r="W105" s="19"/>
      <c r="X105" s="19"/>
    </row>
    <row r="106" spans="1:24" ht="17.100000000000001" customHeight="1" x14ac:dyDescent="0.25">
      <c r="A106" s="12"/>
      <c r="B106" s="107">
        <v>43494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3"/>
      <c r="I106" s="3"/>
      <c r="J106" s="25"/>
      <c r="K106" s="26" t="s">
        <v>17</v>
      </c>
      <c r="L106" s="26">
        <v>0</v>
      </c>
      <c r="N106" s="19"/>
      <c r="O106" s="19"/>
      <c r="P106" s="19"/>
      <c r="Q106" s="19"/>
      <c r="R106" s="19"/>
      <c r="T106" s="19"/>
      <c r="U106" s="19"/>
      <c r="V106" s="19"/>
      <c r="W106" s="19"/>
      <c r="X106" s="19"/>
    </row>
    <row r="107" spans="1:24" ht="17.100000000000001" customHeight="1" x14ac:dyDescent="0.25">
      <c r="A107" s="12"/>
      <c r="B107" s="107">
        <v>43496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3"/>
      <c r="I107" s="3"/>
      <c r="J107" s="25"/>
      <c r="K107" s="26" t="s">
        <v>17</v>
      </c>
      <c r="L107" s="26">
        <v>0</v>
      </c>
      <c r="N107" s="19"/>
      <c r="O107" s="19"/>
      <c r="P107" s="19"/>
      <c r="Q107" s="19"/>
      <c r="R107" s="19"/>
      <c r="T107" s="19"/>
      <c r="U107" s="19"/>
      <c r="V107" s="19"/>
      <c r="W107" s="19"/>
      <c r="X107" s="19"/>
    </row>
    <row r="108" spans="1:24" ht="17.100000000000001" customHeight="1" x14ac:dyDescent="0.25">
      <c r="A108" s="12"/>
      <c r="B108" s="107">
        <v>43498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3"/>
      <c r="I108" s="3"/>
      <c r="J108" s="25"/>
      <c r="K108" s="26" t="s">
        <v>17</v>
      </c>
      <c r="L108" s="26">
        <v>0</v>
      </c>
      <c r="N108" s="19"/>
      <c r="O108" s="19"/>
      <c r="P108" s="19"/>
      <c r="Q108" s="19"/>
      <c r="R108" s="19"/>
      <c r="T108" s="19"/>
      <c r="U108" s="19"/>
      <c r="V108" s="19"/>
      <c r="W108" s="19"/>
      <c r="X108" s="19"/>
    </row>
    <row r="109" spans="1:24" ht="17.100000000000001" customHeight="1" x14ac:dyDescent="0.25">
      <c r="A109" s="12"/>
      <c r="B109" s="107">
        <v>43504</v>
      </c>
      <c r="C109" s="127"/>
      <c r="D109" s="127"/>
      <c r="E109" s="127"/>
      <c r="F109" s="127"/>
      <c r="G109" s="127">
        <v>0</v>
      </c>
      <c r="H109" s="3"/>
      <c r="I109" s="3"/>
      <c r="J109" s="25"/>
      <c r="K109" s="26" t="s">
        <v>17</v>
      </c>
      <c r="L109" s="26">
        <v>0</v>
      </c>
      <c r="N109" s="19"/>
      <c r="O109" s="19"/>
      <c r="P109" s="19"/>
      <c r="Q109" s="19"/>
      <c r="R109" s="19"/>
      <c r="T109" s="19"/>
      <c r="U109" s="19"/>
      <c r="V109" s="19"/>
      <c r="W109" s="19"/>
      <c r="X109" s="19"/>
    </row>
    <row r="110" spans="1:24" ht="17.100000000000001" customHeight="1" x14ac:dyDescent="0.25">
      <c r="A110" s="12">
        <v>2</v>
      </c>
      <c r="B110" s="107">
        <v>43506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3"/>
      <c r="I110" s="3"/>
      <c r="J110" s="25"/>
      <c r="K110" s="26" t="s">
        <v>17</v>
      </c>
      <c r="L110" s="26">
        <v>0</v>
      </c>
      <c r="N110" s="19"/>
      <c r="O110" s="19"/>
      <c r="P110" s="19"/>
      <c r="Q110" s="19"/>
      <c r="R110" s="19"/>
      <c r="T110" s="19"/>
      <c r="U110" s="19"/>
      <c r="V110" s="19"/>
      <c r="W110" s="19"/>
      <c r="X110" s="19"/>
    </row>
    <row r="111" spans="1:24" ht="17.100000000000001" customHeight="1" x14ac:dyDescent="0.25">
      <c r="A111" s="12">
        <v>3</v>
      </c>
      <c r="B111" s="107">
        <v>43510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3"/>
      <c r="I111" s="3"/>
      <c r="J111" s="25"/>
      <c r="K111" s="26" t="s">
        <v>17</v>
      </c>
      <c r="L111" s="26">
        <v>0</v>
      </c>
      <c r="N111" s="19"/>
      <c r="O111" s="19"/>
      <c r="P111" s="19"/>
      <c r="Q111" s="19"/>
      <c r="R111" s="19"/>
      <c r="T111" s="19"/>
      <c r="U111" s="19"/>
      <c r="V111" s="19"/>
      <c r="W111" s="19"/>
      <c r="X111" s="19"/>
    </row>
    <row r="112" spans="1:24" ht="17.100000000000001" customHeight="1" x14ac:dyDescent="0.25">
      <c r="A112" s="12">
        <v>4</v>
      </c>
      <c r="B112" s="107">
        <v>43512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3"/>
      <c r="I112" s="3"/>
      <c r="J112" s="25"/>
      <c r="K112" s="26" t="s">
        <v>17</v>
      </c>
      <c r="L112" s="26">
        <v>0</v>
      </c>
      <c r="N112" s="19"/>
      <c r="O112" s="19"/>
      <c r="P112" s="19"/>
      <c r="Q112" s="19"/>
      <c r="R112" s="19"/>
      <c r="T112" s="19"/>
      <c r="U112" s="19"/>
      <c r="V112" s="19"/>
      <c r="W112" s="19"/>
      <c r="X112" s="19"/>
    </row>
    <row r="113" spans="1:24" ht="17.100000000000001" customHeight="1" x14ac:dyDescent="0.25">
      <c r="A113" s="12">
        <v>5</v>
      </c>
      <c r="B113" s="107">
        <v>43514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3"/>
      <c r="I113" s="3"/>
      <c r="J113" s="25"/>
      <c r="K113" s="26" t="s">
        <v>17</v>
      </c>
      <c r="L113" s="26">
        <v>0</v>
      </c>
      <c r="N113" s="19"/>
      <c r="O113" s="19"/>
      <c r="P113" s="19"/>
      <c r="Q113" s="19"/>
      <c r="R113" s="19"/>
      <c r="T113" s="19"/>
      <c r="U113" s="19"/>
      <c r="V113" s="19"/>
      <c r="W113" s="19"/>
      <c r="X113" s="19"/>
    </row>
    <row r="114" spans="1:24" ht="17.100000000000001" customHeight="1" x14ac:dyDescent="0.25">
      <c r="A114" s="12">
        <v>6</v>
      </c>
      <c r="B114" s="107">
        <v>43516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3"/>
      <c r="I114" s="3"/>
      <c r="J114" s="25"/>
      <c r="K114" s="26" t="s">
        <v>17</v>
      </c>
      <c r="L114" s="26">
        <v>0</v>
      </c>
      <c r="N114" s="19"/>
      <c r="O114" s="19"/>
      <c r="P114" s="19"/>
      <c r="Q114" s="19"/>
      <c r="R114" s="19"/>
      <c r="T114" s="19"/>
      <c r="U114" s="19"/>
      <c r="V114" s="19"/>
      <c r="W114" s="19"/>
      <c r="X114" s="19"/>
    </row>
    <row r="115" spans="1:24" ht="17.100000000000001" customHeight="1" x14ac:dyDescent="0.25">
      <c r="A115" s="12">
        <v>7</v>
      </c>
      <c r="B115" s="107">
        <v>43518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3"/>
      <c r="I115" s="3"/>
      <c r="J115" s="25"/>
      <c r="K115" s="26" t="s">
        <v>17</v>
      </c>
      <c r="L115" s="26">
        <v>0</v>
      </c>
      <c r="N115" s="19"/>
      <c r="O115" s="19"/>
      <c r="P115" s="19"/>
      <c r="Q115" s="19"/>
      <c r="R115" s="19"/>
      <c r="T115" s="19"/>
      <c r="U115" s="19"/>
      <c r="V115" s="19"/>
      <c r="W115" s="19"/>
      <c r="X115" s="19"/>
    </row>
    <row r="116" spans="1:24" ht="17.100000000000001" customHeight="1" x14ac:dyDescent="0.25">
      <c r="A116" s="12">
        <v>8</v>
      </c>
      <c r="B116" s="107">
        <v>43520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3"/>
      <c r="I116" s="3"/>
      <c r="J116" s="25"/>
      <c r="K116" s="26" t="s">
        <v>17</v>
      </c>
      <c r="L116" s="26">
        <v>0</v>
      </c>
      <c r="N116" s="19"/>
      <c r="O116" s="19"/>
      <c r="P116" s="19"/>
      <c r="Q116" s="19"/>
      <c r="R116" s="19"/>
      <c r="T116" s="19"/>
      <c r="U116" s="19"/>
      <c r="V116" s="19"/>
      <c r="W116" s="19"/>
      <c r="X116" s="19"/>
    </row>
    <row r="117" spans="1:24" ht="17.100000000000001" customHeight="1" x14ac:dyDescent="0.25">
      <c r="A117" s="70">
        <v>1</v>
      </c>
      <c r="B117" s="107">
        <v>43522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3"/>
      <c r="I117" s="3"/>
      <c r="J117" s="25"/>
      <c r="K117" s="26" t="s">
        <v>17</v>
      </c>
      <c r="L117" s="26">
        <v>0</v>
      </c>
      <c r="N117" s="19"/>
      <c r="O117" s="19"/>
      <c r="P117" s="19"/>
      <c r="Q117" s="19"/>
      <c r="R117" s="19"/>
      <c r="T117" s="19"/>
      <c r="U117" s="19"/>
      <c r="V117" s="19"/>
      <c r="W117" s="19"/>
      <c r="X117" s="19"/>
    </row>
    <row r="118" spans="1:24" ht="17.100000000000001" customHeight="1" x14ac:dyDescent="0.25">
      <c r="A118" s="12">
        <v>2</v>
      </c>
      <c r="B118" s="107">
        <v>43524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3"/>
      <c r="I118" s="3"/>
      <c r="J118" s="25"/>
      <c r="K118" s="26" t="s">
        <v>17</v>
      </c>
      <c r="L118" s="26">
        <v>0</v>
      </c>
      <c r="N118" s="19"/>
      <c r="O118" s="19"/>
      <c r="P118" s="19"/>
      <c r="Q118" s="19"/>
      <c r="R118" s="19"/>
      <c r="T118" s="19"/>
      <c r="U118" s="19"/>
      <c r="V118" s="19"/>
      <c r="W118" s="19"/>
      <c r="X118" s="19"/>
    </row>
    <row r="119" spans="1:24" ht="17.100000000000001" customHeight="1" thickBot="1" x14ac:dyDescent="0.3">
      <c r="A119" s="12">
        <v>3</v>
      </c>
      <c r="B119" s="130">
        <v>43526</v>
      </c>
      <c r="C119" s="131">
        <v>0</v>
      </c>
      <c r="D119" s="132">
        <v>0</v>
      </c>
      <c r="E119" s="132">
        <v>0</v>
      </c>
      <c r="F119" s="132">
        <v>0</v>
      </c>
      <c r="G119" s="132">
        <v>0</v>
      </c>
      <c r="H119" s="3"/>
      <c r="I119" s="3"/>
      <c r="J119" s="25"/>
      <c r="K119" s="26" t="s">
        <v>17</v>
      </c>
      <c r="L119" s="26">
        <v>0</v>
      </c>
      <c r="N119" s="19"/>
      <c r="O119" s="19"/>
      <c r="P119" s="19"/>
      <c r="Q119" s="19"/>
      <c r="R119" s="19"/>
      <c r="T119" s="19"/>
      <c r="U119" s="19"/>
      <c r="V119" s="19"/>
      <c r="W119" s="19"/>
      <c r="X119" s="19"/>
    </row>
    <row r="120" spans="1:24" ht="17.100000000000001" customHeight="1" thickBot="1" x14ac:dyDescent="0.3">
      <c r="A120" s="12"/>
      <c r="B120" s="130">
        <v>43528</v>
      </c>
      <c r="C120" s="131">
        <v>0</v>
      </c>
      <c r="D120" s="132">
        <v>0</v>
      </c>
      <c r="E120" s="132">
        <v>0</v>
      </c>
      <c r="F120" s="132">
        <v>0</v>
      </c>
      <c r="G120" s="132">
        <v>0</v>
      </c>
      <c r="H120" s="3"/>
      <c r="I120" s="3"/>
      <c r="J120" s="25"/>
      <c r="K120" s="26" t="s">
        <v>17</v>
      </c>
      <c r="L120" s="26">
        <v>0</v>
      </c>
      <c r="N120" s="19"/>
      <c r="O120" s="19"/>
      <c r="P120" s="19"/>
      <c r="Q120" s="19"/>
      <c r="R120" s="19"/>
      <c r="T120" s="19"/>
      <c r="U120" s="19"/>
      <c r="V120" s="19"/>
      <c r="W120" s="19"/>
      <c r="X120" s="19"/>
    </row>
    <row r="121" spans="1:24" ht="17.100000000000001" customHeight="1" thickBot="1" x14ac:dyDescent="0.3">
      <c r="A121" s="12"/>
      <c r="B121" s="130">
        <v>43530</v>
      </c>
      <c r="C121" s="131">
        <v>0</v>
      </c>
      <c r="D121" s="132">
        <v>0</v>
      </c>
      <c r="E121" s="132">
        <v>0</v>
      </c>
      <c r="F121" s="132">
        <v>0</v>
      </c>
      <c r="G121" s="132">
        <v>0</v>
      </c>
      <c r="H121" s="3"/>
      <c r="I121" s="3"/>
      <c r="J121" s="25"/>
      <c r="K121" s="26" t="s">
        <v>17</v>
      </c>
      <c r="L121" s="26">
        <v>0</v>
      </c>
      <c r="N121" s="19"/>
      <c r="O121" s="19"/>
      <c r="P121" s="19"/>
      <c r="Q121" s="19"/>
      <c r="R121" s="19"/>
      <c r="T121" s="19"/>
      <c r="U121" s="19"/>
      <c r="V121" s="19"/>
      <c r="W121" s="19"/>
      <c r="X121" s="19"/>
    </row>
    <row r="122" spans="1:24" ht="17.100000000000001" customHeight="1" thickBot="1" x14ac:dyDescent="0.3">
      <c r="A122" s="12"/>
      <c r="B122" s="130">
        <v>43532</v>
      </c>
      <c r="C122" s="131">
        <v>0</v>
      </c>
      <c r="D122" s="132">
        <v>0</v>
      </c>
      <c r="E122" s="132">
        <v>0</v>
      </c>
      <c r="F122" s="132">
        <v>0</v>
      </c>
      <c r="G122" s="132">
        <v>0</v>
      </c>
      <c r="H122" s="3"/>
      <c r="I122" s="3"/>
      <c r="J122" s="25"/>
      <c r="K122" s="26" t="s">
        <v>17</v>
      </c>
      <c r="L122" s="26">
        <v>0</v>
      </c>
      <c r="N122" s="19"/>
      <c r="O122" s="19"/>
      <c r="P122" s="19"/>
      <c r="Q122" s="19"/>
      <c r="R122" s="19"/>
      <c r="T122" s="19"/>
      <c r="U122" s="19"/>
      <c r="V122" s="19"/>
      <c r="W122" s="19"/>
      <c r="X122" s="19"/>
    </row>
    <row r="123" spans="1:24" ht="17.100000000000001" customHeight="1" thickBot="1" x14ac:dyDescent="0.3">
      <c r="A123" s="12"/>
      <c r="B123" s="130">
        <v>43541</v>
      </c>
      <c r="C123" s="131">
        <v>0</v>
      </c>
      <c r="D123" s="132">
        <v>0</v>
      </c>
      <c r="E123" s="132">
        <v>0</v>
      </c>
      <c r="F123" s="132">
        <v>0</v>
      </c>
      <c r="G123" s="132">
        <v>0</v>
      </c>
      <c r="H123" s="3"/>
      <c r="I123" s="3"/>
      <c r="J123" s="25"/>
      <c r="K123" s="26" t="s">
        <v>17</v>
      </c>
      <c r="L123" s="26">
        <v>0</v>
      </c>
      <c r="N123" s="19"/>
      <c r="O123" s="19"/>
      <c r="P123" s="19"/>
      <c r="Q123" s="19"/>
      <c r="R123" s="19"/>
      <c r="T123" s="19"/>
      <c r="U123" s="19"/>
      <c r="V123" s="19"/>
      <c r="W123" s="19"/>
      <c r="X123" s="19"/>
    </row>
    <row r="124" spans="1:24" ht="17.100000000000001" customHeight="1" thickBot="1" x14ac:dyDescent="0.3">
      <c r="A124" s="12"/>
      <c r="B124" s="130">
        <v>43543</v>
      </c>
      <c r="C124" s="131">
        <v>0</v>
      </c>
      <c r="D124" s="132">
        <v>0</v>
      </c>
      <c r="E124" s="132">
        <v>0</v>
      </c>
      <c r="F124" s="132">
        <v>0</v>
      </c>
      <c r="G124" s="132">
        <v>0</v>
      </c>
      <c r="H124" s="3"/>
      <c r="I124" s="3"/>
      <c r="J124" s="25"/>
      <c r="K124" s="26" t="s">
        <v>17</v>
      </c>
      <c r="L124" s="26">
        <v>0</v>
      </c>
      <c r="N124" s="19"/>
      <c r="O124" s="19"/>
      <c r="P124" s="19"/>
      <c r="Q124" s="19"/>
      <c r="R124" s="19"/>
      <c r="T124" s="19"/>
      <c r="U124" s="19"/>
      <c r="V124" s="19"/>
      <c r="W124" s="19"/>
      <c r="X124" s="19"/>
    </row>
    <row r="125" spans="1:24" ht="17.100000000000001" customHeight="1" thickBot="1" x14ac:dyDescent="0.3">
      <c r="A125" s="12"/>
      <c r="B125" s="130">
        <v>43545</v>
      </c>
      <c r="C125" s="131">
        <v>0</v>
      </c>
      <c r="D125" s="132">
        <v>0</v>
      </c>
      <c r="E125" s="132">
        <v>0</v>
      </c>
      <c r="F125" s="132">
        <v>0</v>
      </c>
      <c r="G125" s="132">
        <v>0</v>
      </c>
      <c r="H125" s="3"/>
      <c r="I125" s="3"/>
      <c r="J125" s="25"/>
      <c r="K125" s="26" t="s">
        <v>17</v>
      </c>
      <c r="L125" s="26">
        <v>0</v>
      </c>
      <c r="N125" s="19"/>
      <c r="O125" s="19"/>
      <c r="P125" s="19"/>
      <c r="Q125" s="19"/>
      <c r="R125" s="19"/>
      <c r="T125" s="19"/>
      <c r="U125" s="19"/>
      <c r="V125" s="19"/>
      <c r="W125" s="19"/>
      <c r="X125" s="19"/>
    </row>
    <row r="126" spans="1:24" ht="17.100000000000001" customHeight="1" thickBot="1" x14ac:dyDescent="0.3">
      <c r="A126" s="12"/>
      <c r="B126" s="130">
        <v>43547</v>
      </c>
      <c r="C126" s="131">
        <v>0</v>
      </c>
      <c r="D126" s="132">
        <v>0</v>
      </c>
      <c r="E126" s="132">
        <v>0</v>
      </c>
      <c r="F126" s="132">
        <v>0</v>
      </c>
      <c r="G126" s="132">
        <v>0</v>
      </c>
      <c r="H126" s="3"/>
      <c r="I126" s="3"/>
      <c r="J126" s="25"/>
      <c r="K126" s="26" t="s">
        <v>17</v>
      </c>
      <c r="L126" s="26">
        <v>0</v>
      </c>
      <c r="N126" s="19"/>
      <c r="O126" s="19"/>
      <c r="P126" s="19"/>
      <c r="Q126" s="19"/>
      <c r="R126" s="19"/>
      <c r="T126" s="19"/>
      <c r="U126" s="19"/>
      <c r="V126" s="19"/>
      <c r="W126" s="19"/>
      <c r="X126" s="19"/>
    </row>
    <row r="127" spans="1:24" ht="17.100000000000001" customHeight="1" thickBot="1" x14ac:dyDescent="0.3">
      <c r="A127" s="12"/>
      <c r="B127" s="130">
        <v>43549</v>
      </c>
      <c r="C127" s="131">
        <v>0</v>
      </c>
      <c r="D127" s="132">
        <v>0</v>
      </c>
      <c r="E127" s="132">
        <v>0</v>
      </c>
      <c r="F127" s="132">
        <v>0</v>
      </c>
      <c r="G127" s="132">
        <v>0</v>
      </c>
      <c r="H127" s="3"/>
      <c r="I127" s="3"/>
      <c r="J127" s="25"/>
      <c r="K127" s="26" t="s">
        <v>17</v>
      </c>
      <c r="L127" s="26">
        <v>0</v>
      </c>
      <c r="N127" s="19"/>
      <c r="O127" s="19"/>
      <c r="P127" s="19"/>
      <c r="Q127" s="19"/>
      <c r="R127" s="19"/>
      <c r="T127" s="19"/>
      <c r="U127" s="19"/>
      <c r="V127" s="19"/>
      <c r="W127" s="19"/>
      <c r="X127" s="19"/>
    </row>
    <row r="128" spans="1:24" ht="17.100000000000001" customHeight="1" thickBot="1" x14ac:dyDescent="0.3">
      <c r="A128" s="12"/>
      <c r="B128" s="130">
        <v>43551</v>
      </c>
      <c r="C128" s="131">
        <v>0</v>
      </c>
      <c r="D128" s="132">
        <v>0</v>
      </c>
      <c r="E128" s="132">
        <v>0</v>
      </c>
      <c r="F128" s="132">
        <v>0</v>
      </c>
      <c r="G128" s="132">
        <v>0</v>
      </c>
      <c r="H128" s="3"/>
      <c r="I128" s="3"/>
      <c r="J128" s="25"/>
      <c r="K128" s="26" t="s">
        <v>17</v>
      </c>
      <c r="L128" s="26">
        <v>0</v>
      </c>
      <c r="N128" s="19"/>
      <c r="O128" s="19"/>
      <c r="P128" s="19"/>
      <c r="Q128" s="19"/>
      <c r="R128" s="19"/>
      <c r="T128" s="19"/>
      <c r="U128" s="19"/>
      <c r="V128" s="19"/>
      <c r="W128" s="19"/>
      <c r="X128" s="19"/>
    </row>
    <row r="129" spans="1:24" ht="17.100000000000001" customHeight="1" thickBot="1" x14ac:dyDescent="0.3">
      <c r="A129" s="12"/>
      <c r="B129" s="130">
        <v>43553</v>
      </c>
      <c r="C129" s="131">
        <v>0</v>
      </c>
      <c r="D129" s="132">
        <v>0</v>
      </c>
      <c r="E129" s="132">
        <v>0</v>
      </c>
      <c r="F129" s="132">
        <v>0</v>
      </c>
      <c r="G129" s="132">
        <v>0</v>
      </c>
      <c r="H129" s="3"/>
      <c r="I129" s="3"/>
      <c r="J129" s="25"/>
      <c r="K129" s="26" t="s">
        <v>17</v>
      </c>
      <c r="L129" s="26">
        <v>0</v>
      </c>
      <c r="N129" s="19"/>
      <c r="O129" s="19"/>
      <c r="P129" s="19"/>
      <c r="Q129" s="19"/>
      <c r="R129" s="19"/>
      <c r="T129" s="19"/>
      <c r="U129" s="19"/>
      <c r="V129" s="19"/>
      <c r="W129" s="19"/>
      <c r="X129" s="19"/>
    </row>
    <row r="130" spans="1:24" ht="17.100000000000001" customHeight="1" thickBot="1" x14ac:dyDescent="0.3">
      <c r="A130" s="12"/>
      <c r="B130" s="130">
        <v>43555</v>
      </c>
      <c r="C130" s="131">
        <v>0</v>
      </c>
      <c r="D130" s="132">
        <v>0</v>
      </c>
      <c r="E130" s="132">
        <v>0</v>
      </c>
      <c r="F130" s="132">
        <v>0</v>
      </c>
      <c r="G130" s="132">
        <v>0</v>
      </c>
      <c r="H130" s="3"/>
      <c r="I130" s="3"/>
      <c r="J130" s="25"/>
      <c r="K130" s="26" t="s">
        <v>17</v>
      </c>
      <c r="L130" s="26">
        <v>0</v>
      </c>
      <c r="N130" s="19"/>
      <c r="O130" s="19"/>
      <c r="P130" s="19"/>
      <c r="Q130" s="19"/>
      <c r="R130" s="19"/>
      <c r="T130" s="19"/>
      <c r="U130" s="19"/>
      <c r="V130" s="19"/>
      <c r="W130" s="19"/>
      <c r="X130" s="19"/>
    </row>
    <row r="131" spans="1:24" ht="17.100000000000001" customHeight="1" x14ac:dyDescent="0.25">
      <c r="A131" s="12"/>
      <c r="B131" s="107">
        <v>43557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3"/>
      <c r="I131" s="3"/>
      <c r="J131" s="25"/>
      <c r="K131" s="26" t="s">
        <v>17</v>
      </c>
      <c r="L131" s="26">
        <v>0</v>
      </c>
      <c r="N131" s="19"/>
      <c r="O131" s="19"/>
      <c r="P131" s="19"/>
      <c r="Q131" s="19"/>
      <c r="R131" s="19"/>
      <c r="T131" s="19"/>
      <c r="U131" s="19"/>
      <c r="V131" s="19"/>
      <c r="W131" s="19"/>
      <c r="X131" s="19"/>
    </row>
    <row r="132" spans="1:24" ht="17.100000000000001" customHeight="1" x14ac:dyDescent="0.25">
      <c r="A132" s="12"/>
      <c r="B132" s="107">
        <v>43559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3"/>
      <c r="I132" s="3"/>
      <c r="J132" s="25"/>
      <c r="K132" s="26" t="s">
        <v>17</v>
      </c>
      <c r="L132" s="26">
        <v>0</v>
      </c>
      <c r="N132" s="19"/>
      <c r="O132" s="19"/>
      <c r="P132" s="19"/>
      <c r="Q132" s="19"/>
      <c r="R132" s="19"/>
      <c r="T132" s="19"/>
      <c r="U132" s="19"/>
      <c r="V132" s="19"/>
      <c r="W132" s="19"/>
      <c r="X132" s="19"/>
    </row>
    <row r="133" spans="1:24" ht="17.100000000000001" customHeight="1" x14ac:dyDescent="0.25">
      <c r="A133" s="12"/>
      <c r="B133" s="107">
        <v>43561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3"/>
      <c r="I133" s="3"/>
      <c r="J133" s="25"/>
      <c r="K133" s="26" t="s">
        <v>17</v>
      </c>
      <c r="L133" s="26">
        <v>0</v>
      </c>
      <c r="N133" s="19"/>
      <c r="O133" s="19"/>
      <c r="P133" s="19"/>
      <c r="Q133" s="19"/>
      <c r="R133" s="19"/>
      <c r="T133" s="19"/>
      <c r="U133" s="19"/>
      <c r="V133" s="19"/>
      <c r="W133" s="19"/>
      <c r="X133" s="19"/>
    </row>
    <row r="134" spans="1:24" ht="17.100000000000001" customHeight="1" x14ac:dyDescent="0.25">
      <c r="A134" s="12"/>
      <c r="B134" s="107">
        <v>43564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3"/>
      <c r="I134" s="3"/>
      <c r="J134" s="25"/>
      <c r="K134" s="26" t="s">
        <v>17</v>
      </c>
      <c r="L134" s="26">
        <v>0</v>
      </c>
      <c r="N134" s="19"/>
      <c r="O134" s="19"/>
      <c r="P134" s="19"/>
      <c r="Q134" s="19"/>
      <c r="R134" s="19"/>
      <c r="T134" s="19"/>
      <c r="U134" s="19"/>
      <c r="V134" s="19"/>
      <c r="W134" s="19"/>
      <c r="X134" s="19"/>
    </row>
    <row r="135" spans="1:24" ht="17.100000000000001" customHeight="1" x14ac:dyDescent="0.25">
      <c r="A135" s="12"/>
      <c r="B135" s="107">
        <v>43567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3"/>
      <c r="I135" s="3"/>
      <c r="J135" s="25"/>
      <c r="K135" s="26" t="s">
        <v>17</v>
      </c>
      <c r="L135" s="26">
        <v>0</v>
      </c>
      <c r="N135" s="19"/>
      <c r="O135" s="19"/>
      <c r="P135" s="19"/>
      <c r="Q135" s="19"/>
      <c r="R135" s="19"/>
      <c r="T135" s="19"/>
      <c r="U135" s="19"/>
      <c r="V135" s="19"/>
      <c r="W135" s="19"/>
      <c r="X135" s="19"/>
    </row>
    <row r="136" spans="1:24" ht="17.100000000000001" customHeight="1" x14ac:dyDescent="0.25">
      <c r="A136" s="12"/>
      <c r="B136" s="107">
        <v>43573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3"/>
      <c r="I136" s="3"/>
      <c r="J136" s="25"/>
      <c r="K136" s="26" t="s">
        <v>17</v>
      </c>
      <c r="L136" s="26">
        <v>0</v>
      </c>
      <c r="N136" s="19"/>
      <c r="O136" s="19"/>
      <c r="P136" s="19"/>
      <c r="Q136" s="19"/>
      <c r="R136" s="19"/>
      <c r="T136" s="19"/>
      <c r="U136" s="19"/>
      <c r="V136" s="19"/>
      <c r="W136" s="19"/>
      <c r="X136" s="19"/>
    </row>
    <row r="137" spans="1:24" ht="17.100000000000001" customHeight="1" x14ac:dyDescent="0.25">
      <c r="A137" s="12"/>
      <c r="B137" s="107">
        <v>43575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3"/>
      <c r="I137" s="3"/>
      <c r="J137" s="25"/>
      <c r="K137" s="26" t="s">
        <v>17</v>
      </c>
      <c r="L137" s="26">
        <v>0</v>
      </c>
      <c r="N137" s="19"/>
      <c r="O137" s="19"/>
      <c r="P137" s="19"/>
      <c r="Q137" s="19"/>
      <c r="R137" s="19"/>
      <c r="T137" s="19"/>
      <c r="U137" s="19"/>
      <c r="V137" s="19"/>
      <c r="W137" s="19"/>
      <c r="X137" s="19"/>
    </row>
    <row r="138" spans="1:24" ht="17.100000000000001" customHeight="1" x14ac:dyDescent="0.25">
      <c r="A138" s="12"/>
      <c r="B138" s="107">
        <v>43578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3"/>
      <c r="I138" s="3"/>
      <c r="J138" s="25"/>
      <c r="K138" s="26" t="s">
        <v>17</v>
      </c>
      <c r="L138" s="26">
        <v>0</v>
      </c>
      <c r="N138" s="19"/>
      <c r="O138" s="19"/>
      <c r="P138" s="19"/>
      <c r="Q138" s="19"/>
      <c r="R138" s="19"/>
      <c r="T138" s="19"/>
      <c r="U138" s="19"/>
      <c r="V138" s="19"/>
      <c r="W138" s="19"/>
      <c r="X138" s="19"/>
    </row>
    <row r="139" spans="1:24" ht="17.100000000000001" customHeight="1" x14ac:dyDescent="0.25">
      <c r="A139" s="12"/>
      <c r="B139" s="107">
        <v>43579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3"/>
      <c r="I139" s="3"/>
      <c r="J139" s="25"/>
      <c r="K139" s="26" t="s">
        <v>17</v>
      </c>
      <c r="L139" s="26">
        <v>0</v>
      </c>
      <c r="N139" s="19"/>
      <c r="O139" s="19"/>
      <c r="P139" s="19"/>
      <c r="Q139" s="19"/>
      <c r="R139" s="19"/>
      <c r="T139" s="19"/>
      <c r="U139" s="19"/>
      <c r="V139" s="19"/>
      <c r="W139" s="19"/>
      <c r="X139" s="19"/>
    </row>
    <row r="140" spans="1:24" ht="17.100000000000001" customHeight="1" x14ac:dyDescent="0.25">
      <c r="A140" s="12"/>
      <c r="B140" s="107">
        <v>43580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3"/>
      <c r="I140" s="3"/>
      <c r="J140" s="25"/>
      <c r="K140" s="26" t="s">
        <v>17</v>
      </c>
      <c r="L140" s="26">
        <v>0</v>
      </c>
      <c r="N140" s="19"/>
      <c r="O140" s="19"/>
      <c r="P140" s="19"/>
      <c r="Q140" s="19"/>
      <c r="R140" s="19"/>
      <c r="T140" s="19"/>
      <c r="U140" s="19"/>
      <c r="V140" s="19"/>
      <c r="W140" s="19"/>
      <c r="X140" s="19"/>
    </row>
    <row r="141" spans="1:24" ht="17.100000000000001" customHeight="1" x14ac:dyDescent="0.25">
      <c r="A141" s="12"/>
      <c r="B141" s="107">
        <v>43584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3"/>
      <c r="I141" s="3"/>
      <c r="J141" s="25"/>
      <c r="K141" s="26" t="s">
        <v>17</v>
      </c>
      <c r="L141" s="26">
        <v>0</v>
      </c>
      <c r="N141" s="19"/>
      <c r="O141" s="19"/>
      <c r="P141" s="19"/>
      <c r="Q141" s="19"/>
      <c r="R141" s="19"/>
      <c r="T141" s="19"/>
      <c r="U141" s="19"/>
      <c r="V141" s="19"/>
      <c r="W141" s="19"/>
      <c r="X141" s="19"/>
    </row>
    <row r="142" spans="1:24" ht="17.100000000000001" customHeight="1" x14ac:dyDescent="0.25">
      <c r="A142" s="12"/>
      <c r="B142" s="107">
        <v>43589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3"/>
      <c r="I142" s="3"/>
      <c r="J142" s="25"/>
      <c r="K142" s="26" t="s">
        <v>17</v>
      </c>
      <c r="L142" s="26">
        <v>0</v>
      </c>
      <c r="N142" s="19"/>
      <c r="O142" s="19"/>
      <c r="P142" s="19"/>
      <c r="Q142" s="19"/>
      <c r="R142" s="19"/>
      <c r="T142" s="19"/>
      <c r="U142" s="19"/>
      <c r="V142" s="19"/>
      <c r="W142" s="19"/>
      <c r="X142" s="19"/>
    </row>
    <row r="143" spans="1:24" ht="17.100000000000001" customHeight="1" x14ac:dyDescent="0.25">
      <c r="A143" s="12"/>
      <c r="B143" s="107">
        <v>43593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3"/>
      <c r="I143" s="3"/>
      <c r="J143" s="25"/>
      <c r="K143" s="26" t="s">
        <v>17</v>
      </c>
      <c r="L143" s="26">
        <v>0</v>
      </c>
      <c r="N143" s="19"/>
      <c r="O143" s="19"/>
      <c r="P143" s="19"/>
      <c r="Q143" s="19"/>
      <c r="R143" s="19"/>
      <c r="T143" s="19"/>
      <c r="U143" s="19"/>
      <c r="V143" s="19"/>
      <c r="W143" s="19"/>
      <c r="X143" s="19"/>
    </row>
    <row r="144" spans="1:24" ht="17.100000000000001" customHeight="1" x14ac:dyDescent="0.25">
      <c r="A144" s="12"/>
      <c r="B144" s="107">
        <v>43596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3"/>
      <c r="I144" s="3"/>
      <c r="J144" s="25"/>
      <c r="K144" s="26" t="s">
        <v>17</v>
      </c>
      <c r="L144" s="26">
        <v>0</v>
      </c>
      <c r="N144" s="19"/>
      <c r="O144" s="19"/>
      <c r="P144" s="19"/>
      <c r="Q144" s="19"/>
      <c r="R144" s="19"/>
      <c r="T144" s="19"/>
      <c r="U144" s="19"/>
      <c r="V144" s="19"/>
      <c r="W144" s="19"/>
      <c r="X144" s="19"/>
    </row>
    <row r="145" spans="1:24" ht="17.100000000000001" customHeight="1" x14ac:dyDescent="0.25">
      <c r="A145" s="12"/>
      <c r="B145" s="107">
        <v>43598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3"/>
      <c r="I145" s="3"/>
      <c r="J145" s="25"/>
      <c r="K145" s="26" t="s">
        <v>17</v>
      </c>
      <c r="L145" s="26">
        <v>0</v>
      </c>
      <c r="N145" s="19"/>
      <c r="O145" s="19"/>
      <c r="P145" s="19"/>
      <c r="Q145" s="19"/>
      <c r="R145" s="19"/>
      <c r="T145" s="19"/>
      <c r="U145" s="19"/>
      <c r="V145" s="19"/>
      <c r="W145" s="19"/>
      <c r="X145" s="19"/>
    </row>
    <row r="146" spans="1:24" ht="17.100000000000001" customHeight="1" x14ac:dyDescent="0.25">
      <c r="A146" s="12"/>
      <c r="B146" s="107">
        <v>43600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3"/>
      <c r="I146" s="3"/>
      <c r="J146" s="25"/>
      <c r="K146" s="26" t="s">
        <v>17</v>
      </c>
      <c r="L146" s="26">
        <v>0</v>
      </c>
      <c r="N146" s="19"/>
      <c r="O146" s="19"/>
      <c r="P146" s="19"/>
      <c r="Q146" s="19"/>
      <c r="R146" s="19"/>
      <c r="T146" s="19"/>
      <c r="U146" s="19"/>
      <c r="V146" s="19"/>
      <c r="W146" s="19"/>
      <c r="X146" s="19"/>
    </row>
    <row r="147" spans="1:24" ht="17.100000000000001" customHeight="1" x14ac:dyDescent="0.25">
      <c r="A147" s="12"/>
      <c r="B147" s="107">
        <v>43603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3"/>
      <c r="I147" s="3"/>
      <c r="J147" s="25"/>
      <c r="K147" s="26" t="s">
        <v>17</v>
      </c>
      <c r="L147" s="26">
        <v>0</v>
      </c>
      <c r="N147" s="19"/>
      <c r="O147" s="19"/>
      <c r="P147" s="19"/>
      <c r="Q147" s="19"/>
      <c r="R147" s="19"/>
      <c r="T147" s="19"/>
      <c r="U147" s="19"/>
      <c r="V147" s="19"/>
      <c r="W147" s="19"/>
      <c r="X147" s="19"/>
    </row>
    <row r="148" spans="1:24" ht="17.100000000000001" customHeight="1" x14ac:dyDescent="0.25">
      <c r="A148" s="12"/>
      <c r="B148" s="107">
        <v>43604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3"/>
      <c r="I148" s="3"/>
      <c r="J148" s="25"/>
      <c r="K148" s="26" t="s">
        <v>17</v>
      </c>
      <c r="L148" s="26">
        <v>0</v>
      </c>
      <c r="N148" s="19"/>
      <c r="O148" s="19"/>
      <c r="P148" s="19"/>
      <c r="Q148" s="19"/>
      <c r="R148" s="19"/>
      <c r="T148" s="19"/>
      <c r="U148" s="19"/>
      <c r="V148" s="19"/>
      <c r="W148" s="19"/>
      <c r="X148" s="19"/>
    </row>
    <row r="149" spans="1:24" ht="17.100000000000001" customHeight="1" x14ac:dyDescent="0.25">
      <c r="A149" s="12"/>
      <c r="B149" s="107">
        <v>43606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3"/>
      <c r="I149" s="3"/>
      <c r="J149" s="25"/>
      <c r="K149" s="26" t="s">
        <v>17</v>
      </c>
      <c r="L149" s="26">
        <v>0</v>
      </c>
      <c r="N149" s="19"/>
      <c r="O149" s="19"/>
      <c r="P149" s="19"/>
      <c r="Q149" s="19"/>
      <c r="R149" s="19"/>
      <c r="T149" s="19"/>
      <c r="U149" s="19"/>
      <c r="V149" s="19"/>
      <c r="W149" s="19"/>
      <c r="X149" s="19"/>
    </row>
    <row r="150" spans="1:24" ht="17.100000000000001" customHeight="1" x14ac:dyDescent="0.25">
      <c r="A150" s="12"/>
      <c r="B150" s="107">
        <v>43608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3"/>
      <c r="I150" s="3"/>
      <c r="J150" s="25"/>
      <c r="K150" s="26" t="s">
        <v>17</v>
      </c>
      <c r="L150" s="26">
        <v>0</v>
      </c>
      <c r="N150" s="19"/>
      <c r="O150" s="19"/>
      <c r="P150" s="19"/>
      <c r="Q150" s="19"/>
      <c r="R150" s="19"/>
      <c r="T150" s="19"/>
      <c r="U150" s="19"/>
      <c r="V150" s="19"/>
      <c r="W150" s="19"/>
      <c r="X150" s="19"/>
    </row>
    <row r="151" spans="1:24" ht="17.100000000000001" customHeight="1" x14ac:dyDescent="0.25">
      <c r="A151" s="12"/>
      <c r="B151" s="107">
        <v>43610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3"/>
      <c r="I151" s="3"/>
      <c r="J151" s="25"/>
      <c r="K151" s="26" t="s">
        <v>17</v>
      </c>
      <c r="L151" s="26">
        <v>0</v>
      </c>
      <c r="N151" s="19"/>
      <c r="O151" s="19"/>
      <c r="P151" s="19"/>
      <c r="Q151" s="19"/>
      <c r="R151" s="19"/>
      <c r="T151" s="19"/>
      <c r="U151" s="19"/>
      <c r="V151" s="19"/>
      <c r="W151" s="19"/>
      <c r="X151" s="19"/>
    </row>
    <row r="152" spans="1:24" ht="17.100000000000001" customHeight="1" x14ac:dyDescent="0.25">
      <c r="A152" s="12"/>
      <c r="B152" s="107">
        <v>43613</v>
      </c>
      <c r="C152" s="127">
        <v>0</v>
      </c>
      <c r="D152" s="127">
        <v>0</v>
      </c>
      <c r="E152" s="127">
        <v>0</v>
      </c>
      <c r="F152" s="127">
        <v>0</v>
      </c>
      <c r="G152" s="127">
        <v>0</v>
      </c>
      <c r="H152" s="3"/>
      <c r="I152" s="3"/>
      <c r="J152" s="25"/>
      <c r="K152" s="26" t="s">
        <v>17</v>
      </c>
      <c r="L152" s="26">
        <v>0</v>
      </c>
      <c r="N152" s="19"/>
      <c r="O152" s="19"/>
      <c r="P152" s="19"/>
      <c r="Q152" s="19"/>
      <c r="R152" s="19"/>
      <c r="T152" s="19"/>
      <c r="U152" s="19"/>
      <c r="V152" s="19"/>
      <c r="W152" s="19"/>
      <c r="X152" s="19"/>
    </row>
    <row r="153" spans="1:24" ht="17.100000000000001" customHeight="1" x14ac:dyDescent="0.25">
      <c r="A153" s="12"/>
      <c r="B153" s="107">
        <v>43615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3"/>
      <c r="I153" s="3"/>
      <c r="J153" s="25"/>
      <c r="K153" s="26" t="s">
        <v>17</v>
      </c>
      <c r="L153" s="26">
        <v>0</v>
      </c>
      <c r="N153" s="19"/>
      <c r="O153" s="19"/>
      <c r="P153" s="19"/>
      <c r="Q153" s="19"/>
      <c r="R153" s="19"/>
      <c r="T153" s="19"/>
      <c r="U153" s="19"/>
      <c r="V153" s="19"/>
      <c r="W153" s="19"/>
      <c r="X153" s="19"/>
    </row>
    <row r="154" spans="1:24" ht="17.100000000000001" customHeight="1" x14ac:dyDescent="0.25">
      <c r="A154" s="12"/>
      <c r="B154" s="107">
        <v>43617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3"/>
      <c r="I154" s="3"/>
      <c r="J154" s="25"/>
      <c r="K154" s="26" t="s">
        <v>17</v>
      </c>
      <c r="L154" s="26">
        <v>0</v>
      </c>
      <c r="N154" s="19"/>
      <c r="O154" s="19"/>
      <c r="P154" s="19"/>
      <c r="Q154" s="19"/>
      <c r="R154" s="19"/>
      <c r="T154" s="19"/>
      <c r="U154" s="19"/>
      <c r="V154" s="19"/>
      <c r="W154" s="19"/>
      <c r="X154" s="19"/>
    </row>
    <row r="155" spans="1:24" ht="17.100000000000001" customHeight="1" x14ac:dyDescent="0.25">
      <c r="A155" s="12"/>
      <c r="B155" s="107">
        <v>43619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3"/>
      <c r="I155" s="3"/>
      <c r="J155" s="25"/>
      <c r="K155" s="26" t="s">
        <v>17</v>
      </c>
      <c r="L155" s="26">
        <v>0</v>
      </c>
      <c r="N155" s="19"/>
      <c r="O155" s="19"/>
      <c r="P155" s="19"/>
      <c r="Q155" s="19"/>
      <c r="R155" s="19"/>
      <c r="T155" s="19"/>
      <c r="U155" s="19"/>
      <c r="V155" s="19"/>
      <c r="W155" s="19"/>
      <c r="X155" s="19"/>
    </row>
    <row r="156" spans="1:24" ht="17.100000000000001" customHeight="1" x14ac:dyDescent="0.25">
      <c r="A156" s="12"/>
      <c r="B156" s="107">
        <v>43621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3"/>
      <c r="I156" s="3"/>
      <c r="J156" s="25"/>
      <c r="K156" s="26" t="s">
        <v>17</v>
      </c>
      <c r="L156" s="26">
        <v>0</v>
      </c>
      <c r="N156" s="19"/>
      <c r="O156" s="19"/>
      <c r="P156" s="19"/>
      <c r="Q156" s="19"/>
      <c r="R156" s="19"/>
      <c r="T156" s="19"/>
      <c r="U156" s="19"/>
      <c r="V156" s="19"/>
      <c r="W156" s="19"/>
      <c r="X156" s="19"/>
    </row>
    <row r="157" spans="1:24" ht="17.100000000000001" customHeight="1" x14ac:dyDescent="0.25">
      <c r="A157" s="12"/>
      <c r="B157" s="107">
        <v>43624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3"/>
      <c r="I157" s="3"/>
      <c r="J157" s="25"/>
      <c r="K157" s="26" t="s">
        <v>17</v>
      </c>
      <c r="L157" s="26">
        <v>0</v>
      </c>
      <c r="N157" s="19"/>
      <c r="O157" s="19"/>
      <c r="P157" s="19"/>
      <c r="Q157" s="19"/>
      <c r="R157" s="19"/>
      <c r="T157" s="19"/>
      <c r="U157" s="19"/>
      <c r="V157" s="19"/>
      <c r="W157" s="19"/>
      <c r="X157" s="19"/>
    </row>
    <row r="158" spans="1:24" ht="17.100000000000001" customHeight="1" x14ac:dyDescent="0.25">
      <c r="A158" s="12"/>
      <c r="B158" s="107">
        <v>43625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3"/>
      <c r="I158" s="3"/>
      <c r="J158" s="25"/>
      <c r="K158" s="26" t="s">
        <v>17</v>
      </c>
      <c r="L158" s="26">
        <v>0</v>
      </c>
      <c r="N158" s="19"/>
      <c r="O158" s="19"/>
      <c r="P158" s="19"/>
      <c r="Q158" s="19"/>
      <c r="R158" s="19"/>
      <c r="T158" s="19"/>
      <c r="U158" s="19"/>
      <c r="V158" s="19"/>
      <c r="W158" s="19"/>
      <c r="X158" s="19"/>
    </row>
    <row r="159" spans="1:24" ht="17.100000000000001" customHeight="1" x14ac:dyDescent="0.25">
      <c r="A159" s="12"/>
      <c r="B159" s="107">
        <v>43628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3"/>
      <c r="I159" s="3"/>
      <c r="J159" s="25"/>
      <c r="K159" s="26" t="s">
        <v>17</v>
      </c>
      <c r="L159" s="26">
        <v>0</v>
      </c>
      <c r="N159" s="19"/>
      <c r="O159" s="19"/>
      <c r="P159" s="19"/>
      <c r="Q159" s="19"/>
      <c r="R159" s="19"/>
      <c r="T159" s="19"/>
      <c r="U159" s="19"/>
      <c r="V159" s="19"/>
      <c r="W159" s="19"/>
      <c r="X159" s="19"/>
    </row>
    <row r="160" spans="1:24" ht="17.100000000000001" customHeight="1" x14ac:dyDescent="0.25">
      <c r="A160" s="12"/>
      <c r="B160" s="107">
        <v>43629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3"/>
      <c r="I160" s="3"/>
      <c r="J160" s="25"/>
      <c r="K160" s="26" t="s">
        <v>17</v>
      </c>
      <c r="L160" s="26">
        <v>0</v>
      </c>
      <c r="N160" s="19"/>
      <c r="O160" s="19"/>
      <c r="P160" s="19"/>
      <c r="Q160" s="19"/>
      <c r="R160" s="19"/>
      <c r="T160" s="19"/>
      <c r="U160" s="19"/>
      <c r="V160" s="19"/>
      <c r="W160" s="19"/>
      <c r="X160" s="19"/>
    </row>
    <row r="161" spans="1:24" ht="17.100000000000001" customHeight="1" x14ac:dyDescent="0.25">
      <c r="A161" s="12"/>
      <c r="B161" s="107">
        <v>43636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3"/>
      <c r="I161" s="3"/>
      <c r="J161" s="25"/>
      <c r="K161" s="26" t="s">
        <v>17</v>
      </c>
      <c r="L161" s="26">
        <v>0</v>
      </c>
      <c r="N161" s="19"/>
      <c r="O161" s="19"/>
      <c r="P161" s="19"/>
      <c r="Q161" s="19"/>
      <c r="R161" s="19"/>
      <c r="T161" s="19"/>
      <c r="U161" s="19"/>
      <c r="V161" s="19"/>
      <c r="W161" s="19"/>
      <c r="X161" s="19"/>
    </row>
    <row r="162" spans="1:24" ht="17.100000000000001" customHeight="1" x14ac:dyDescent="0.25">
      <c r="A162" s="12"/>
      <c r="B162" s="107">
        <v>43637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3"/>
      <c r="I162" s="3"/>
      <c r="J162" s="25"/>
      <c r="K162" s="26" t="s">
        <v>17</v>
      </c>
      <c r="L162" s="26">
        <v>0</v>
      </c>
      <c r="N162" s="19"/>
      <c r="O162" s="19"/>
      <c r="P162" s="19"/>
      <c r="Q162" s="19"/>
      <c r="R162" s="19"/>
      <c r="T162" s="19"/>
      <c r="U162" s="19"/>
      <c r="V162" s="19"/>
      <c r="W162" s="19"/>
      <c r="X162" s="19"/>
    </row>
    <row r="163" spans="1:24" ht="17.100000000000001" customHeight="1" x14ac:dyDescent="0.25">
      <c r="A163" s="12"/>
      <c r="B163" s="107">
        <v>43641</v>
      </c>
      <c r="C163" s="127">
        <v>0</v>
      </c>
      <c r="D163" s="127">
        <v>0</v>
      </c>
      <c r="E163" s="127">
        <v>0</v>
      </c>
      <c r="F163" s="127">
        <v>0</v>
      </c>
      <c r="G163" s="127">
        <v>0</v>
      </c>
      <c r="H163" s="3"/>
      <c r="I163" s="3"/>
      <c r="J163" s="25"/>
      <c r="K163" s="26" t="s">
        <v>17</v>
      </c>
      <c r="L163" s="26">
        <v>0</v>
      </c>
      <c r="N163" s="19"/>
      <c r="O163" s="19"/>
      <c r="P163" s="19"/>
      <c r="Q163" s="19"/>
      <c r="R163" s="19"/>
      <c r="T163" s="19"/>
      <c r="U163" s="19"/>
      <c r="V163" s="19"/>
      <c r="W163" s="19"/>
      <c r="X163" s="19"/>
    </row>
    <row r="164" spans="1:24" ht="17.100000000000001" customHeight="1" x14ac:dyDescent="0.25">
      <c r="A164" s="12"/>
      <c r="B164" s="107">
        <v>43642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3"/>
      <c r="I164" s="3"/>
      <c r="J164" s="25"/>
      <c r="K164" s="26" t="s">
        <v>17</v>
      </c>
      <c r="L164" s="26">
        <v>0</v>
      </c>
      <c r="N164" s="19"/>
      <c r="O164" s="19"/>
      <c r="P164" s="19"/>
      <c r="Q164" s="19"/>
      <c r="R164" s="19"/>
      <c r="T164" s="19"/>
      <c r="U164" s="19"/>
      <c r="V164" s="19"/>
      <c r="W164" s="19"/>
      <c r="X164" s="19"/>
    </row>
    <row r="165" spans="1:24" ht="17.100000000000001" customHeight="1" x14ac:dyDescent="0.25">
      <c r="A165" s="12"/>
      <c r="B165" s="107">
        <v>43644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3"/>
      <c r="I165" s="3"/>
      <c r="J165" s="25"/>
      <c r="K165" s="26" t="s">
        <v>17</v>
      </c>
      <c r="L165" s="26">
        <v>0</v>
      </c>
      <c r="N165" s="19"/>
      <c r="O165" s="19"/>
      <c r="P165" s="19"/>
      <c r="Q165" s="19"/>
      <c r="R165" s="19"/>
      <c r="T165" s="19"/>
      <c r="U165" s="19"/>
      <c r="V165" s="19"/>
      <c r="W165" s="19"/>
      <c r="X165" s="19"/>
    </row>
    <row r="166" spans="1:24" ht="17.100000000000001" customHeight="1" x14ac:dyDescent="0.25">
      <c r="A166" s="12"/>
      <c r="B166" s="137">
        <v>43647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3"/>
      <c r="I166" s="3"/>
      <c r="J166" s="25"/>
      <c r="K166" s="26" t="s">
        <v>17</v>
      </c>
      <c r="L166" s="26">
        <v>0</v>
      </c>
      <c r="N166" s="19"/>
      <c r="O166" s="19"/>
      <c r="P166" s="19"/>
      <c r="Q166" s="19"/>
      <c r="R166" s="19"/>
      <c r="T166" s="19"/>
      <c r="U166" s="19"/>
      <c r="V166" s="19"/>
      <c r="W166" s="19"/>
      <c r="X166" s="19"/>
    </row>
    <row r="167" spans="1:24" ht="17.100000000000001" customHeight="1" x14ac:dyDescent="0.25">
      <c r="A167" s="12"/>
      <c r="B167" s="137">
        <v>43650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3"/>
      <c r="I167" s="3"/>
      <c r="J167" s="25"/>
      <c r="K167" s="26" t="s">
        <v>17</v>
      </c>
      <c r="L167" s="26">
        <v>0</v>
      </c>
      <c r="N167" s="19"/>
      <c r="O167" s="19"/>
      <c r="P167" s="19"/>
      <c r="Q167" s="19"/>
      <c r="R167" s="19"/>
      <c r="T167" s="19"/>
      <c r="U167" s="19"/>
      <c r="V167" s="19"/>
      <c r="W167" s="19"/>
      <c r="X167" s="19"/>
    </row>
    <row r="168" spans="1:24" ht="17.100000000000001" customHeight="1" x14ac:dyDescent="0.25">
      <c r="A168" s="12"/>
      <c r="B168" s="137">
        <v>43651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3"/>
      <c r="I168" s="3"/>
      <c r="J168" s="25"/>
      <c r="K168" s="26" t="s">
        <v>17</v>
      </c>
      <c r="L168" s="26">
        <v>0</v>
      </c>
      <c r="N168" s="19"/>
      <c r="O168" s="19"/>
      <c r="P168" s="19"/>
      <c r="Q168" s="19"/>
      <c r="R168" s="19"/>
      <c r="T168" s="19"/>
      <c r="U168" s="19"/>
      <c r="V168" s="19"/>
      <c r="W168" s="19"/>
      <c r="X168" s="19"/>
    </row>
    <row r="169" spans="1:24" ht="17.100000000000001" customHeight="1" x14ac:dyDescent="0.25">
      <c r="A169" s="12"/>
      <c r="B169" s="137">
        <v>43655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3"/>
      <c r="I169" s="3"/>
      <c r="J169" s="25"/>
      <c r="K169" s="26" t="s">
        <v>17</v>
      </c>
      <c r="L169" s="26">
        <v>0</v>
      </c>
      <c r="N169" s="19"/>
      <c r="O169" s="19"/>
      <c r="P169" s="19"/>
      <c r="Q169" s="19"/>
      <c r="R169" s="19"/>
      <c r="T169" s="19"/>
      <c r="U169" s="19"/>
      <c r="V169" s="19"/>
      <c r="W169" s="19"/>
      <c r="X169" s="19"/>
    </row>
    <row r="170" spans="1:24" ht="17.100000000000001" customHeight="1" x14ac:dyDescent="0.25">
      <c r="A170" s="12"/>
      <c r="B170" s="137">
        <v>43656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3"/>
      <c r="I170" s="3"/>
      <c r="J170" s="25"/>
      <c r="K170" s="26" t="s">
        <v>17</v>
      </c>
      <c r="L170" s="26">
        <v>0</v>
      </c>
      <c r="N170" s="19"/>
      <c r="O170" s="19"/>
      <c r="P170" s="19"/>
      <c r="Q170" s="19"/>
      <c r="R170" s="19"/>
      <c r="T170" s="19"/>
      <c r="U170" s="19"/>
      <c r="V170" s="19"/>
      <c r="W170" s="19"/>
      <c r="X170" s="19"/>
    </row>
    <row r="171" spans="1:24" ht="17.100000000000001" customHeight="1" x14ac:dyDescent="0.25">
      <c r="A171" s="12"/>
      <c r="B171" s="137">
        <v>43658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3"/>
      <c r="I171" s="3"/>
      <c r="J171" s="25"/>
      <c r="K171" s="26" t="s">
        <v>17</v>
      </c>
      <c r="L171" s="26">
        <v>0</v>
      </c>
      <c r="N171" s="19"/>
      <c r="O171" s="19"/>
      <c r="P171" s="19"/>
      <c r="Q171" s="19"/>
      <c r="R171" s="19"/>
      <c r="T171" s="19"/>
      <c r="U171" s="19"/>
      <c r="V171" s="19"/>
      <c r="W171" s="19"/>
      <c r="X171" s="19"/>
    </row>
    <row r="172" spans="1:24" ht="17.100000000000001" customHeight="1" x14ac:dyDescent="0.25">
      <c r="A172" s="12"/>
      <c r="B172" s="137">
        <v>43662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3"/>
      <c r="I172" s="3"/>
      <c r="J172" s="25"/>
      <c r="K172" s="26" t="s">
        <v>17</v>
      </c>
      <c r="L172" s="26">
        <v>0</v>
      </c>
      <c r="N172" s="19"/>
      <c r="O172" s="19"/>
      <c r="P172" s="19"/>
      <c r="Q172" s="19"/>
      <c r="R172" s="19"/>
      <c r="T172" s="19"/>
      <c r="U172" s="19"/>
      <c r="V172" s="19"/>
      <c r="W172" s="19"/>
      <c r="X172" s="19"/>
    </row>
    <row r="173" spans="1:24" ht="17.100000000000001" customHeight="1" x14ac:dyDescent="0.25">
      <c r="A173" s="12"/>
      <c r="B173" s="137">
        <v>43664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3"/>
      <c r="I173" s="3"/>
      <c r="J173" s="25"/>
      <c r="K173" s="26" t="s">
        <v>17</v>
      </c>
      <c r="L173" s="26">
        <v>0</v>
      </c>
      <c r="N173" s="19"/>
      <c r="O173" s="19"/>
      <c r="P173" s="19"/>
      <c r="Q173" s="19"/>
      <c r="R173" s="19"/>
      <c r="T173" s="19"/>
      <c r="U173" s="19"/>
      <c r="V173" s="19"/>
      <c r="W173" s="19"/>
      <c r="X173" s="19"/>
    </row>
    <row r="174" spans="1:24" ht="17.100000000000001" customHeight="1" x14ac:dyDescent="0.25">
      <c r="A174" s="12"/>
      <c r="B174" s="137">
        <v>43665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3"/>
      <c r="I174" s="3"/>
      <c r="J174" s="25"/>
      <c r="K174" s="26" t="s">
        <v>17</v>
      </c>
      <c r="L174" s="26">
        <v>0</v>
      </c>
      <c r="N174" s="19"/>
      <c r="O174" s="19"/>
      <c r="P174" s="19"/>
      <c r="Q174" s="19"/>
      <c r="R174" s="19"/>
      <c r="T174" s="19"/>
      <c r="U174" s="19"/>
      <c r="V174" s="19"/>
      <c r="W174" s="19"/>
      <c r="X174" s="19"/>
    </row>
    <row r="175" spans="1:24" ht="17.100000000000001" customHeight="1" x14ac:dyDescent="0.25">
      <c r="A175" s="12"/>
      <c r="B175" s="137">
        <v>43668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3"/>
      <c r="I175" s="3"/>
      <c r="J175" s="25"/>
      <c r="K175" s="26" t="s">
        <v>17</v>
      </c>
      <c r="L175" s="26">
        <v>0</v>
      </c>
      <c r="N175" s="19"/>
      <c r="O175" s="19"/>
      <c r="P175" s="19"/>
      <c r="Q175" s="19"/>
      <c r="R175" s="19"/>
      <c r="T175" s="19"/>
      <c r="U175" s="19"/>
      <c r="V175" s="19"/>
      <c r="W175" s="19"/>
      <c r="X175" s="19"/>
    </row>
    <row r="176" spans="1:24" ht="17.100000000000001" customHeight="1" x14ac:dyDescent="0.25">
      <c r="A176" s="12"/>
      <c r="B176" s="137">
        <v>43669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3"/>
      <c r="I176" s="3"/>
      <c r="J176" s="25"/>
      <c r="K176" s="26" t="s">
        <v>17</v>
      </c>
      <c r="L176" s="26">
        <v>0</v>
      </c>
      <c r="N176" s="19"/>
      <c r="O176" s="19"/>
      <c r="P176" s="19"/>
      <c r="Q176" s="19"/>
      <c r="R176" s="19"/>
      <c r="T176" s="19"/>
      <c r="U176" s="19"/>
      <c r="V176" s="19"/>
      <c r="W176" s="19"/>
      <c r="X176" s="19"/>
    </row>
    <row r="177" spans="1:24" ht="17.100000000000001" customHeight="1" x14ac:dyDescent="0.25">
      <c r="A177" s="12"/>
      <c r="B177" s="137">
        <v>43673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3"/>
      <c r="I177" s="3"/>
      <c r="J177" s="25"/>
      <c r="K177" s="26" t="s">
        <v>17</v>
      </c>
      <c r="L177" s="26">
        <v>0</v>
      </c>
      <c r="N177" s="19"/>
      <c r="O177" s="19"/>
      <c r="P177" s="19"/>
      <c r="Q177" s="19"/>
      <c r="R177" s="19"/>
      <c r="T177" s="19"/>
      <c r="U177" s="19"/>
      <c r="V177" s="19"/>
      <c r="W177" s="19"/>
      <c r="X177" s="19"/>
    </row>
    <row r="178" spans="1:24" ht="17.100000000000001" customHeight="1" x14ac:dyDescent="0.25">
      <c r="A178" s="12"/>
      <c r="B178" s="137">
        <v>43675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3"/>
      <c r="I178" s="3"/>
      <c r="J178" s="25"/>
      <c r="K178" s="26" t="s">
        <v>17</v>
      </c>
      <c r="L178" s="26">
        <v>0</v>
      </c>
      <c r="N178" s="19"/>
      <c r="O178" s="19"/>
      <c r="P178" s="19"/>
      <c r="Q178" s="19"/>
      <c r="R178" s="19"/>
      <c r="T178" s="19"/>
      <c r="U178" s="19"/>
      <c r="V178" s="19"/>
      <c r="W178" s="19"/>
      <c r="X178" s="19"/>
    </row>
    <row r="179" spans="1:24" ht="17.100000000000001" customHeight="1" x14ac:dyDescent="0.25">
      <c r="A179" s="12"/>
      <c r="B179" s="137">
        <v>43678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3"/>
      <c r="I179" s="3"/>
      <c r="J179" s="25"/>
      <c r="K179" s="26" t="s">
        <v>17</v>
      </c>
      <c r="L179" s="26">
        <v>0</v>
      </c>
      <c r="N179" s="19"/>
      <c r="O179" s="19"/>
      <c r="P179" s="19"/>
      <c r="Q179" s="19"/>
      <c r="R179" s="19"/>
      <c r="T179" s="19"/>
      <c r="U179" s="19"/>
      <c r="V179" s="19"/>
      <c r="W179" s="19"/>
      <c r="X179" s="19"/>
    </row>
    <row r="180" spans="1:24" ht="17.100000000000001" customHeight="1" x14ac:dyDescent="0.25">
      <c r="A180" s="12"/>
      <c r="B180" s="137">
        <v>43679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3"/>
      <c r="I180" s="3"/>
      <c r="J180" s="25"/>
      <c r="K180" s="26" t="s">
        <v>17</v>
      </c>
      <c r="L180" s="26">
        <v>0</v>
      </c>
      <c r="N180" s="19"/>
      <c r="O180" s="19"/>
      <c r="P180" s="19"/>
      <c r="Q180" s="19"/>
      <c r="R180" s="19"/>
      <c r="T180" s="19"/>
      <c r="U180" s="19"/>
      <c r="V180" s="19"/>
      <c r="W180" s="19"/>
      <c r="X180" s="19"/>
    </row>
    <row r="181" spans="1:24" ht="17.100000000000001" customHeight="1" x14ac:dyDescent="0.25">
      <c r="A181" s="12"/>
      <c r="B181" s="137">
        <v>43682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3"/>
      <c r="I181" s="3"/>
      <c r="J181" s="25"/>
      <c r="K181" s="26" t="s">
        <v>17</v>
      </c>
      <c r="L181" s="26">
        <v>0</v>
      </c>
      <c r="N181" s="19"/>
      <c r="O181" s="19"/>
      <c r="P181" s="19"/>
      <c r="Q181" s="19"/>
      <c r="R181" s="19"/>
      <c r="T181" s="19"/>
      <c r="U181" s="19"/>
      <c r="V181" s="19"/>
      <c r="W181" s="19"/>
      <c r="X181" s="19"/>
    </row>
    <row r="182" spans="1:24" ht="17.100000000000001" customHeight="1" x14ac:dyDescent="0.25">
      <c r="A182" s="12"/>
      <c r="B182" s="137">
        <v>43685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3"/>
      <c r="I182" s="3"/>
      <c r="J182" s="25"/>
      <c r="K182" s="26" t="s">
        <v>17</v>
      </c>
      <c r="L182" s="26">
        <v>0</v>
      </c>
      <c r="N182" s="19"/>
      <c r="O182" s="19"/>
      <c r="P182" s="19"/>
      <c r="Q182" s="19"/>
      <c r="R182" s="19"/>
      <c r="T182" s="19"/>
      <c r="U182" s="19"/>
      <c r="V182" s="19"/>
      <c r="W182" s="19"/>
      <c r="X182" s="19"/>
    </row>
    <row r="183" spans="1:24" ht="17.100000000000001" customHeight="1" x14ac:dyDescent="0.25">
      <c r="A183" s="12"/>
      <c r="B183" s="137">
        <v>43687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3"/>
      <c r="I183" s="3"/>
      <c r="J183" s="25"/>
      <c r="K183" s="26" t="s">
        <v>17</v>
      </c>
      <c r="L183" s="26">
        <v>0</v>
      </c>
      <c r="N183" s="19"/>
      <c r="O183" s="19"/>
      <c r="P183" s="19"/>
      <c r="Q183" s="19"/>
      <c r="R183" s="19"/>
      <c r="T183" s="19"/>
      <c r="U183" s="19"/>
      <c r="V183" s="19"/>
      <c r="W183" s="19"/>
      <c r="X183" s="19"/>
    </row>
    <row r="184" spans="1:24" ht="17.100000000000001" customHeight="1" x14ac:dyDescent="0.25">
      <c r="A184" s="12"/>
      <c r="B184" s="137">
        <v>43690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3"/>
      <c r="I184" s="3"/>
      <c r="J184" s="25"/>
      <c r="K184" s="26" t="s">
        <v>17</v>
      </c>
      <c r="L184" s="26">
        <v>0</v>
      </c>
      <c r="N184" s="19"/>
      <c r="O184" s="19"/>
      <c r="P184" s="19"/>
      <c r="Q184" s="19"/>
      <c r="R184" s="19"/>
      <c r="T184" s="19"/>
      <c r="U184" s="19"/>
      <c r="V184" s="19"/>
      <c r="W184" s="19"/>
      <c r="X184" s="19"/>
    </row>
    <row r="185" spans="1:24" ht="17.100000000000001" customHeight="1" x14ac:dyDescent="0.25">
      <c r="A185" s="12"/>
      <c r="B185" s="137">
        <v>43692</v>
      </c>
      <c r="C185" s="127">
        <v>0</v>
      </c>
      <c r="D185" s="127">
        <v>0</v>
      </c>
      <c r="E185" s="127">
        <v>0</v>
      </c>
      <c r="F185" s="127">
        <v>0</v>
      </c>
      <c r="G185" s="127">
        <v>0</v>
      </c>
      <c r="H185" s="3"/>
      <c r="I185" s="3"/>
      <c r="J185" s="25"/>
      <c r="K185" s="26" t="s">
        <v>17</v>
      </c>
      <c r="L185" s="26">
        <v>0</v>
      </c>
      <c r="N185" s="19"/>
      <c r="O185" s="19"/>
      <c r="P185" s="19"/>
      <c r="Q185" s="19"/>
      <c r="R185" s="19"/>
      <c r="T185" s="19"/>
      <c r="U185" s="19"/>
      <c r="V185" s="19"/>
      <c r="W185" s="19"/>
      <c r="X185" s="19"/>
    </row>
    <row r="186" spans="1:24" ht="17.100000000000001" customHeight="1" x14ac:dyDescent="0.25">
      <c r="A186" s="12"/>
      <c r="B186" s="137">
        <v>43694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3"/>
      <c r="I186" s="3"/>
      <c r="J186" s="25"/>
      <c r="K186" s="26" t="s">
        <v>17</v>
      </c>
      <c r="L186" s="26">
        <v>0</v>
      </c>
      <c r="N186" s="19"/>
      <c r="O186" s="19"/>
      <c r="P186" s="19"/>
      <c r="Q186" s="19"/>
      <c r="R186" s="19"/>
      <c r="T186" s="19"/>
      <c r="U186" s="19"/>
      <c r="V186" s="19"/>
      <c r="W186" s="19"/>
      <c r="X186" s="19"/>
    </row>
    <row r="187" spans="1:24" ht="17.100000000000001" customHeight="1" x14ac:dyDescent="0.25">
      <c r="A187" s="12"/>
      <c r="B187" s="137">
        <v>43697</v>
      </c>
      <c r="C187" s="127">
        <v>0</v>
      </c>
      <c r="D187" s="127">
        <v>0</v>
      </c>
      <c r="E187" s="127">
        <v>0</v>
      </c>
      <c r="F187" s="127">
        <v>0</v>
      </c>
      <c r="G187" s="127">
        <v>0</v>
      </c>
      <c r="H187" s="3"/>
      <c r="I187" s="3"/>
      <c r="J187" s="25"/>
      <c r="K187" s="26" t="s">
        <v>17</v>
      </c>
      <c r="L187" s="26">
        <v>0</v>
      </c>
      <c r="N187" s="19"/>
      <c r="O187" s="19"/>
      <c r="P187" s="19"/>
      <c r="Q187" s="19"/>
      <c r="R187" s="19"/>
      <c r="T187" s="19"/>
      <c r="U187" s="19"/>
      <c r="V187" s="19"/>
      <c r="W187" s="19"/>
      <c r="X187" s="19"/>
    </row>
    <row r="188" spans="1:24" ht="17.100000000000001" customHeight="1" x14ac:dyDescent="0.25">
      <c r="A188" s="12"/>
      <c r="B188" s="137">
        <v>43698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3"/>
      <c r="I188" s="3"/>
      <c r="J188" s="25"/>
      <c r="K188" s="26" t="s">
        <v>17</v>
      </c>
      <c r="L188" s="26">
        <v>0</v>
      </c>
      <c r="N188" s="19"/>
      <c r="O188" s="19"/>
      <c r="P188" s="19"/>
      <c r="Q188" s="19"/>
      <c r="R188" s="19"/>
      <c r="T188" s="19"/>
      <c r="U188" s="19"/>
      <c r="V188" s="19"/>
      <c r="W188" s="19"/>
      <c r="X188" s="19"/>
    </row>
    <row r="189" spans="1:24" ht="17.100000000000001" customHeight="1" x14ac:dyDescent="0.25">
      <c r="A189" s="12"/>
      <c r="B189" s="137">
        <v>43700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3"/>
      <c r="I189" s="3"/>
      <c r="J189" s="25"/>
      <c r="K189" s="26" t="s">
        <v>17</v>
      </c>
      <c r="L189" s="26">
        <v>0</v>
      </c>
      <c r="N189" s="19"/>
      <c r="O189" s="19"/>
      <c r="P189" s="19"/>
      <c r="Q189" s="19"/>
      <c r="R189" s="19"/>
      <c r="T189" s="19"/>
      <c r="U189" s="19"/>
      <c r="V189" s="19"/>
      <c r="W189" s="19"/>
      <c r="X189" s="19"/>
    </row>
    <row r="190" spans="1:24" ht="17.100000000000001" customHeight="1" x14ac:dyDescent="0.25">
      <c r="A190" s="12"/>
      <c r="B190" s="137">
        <v>43704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3"/>
      <c r="I190" s="3"/>
      <c r="J190" s="25"/>
      <c r="K190" s="26" t="s">
        <v>17</v>
      </c>
      <c r="L190" s="26">
        <v>0</v>
      </c>
      <c r="N190" s="19"/>
      <c r="O190" s="19"/>
      <c r="P190" s="19"/>
      <c r="Q190" s="19"/>
      <c r="R190" s="19"/>
      <c r="T190" s="19"/>
      <c r="U190" s="19"/>
      <c r="V190" s="19"/>
      <c r="W190" s="19"/>
      <c r="X190" s="19"/>
    </row>
    <row r="191" spans="1:24" ht="17.100000000000001" customHeight="1" x14ac:dyDescent="0.25">
      <c r="A191" s="12"/>
      <c r="B191" s="137">
        <v>43706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3"/>
      <c r="I191" s="3"/>
      <c r="J191" s="25"/>
      <c r="K191" s="26" t="s">
        <v>17</v>
      </c>
      <c r="L191" s="26">
        <v>0</v>
      </c>
      <c r="N191" s="19"/>
      <c r="O191" s="19"/>
      <c r="P191" s="19"/>
      <c r="Q191" s="19"/>
      <c r="R191" s="19"/>
      <c r="T191" s="19"/>
      <c r="U191" s="19"/>
      <c r="V191" s="19"/>
      <c r="W191" s="19"/>
      <c r="X191" s="19"/>
    </row>
    <row r="192" spans="1:24" ht="17.100000000000001" customHeight="1" x14ac:dyDescent="0.25">
      <c r="A192" s="12"/>
      <c r="B192" s="137">
        <v>43707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3"/>
      <c r="I192" s="3"/>
      <c r="J192" s="25"/>
      <c r="K192" s="26" t="s">
        <v>17</v>
      </c>
      <c r="L192" s="26">
        <v>0</v>
      </c>
      <c r="N192" s="19"/>
      <c r="O192" s="19"/>
      <c r="P192" s="19"/>
      <c r="Q192" s="19"/>
      <c r="R192" s="19"/>
      <c r="T192" s="19"/>
      <c r="U192" s="19"/>
      <c r="V192" s="19"/>
      <c r="W192" s="19"/>
      <c r="X192" s="19"/>
    </row>
    <row r="193" spans="1:24" ht="17.100000000000001" customHeight="1" x14ac:dyDescent="0.25">
      <c r="A193" s="12"/>
      <c r="B193" s="139">
        <v>43709</v>
      </c>
      <c r="C193" s="143">
        <v>0</v>
      </c>
      <c r="D193" s="143">
        <v>0</v>
      </c>
      <c r="E193" s="143">
        <v>0</v>
      </c>
      <c r="F193" s="143">
        <v>0</v>
      </c>
      <c r="G193" s="143">
        <v>0</v>
      </c>
      <c r="H193" s="3"/>
      <c r="I193" s="3"/>
      <c r="J193" s="25"/>
      <c r="K193" s="26" t="s">
        <v>17</v>
      </c>
      <c r="L193" s="26">
        <v>0</v>
      </c>
      <c r="N193" s="19"/>
      <c r="O193" s="19"/>
      <c r="P193" s="19"/>
      <c r="Q193" s="19"/>
      <c r="R193" s="19"/>
      <c r="T193" s="19"/>
      <c r="U193" s="19"/>
      <c r="V193" s="19"/>
      <c r="W193" s="19"/>
      <c r="X193" s="19"/>
    </row>
    <row r="194" spans="1:24" ht="17.100000000000001" customHeight="1" x14ac:dyDescent="0.25">
      <c r="A194" s="12"/>
      <c r="B194" s="139">
        <v>43713</v>
      </c>
      <c r="C194" s="143">
        <v>0</v>
      </c>
      <c r="D194" s="143">
        <v>0</v>
      </c>
      <c r="E194" s="143">
        <v>0</v>
      </c>
      <c r="F194" s="143">
        <v>0</v>
      </c>
      <c r="G194" s="143">
        <v>0</v>
      </c>
      <c r="H194" s="3"/>
      <c r="I194" s="3"/>
      <c r="J194" s="25"/>
      <c r="K194" s="26" t="s">
        <v>17</v>
      </c>
      <c r="L194" s="26">
        <v>0</v>
      </c>
      <c r="N194" s="19"/>
      <c r="O194" s="19"/>
      <c r="P194" s="19"/>
      <c r="Q194" s="19"/>
      <c r="R194" s="19"/>
      <c r="T194" s="19"/>
      <c r="U194" s="19"/>
      <c r="V194" s="19"/>
      <c r="W194" s="19"/>
      <c r="X194" s="19"/>
    </row>
    <row r="195" spans="1:24" ht="17.100000000000001" customHeight="1" x14ac:dyDescent="0.25">
      <c r="A195" s="12"/>
      <c r="B195" s="139">
        <v>43715</v>
      </c>
      <c r="C195" s="143">
        <v>0</v>
      </c>
      <c r="D195" s="143">
        <v>0</v>
      </c>
      <c r="E195" s="143">
        <v>0</v>
      </c>
      <c r="F195" s="143">
        <v>0</v>
      </c>
      <c r="G195" s="143">
        <v>0</v>
      </c>
      <c r="H195" s="3"/>
      <c r="I195" s="3"/>
      <c r="J195" s="25"/>
      <c r="K195" s="26" t="s">
        <v>17</v>
      </c>
      <c r="L195" s="26">
        <v>0</v>
      </c>
      <c r="N195" s="19"/>
      <c r="O195" s="19"/>
      <c r="P195" s="19"/>
      <c r="Q195" s="19"/>
      <c r="R195" s="19"/>
      <c r="T195" s="19"/>
      <c r="U195" s="19"/>
      <c r="V195" s="19"/>
      <c r="W195" s="19"/>
      <c r="X195" s="19"/>
    </row>
    <row r="196" spans="1:24" ht="17.100000000000001" customHeight="1" x14ac:dyDescent="0.25">
      <c r="A196" s="12"/>
      <c r="B196" s="139">
        <v>43716</v>
      </c>
      <c r="C196" s="143">
        <v>0</v>
      </c>
      <c r="D196" s="143">
        <v>0</v>
      </c>
      <c r="E196" s="143">
        <v>0</v>
      </c>
      <c r="F196" s="143">
        <v>0</v>
      </c>
      <c r="G196" s="143">
        <v>0</v>
      </c>
      <c r="H196" s="3"/>
      <c r="I196" s="3"/>
      <c r="J196" s="25"/>
      <c r="K196" s="26" t="s">
        <v>17</v>
      </c>
      <c r="L196" s="26">
        <v>0</v>
      </c>
      <c r="N196" s="19"/>
      <c r="O196" s="19"/>
      <c r="P196" s="19"/>
      <c r="Q196" s="19"/>
      <c r="R196" s="19"/>
      <c r="T196" s="19"/>
      <c r="U196" s="19"/>
      <c r="V196" s="19"/>
      <c r="W196" s="19"/>
      <c r="X196" s="19"/>
    </row>
    <row r="197" spans="1:24" ht="17.100000000000001" customHeight="1" x14ac:dyDescent="0.25">
      <c r="A197" s="12"/>
      <c r="B197" s="139">
        <v>43719</v>
      </c>
      <c r="C197" s="143">
        <v>0</v>
      </c>
      <c r="D197" s="143">
        <v>0</v>
      </c>
      <c r="E197" s="143">
        <v>0</v>
      </c>
      <c r="F197" s="143">
        <v>0</v>
      </c>
      <c r="G197" s="143">
        <v>0</v>
      </c>
      <c r="H197" s="3"/>
      <c r="I197" s="3"/>
      <c r="J197" s="25"/>
      <c r="K197" s="26" t="s">
        <v>17</v>
      </c>
      <c r="L197" s="26">
        <v>0</v>
      </c>
      <c r="N197" s="19"/>
      <c r="O197" s="19"/>
      <c r="P197" s="19"/>
      <c r="Q197" s="19"/>
      <c r="R197" s="19"/>
      <c r="T197" s="19"/>
      <c r="U197" s="19"/>
      <c r="V197" s="19"/>
      <c r="W197" s="19"/>
      <c r="X197" s="19"/>
    </row>
    <row r="198" spans="1:24" ht="17.100000000000001" customHeight="1" x14ac:dyDescent="0.25">
      <c r="A198" s="12"/>
      <c r="B198" s="139">
        <v>43721</v>
      </c>
      <c r="C198" s="143">
        <v>0</v>
      </c>
      <c r="D198" s="143">
        <v>0</v>
      </c>
      <c r="E198" s="143">
        <v>0</v>
      </c>
      <c r="F198" s="143">
        <v>0</v>
      </c>
      <c r="G198" s="143">
        <v>0</v>
      </c>
      <c r="H198" s="3"/>
      <c r="I198" s="3"/>
      <c r="J198" s="25"/>
      <c r="K198" s="26" t="s">
        <v>17</v>
      </c>
      <c r="L198" s="26">
        <v>0</v>
      </c>
      <c r="N198" s="19"/>
      <c r="O198" s="19"/>
      <c r="P198" s="19"/>
      <c r="Q198" s="19"/>
      <c r="R198" s="19"/>
      <c r="T198" s="19"/>
      <c r="U198" s="19"/>
      <c r="V198" s="19"/>
      <c r="W198" s="19"/>
      <c r="X198" s="19"/>
    </row>
    <row r="199" spans="1:24" ht="17.100000000000001" customHeight="1" x14ac:dyDescent="0.25">
      <c r="A199" s="12"/>
      <c r="B199" s="139">
        <v>43723</v>
      </c>
      <c r="C199" s="143">
        <v>0</v>
      </c>
      <c r="D199" s="143">
        <v>0</v>
      </c>
      <c r="E199" s="143">
        <v>0</v>
      </c>
      <c r="F199" s="143">
        <v>0</v>
      </c>
      <c r="G199" s="143">
        <v>0</v>
      </c>
      <c r="H199" s="3"/>
      <c r="I199" s="3"/>
      <c r="J199" s="25"/>
      <c r="K199" s="26" t="s">
        <v>17</v>
      </c>
      <c r="L199" s="26">
        <v>0</v>
      </c>
      <c r="N199" s="19"/>
      <c r="O199" s="19"/>
      <c r="P199" s="19"/>
      <c r="Q199" s="19"/>
      <c r="R199" s="19"/>
      <c r="T199" s="19"/>
      <c r="U199" s="19"/>
      <c r="V199" s="19"/>
      <c r="W199" s="19"/>
      <c r="X199" s="19"/>
    </row>
    <row r="200" spans="1:24" ht="17.100000000000001" customHeight="1" x14ac:dyDescent="0.25">
      <c r="A200" s="12"/>
      <c r="B200" s="139">
        <v>43730</v>
      </c>
      <c r="C200" s="145"/>
      <c r="D200" s="145"/>
      <c r="E200" s="145"/>
      <c r="F200" s="145"/>
      <c r="G200" s="143">
        <v>0</v>
      </c>
      <c r="H200" s="3"/>
      <c r="I200" s="3"/>
      <c r="J200" s="25"/>
      <c r="K200" s="26" t="s">
        <v>17</v>
      </c>
      <c r="L200" s="26">
        <v>0</v>
      </c>
      <c r="N200" s="19"/>
      <c r="O200" s="19"/>
      <c r="P200" s="19"/>
      <c r="Q200" s="19"/>
      <c r="R200" s="19"/>
      <c r="T200" s="19"/>
      <c r="U200" s="19"/>
      <c r="V200" s="19"/>
      <c r="W200" s="19"/>
      <c r="X200" s="19"/>
    </row>
    <row r="201" spans="1:24" ht="17.100000000000001" customHeight="1" x14ac:dyDescent="0.25">
      <c r="A201" s="12"/>
      <c r="B201" s="139">
        <v>43737</v>
      </c>
      <c r="C201" s="145"/>
      <c r="D201" s="145"/>
      <c r="E201" s="145"/>
      <c r="F201" s="145"/>
      <c r="G201" s="143">
        <v>0</v>
      </c>
      <c r="H201" s="3"/>
      <c r="I201" s="3"/>
      <c r="J201" s="25"/>
      <c r="K201" s="26" t="s">
        <v>17</v>
      </c>
      <c r="L201" s="26">
        <v>0</v>
      </c>
      <c r="N201" s="19"/>
      <c r="O201" s="19"/>
      <c r="P201" s="19"/>
      <c r="Q201" s="19"/>
      <c r="R201" s="19"/>
      <c r="T201" s="19"/>
      <c r="U201" s="19"/>
      <c r="V201" s="19"/>
      <c r="W201" s="19"/>
      <c r="X201" s="19"/>
    </row>
    <row r="202" spans="1:24" ht="17.100000000000001" customHeight="1" x14ac:dyDescent="0.25">
      <c r="A202" s="12"/>
      <c r="B202" s="150">
        <v>43740</v>
      </c>
      <c r="C202" s="151"/>
      <c r="D202" s="151"/>
      <c r="E202" s="151"/>
      <c r="F202" s="151"/>
      <c r="G202" s="152">
        <v>0</v>
      </c>
      <c r="H202" s="3"/>
      <c r="I202" s="3"/>
      <c r="J202" s="25"/>
      <c r="K202" s="26" t="s">
        <v>17</v>
      </c>
      <c r="L202" s="26">
        <v>0</v>
      </c>
      <c r="N202" s="19"/>
      <c r="O202" s="19"/>
      <c r="P202" s="19"/>
      <c r="Q202" s="19"/>
      <c r="R202" s="19"/>
      <c r="T202" s="19"/>
      <c r="U202" s="19"/>
      <c r="V202" s="19"/>
      <c r="W202" s="19"/>
      <c r="X202" s="19"/>
    </row>
    <row r="203" spans="1:24" ht="17.100000000000001" customHeight="1" x14ac:dyDescent="0.25">
      <c r="A203" s="12"/>
      <c r="B203" s="150">
        <v>43750</v>
      </c>
      <c r="C203" s="151"/>
      <c r="D203" s="151"/>
      <c r="E203" s="151"/>
      <c r="F203" s="151"/>
      <c r="G203" s="152">
        <v>0</v>
      </c>
      <c r="H203" s="3"/>
      <c r="I203" s="3"/>
      <c r="J203" s="25"/>
      <c r="K203" s="26" t="s">
        <v>17</v>
      </c>
      <c r="L203" s="26">
        <v>0</v>
      </c>
      <c r="N203" s="19"/>
      <c r="O203" s="19"/>
      <c r="P203" s="19"/>
      <c r="Q203" s="19"/>
      <c r="R203" s="19"/>
      <c r="T203" s="19"/>
      <c r="U203" s="19"/>
      <c r="V203" s="19"/>
      <c r="W203" s="19"/>
      <c r="X203" s="19"/>
    </row>
    <row r="204" spans="1:24" ht="17.100000000000001" customHeight="1" x14ac:dyDescent="0.25">
      <c r="A204" s="12"/>
      <c r="B204" s="150">
        <v>43752</v>
      </c>
      <c r="C204" s="152">
        <v>0</v>
      </c>
      <c r="D204" s="152">
        <v>0</v>
      </c>
      <c r="E204" s="152">
        <v>0</v>
      </c>
      <c r="F204" s="152">
        <v>0</v>
      </c>
      <c r="G204" s="152">
        <v>0</v>
      </c>
      <c r="H204" s="3"/>
      <c r="I204" s="3"/>
      <c r="J204" s="25"/>
      <c r="K204" s="26" t="s">
        <v>17</v>
      </c>
      <c r="L204" s="26">
        <v>0</v>
      </c>
      <c r="N204" s="19"/>
      <c r="O204" s="19"/>
      <c r="P204" s="19"/>
      <c r="Q204" s="19"/>
      <c r="R204" s="19"/>
      <c r="T204" s="19"/>
      <c r="U204" s="19"/>
      <c r="V204" s="19"/>
      <c r="W204" s="19"/>
      <c r="X204" s="19"/>
    </row>
    <row r="205" spans="1:24" ht="17.100000000000001" customHeight="1" x14ac:dyDescent="0.25">
      <c r="A205" s="12"/>
      <c r="B205" s="150">
        <v>43756</v>
      </c>
      <c r="C205" s="152">
        <v>0</v>
      </c>
      <c r="D205" s="152">
        <v>0</v>
      </c>
      <c r="E205" s="152">
        <v>0</v>
      </c>
      <c r="F205" s="152">
        <v>0</v>
      </c>
      <c r="G205" s="152">
        <v>0</v>
      </c>
      <c r="H205" s="3"/>
      <c r="I205" s="3"/>
      <c r="J205" s="25"/>
      <c r="K205" s="26" t="s">
        <v>17</v>
      </c>
      <c r="L205" s="26">
        <v>0</v>
      </c>
      <c r="N205" s="19"/>
      <c r="O205" s="19"/>
      <c r="P205" s="19"/>
      <c r="Q205" s="19"/>
      <c r="R205" s="19"/>
      <c r="T205" s="19"/>
      <c r="U205" s="19"/>
      <c r="V205" s="19"/>
      <c r="W205" s="19"/>
      <c r="X205" s="19"/>
    </row>
    <row r="206" spans="1:24" ht="17.100000000000001" customHeight="1" x14ac:dyDescent="0.25">
      <c r="A206" s="12"/>
      <c r="B206" s="150">
        <v>43758</v>
      </c>
      <c r="C206" s="152">
        <v>0</v>
      </c>
      <c r="D206" s="152">
        <v>0</v>
      </c>
      <c r="E206" s="152">
        <v>0</v>
      </c>
      <c r="F206" s="152">
        <v>0</v>
      </c>
      <c r="G206" s="152">
        <v>0</v>
      </c>
      <c r="H206" s="3"/>
      <c r="I206" s="3"/>
      <c r="J206" s="25"/>
      <c r="K206" s="26" t="s">
        <v>17</v>
      </c>
      <c r="L206" s="26">
        <v>0</v>
      </c>
      <c r="N206" s="19"/>
      <c r="O206" s="19"/>
      <c r="P206" s="19"/>
      <c r="Q206" s="19"/>
      <c r="R206" s="19"/>
      <c r="T206" s="19"/>
      <c r="U206" s="19"/>
      <c r="V206" s="19"/>
      <c r="W206" s="19"/>
      <c r="X206" s="19"/>
    </row>
    <row r="207" spans="1:24" ht="17.100000000000001" customHeight="1" x14ac:dyDescent="0.25">
      <c r="A207" s="12"/>
      <c r="B207" s="150">
        <v>43768</v>
      </c>
      <c r="C207" s="152">
        <v>0</v>
      </c>
      <c r="D207" s="152">
        <v>0</v>
      </c>
      <c r="E207" s="152">
        <v>0</v>
      </c>
      <c r="F207" s="152">
        <v>0</v>
      </c>
      <c r="G207" s="152">
        <v>0</v>
      </c>
      <c r="H207" s="3"/>
      <c r="I207" s="3"/>
      <c r="J207" s="25"/>
      <c r="K207" s="26" t="s">
        <v>17</v>
      </c>
      <c r="L207" s="26">
        <v>0</v>
      </c>
      <c r="N207" s="19"/>
      <c r="O207" s="19"/>
      <c r="P207" s="19"/>
      <c r="Q207" s="19"/>
      <c r="R207" s="19"/>
      <c r="T207" s="19"/>
      <c r="U207" s="19"/>
      <c r="V207" s="19"/>
      <c r="W207" s="19"/>
      <c r="X207" s="19"/>
    </row>
    <row r="208" spans="1:24" ht="17.100000000000001" customHeight="1" x14ac:dyDescent="0.25">
      <c r="A208" s="12"/>
      <c r="B208" s="150">
        <v>43771</v>
      </c>
      <c r="C208" s="152">
        <v>0</v>
      </c>
      <c r="D208" s="152">
        <v>0</v>
      </c>
      <c r="E208" s="152">
        <v>0</v>
      </c>
      <c r="F208" s="152">
        <v>0</v>
      </c>
      <c r="G208" s="152">
        <v>0</v>
      </c>
      <c r="H208" s="3"/>
      <c r="I208" s="3"/>
      <c r="J208" s="25"/>
      <c r="K208" s="26" t="s">
        <v>17</v>
      </c>
      <c r="L208" s="26">
        <v>0</v>
      </c>
      <c r="N208" s="19"/>
      <c r="O208" s="19"/>
      <c r="P208" s="19"/>
      <c r="Q208" s="19"/>
      <c r="R208" s="19"/>
      <c r="T208" s="19"/>
      <c r="U208" s="19"/>
      <c r="V208" s="19"/>
      <c r="W208" s="19"/>
      <c r="X208" s="19"/>
    </row>
    <row r="209" spans="1:24" ht="17.100000000000001" customHeight="1" x14ac:dyDescent="0.25">
      <c r="A209" s="12"/>
      <c r="B209" s="150">
        <v>43774</v>
      </c>
      <c r="C209" s="152">
        <v>0</v>
      </c>
      <c r="D209" s="152">
        <v>0</v>
      </c>
      <c r="E209" s="152">
        <v>0</v>
      </c>
      <c r="F209" s="152">
        <v>0</v>
      </c>
      <c r="G209" s="152">
        <v>0</v>
      </c>
      <c r="H209" s="3"/>
      <c r="I209" s="3"/>
      <c r="J209" s="25"/>
      <c r="K209" s="26" t="s">
        <v>17</v>
      </c>
      <c r="L209" s="26">
        <v>0</v>
      </c>
      <c r="N209" s="19"/>
      <c r="O209" s="19"/>
      <c r="P209" s="19"/>
      <c r="Q209" s="19"/>
      <c r="R209" s="19"/>
      <c r="T209" s="19"/>
      <c r="U209" s="19"/>
      <c r="V209" s="19"/>
      <c r="W209" s="19"/>
      <c r="X209" s="19"/>
    </row>
    <row r="210" spans="1:24" ht="17.100000000000001" customHeight="1" x14ac:dyDescent="0.25">
      <c r="A210" s="12"/>
      <c r="B210" s="150">
        <v>43776</v>
      </c>
      <c r="C210" s="152">
        <v>0</v>
      </c>
      <c r="D210" s="152">
        <v>0</v>
      </c>
      <c r="E210" s="152">
        <v>0</v>
      </c>
      <c r="F210" s="152">
        <v>0</v>
      </c>
      <c r="G210" s="152">
        <v>0</v>
      </c>
      <c r="H210" s="3"/>
      <c r="I210" s="3"/>
      <c r="J210" s="25"/>
      <c r="K210" s="26" t="s">
        <v>17</v>
      </c>
      <c r="L210" s="26">
        <v>0</v>
      </c>
      <c r="N210" s="19"/>
      <c r="O210" s="19"/>
      <c r="P210" s="19"/>
      <c r="Q210" s="19"/>
      <c r="R210" s="19"/>
      <c r="T210" s="19"/>
      <c r="U210" s="19"/>
      <c r="V210" s="19"/>
      <c r="W210" s="19"/>
      <c r="X210" s="19"/>
    </row>
    <row r="211" spans="1:24" ht="17.100000000000001" customHeight="1" x14ac:dyDescent="0.25">
      <c r="A211" s="12"/>
      <c r="B211" s="150">
        <v>43777</v>
      </c>
      <c r="C211" s="152">
        <v>0</v>
      </c>
      <c r="D211" s="152">
        <v>0</v>
      </c>
      <c r="E211" s="152">
        <v>0</v>
      </c>
      <c r="F211" s="152">
        <v>0</v>
      </c>
      <c r="G211" s="152">
        <v>0</v>
      </c>
      <c r="H211" s="3"/>
      <c r="I211" s="3"/>
      <c r="J211" s="25"/>
      <c r="K211" s="26" t="s">
        <v>17</v>
      </c>
      <c r="L211" s="26">
        <v>0</v>
      </c>
      <c r="N211" s="19"/>
      <c r="O211" s="19"/>
      <c r="P211" s="19"/>
      <c r="Q211" s="19"/>
      <c r="R211" s="19"/>
      <c r="T211" s="19"/>
      <c r="U211" s="19"/>
      <c r="V211" s="19"/>
      <c r="W211" s="19"/>
      <c r="X211" s="19"/>
    </row>
    <row r="212" spans="1:24" ht="17.100000000000001" customHeight="1" x14ac:dyDescent="0.25">
      <c r="A212" s="12"/>
      <c r="B212" s="150">
        <v>43782</v>
      </c>
      <c r="C212" s="152">
        <v>0</v>
      </c>
      <c r="D212" s="152">
        <v>0</v>
      </c>
      <c r="E212" s="152">
        <v>0</v>
      </c>
      <c r="F212" s="152">
        <v>0</v>
      </c>
      <c r="G212" s="152">
        <v>0</v>
      </c>
      <c r="H212" s="3"/>
      <c r="I212" s="3"/>
      <c r="J212" s="25"/>
      <c r="K212" s="26" t="s">
        <v>17</v>
      </c>
      <c r="L212" s="26">
        <v>0</v>
      </c>
      <c r="N212" s="19"/>
      <c r="O212" s="19"/>
      <c r="P212" s="19"/>
      <c r="Q212" s="19"/>
      <c r="R212" s="19"/>
      <c r="T212" s="19"/>
      <c r="U212" s="19"/>
      <c r="V212" s="19"/>
      <c r="W212" s="19"/>
      <c r="X212" s="19"/>
    </row>
    <row r="213" spans="1:24" ht="17.100000000000001" customHeight="1" x14ac:dyDescent="0.25">
      <c r="A213" s="12"/>
      <c r="B213" s="150">
        <v>43784</v>
      </c>
      <c r="C213" s="152">
        <v>0</v>
      </c>
      <c r="D213" s="152">
        <v>0</v>
      </c>
      <c r="E213" s="152">
        <v>0</v>
      </c>
      <c r="F213" s="152">
        <v>0</v>
      </c>
      <c r="G213" s="152">
        <v>0</v>
      </c>
      <c r="H213" s="3"/>
      <c r="I213" s="3"/>
      <c r="J213" s="25"/>
      <c r="K213" s="26" t="s">
        <v>17</v>
      </c>
      <c r="L213" s="26">
        <v>0</v>
      </c>
      <c r="N213" s="19"/>
      <c r="O213" s="19"/>
      <c r="P213" s="19"/>
      <c r="Q213" s="19"/>
      <c r="R213" s="19"/>
      <c r="T213" s="19"/>
      <c r="U213" s="19"/>
      <c r="V213" s="19"/>
      <c r="W213" s="19"/>
      <c r="X213" s="19"/>
    </row>
    <row r="214" spans="1:24" ht="17.100000000000001" customHeight="1" x14ac:dyDescent="0.25">
      <c r="A214" s="12"/>
      <c r="B214" s="150">
        <v>43786</v>
      </c>
      <c r="C214" s="152">
        <v>0</v>
      </c>
      <c r="D214" s="152">
        <v>0</v>
      </c>
      <c r="E214" s="152">
        <v>0</v>
      </c>
      <c r="F214" s="152">
        <v>0</v>
      </c>
      <c r="G214" s="152">
        <v>0</v>
      </c>
      <c r="H214" s="3"/>
      <c r="I214" s="3"/>
      <c r="J214" s="25"/>
      <c r="K214" s="26" t="s">
        <v>17</v>
      </c>
      <c r="L214" s="26">
        <v>0</v>
      </c>
      <c r="N214" s="19"/>
      <c r="O214" s="19"/>
      <c r="P214" s="19"/>
      <c r="Q214" s="19"/>
      <c r="R214" s="19"/>
      <c r="T214" s="19"/>
      <c r="U214" s="19"/>
      <c r="V214" s="19"/>
      <c r="W214" s="19"/>
      <c r="X214" s="19"/>
    </row>
    <row r="215" spans="1:24" ht="17.100000000000001" customHeight="1" x14ac:dyDescent="0.25">
      <c r="A215" s="12"/>
      <c r="B215" s="150">
        <v>43787</v>
      </c>
      <c r="C215" s="152">
        <v>0</v>
      </c>
      <c r="D215" s="152">
        <v>0</v>
      </c>
      <c r="E215" s="152">
        <v>0</v>
      </c>
      <c r="F215" s="152">
        <v>0</v>
      </c>
      <c r="G215" s="152">
        <v>0</v>
      </c>
      <c r="H215" s="3"/>
      <c r="I215" s="3"/>
      <c r="J215" s="25"/>
      <c r="K215" s="26" t="s">
        <v>17</v>
      </c>
      <c r="L215" s="26">
        <v>0</v>
      </c>
      <c r="N215" s="19"/>
      <c r="O215" s="19"/>
      <c r="P215" s="19"/>
      <c r="Q215" s="19"/>
      <c r="R215" s="19"/>
      <c r="T215" s="19"/>
      <c r="U215" s="19"/>
      <c r="V215" s="19"/>
      <c r="W215" s="19"/>
      <c r="X215" s="19"/>
    </row>
    <row r="216" spans="1:24" ht="17.100000000000001" customHeight="1" x14ac:dyDescent="0.25">
      <c r="A216" s="12"/>
      <c r="B216" s="150">
        <v>43790</v>
      </c>
      <c r="C216" s="152">
        <v>0</v>
      </c>
      <c r="D216" s="152">
        <v>0</v>
      </c>
      <c r="E216" s="152">
        <v>0</v>
      </c>
      <c r="F216" s="152">
        <v>0</v>
      </c>
      <c r="G216" s="152">
        <v>0</v>
      </c>
      <c r="H216" s="3"/>
      <c r="I216" s="3"/>
      <c r="J216" s="25"/>
      <c r="K216" s="26" t="s">
        <v>17</v>
      </c>
      <c r="L216" s="26">
        <v>0</v>
      </c>
      <c r="N216" s="19"/>
      <c r="O216" s="19"/>
      <c r="P216" s="19"/>
      <c r="Q216" s="19"/>
      <c r="R216" s="19"/>
      <c r="T216" s="19"/>
      <c r="U216" s="19"/>
      <c r="V216" s="19"/>
      <c r="W216" s="19"/>
      <c r="X216" s="19"/>
    </row>
    <row r="217" spans="1:24" ht="17.100000000000001" customHeight="1" x14ac:dyDescent="0.25">
      <c r="A217" s="12"/>
      <c r="B217" s="150">
        <v>43793</v>
      </c>
      <c r="C217" s="152">
        <v>0</v>
      </c>
      <c r="D217" s="152">
        <v>0</v>
      </c>
      <c r="E217" s="152">
        <v>0</v>
      </c>
      <c r="F217" s="152">
        <v>0</v>
      </c>
      <c r="G217" s="152">
        <v>0</v>
      </c>
      <c r="H217" s="3"/>
      <c r="I217" s="3"/>
      <c r="J217" s="25"/>
      <c r="K217" s="26" t="s">
        <v>17</v>
      </c>
      <c r="L217" s="26">
        <v>0</v>
      </c>
      <c r="N217" s="19"/>
      <c r="O217" s="19"/>
      <c r="P217" s="19"/>
      <c r="Q217" s="19"/>
      <c r="R217" s="19"/>
      <c r="T217" s="19"/>
      <c r="U217" s="19"/>
      <c r="V217" s="19"/>
      <c r="W217" s="19"/>
      <c r="X217" s="19"/>
    </row>
    <row r="218" spans="1:24" ht="17.100000000000001" customHeight="1" x14ac:dyDescent="0.25">
      <c r="A218" s="12"/>
      <c r="B218" s="150">
        <v>43795</v>
      </c>
      <c r="C218" s="152">
        <v>0</v>
      </c>
      <c r="D218" s="152">
        <v>0</v>
      </c>
      <c r="E218" s="152">
        <v>0</v>
      </c>
      <c r="F218" s="152">
        <v>0</v>
      </c>
      <c r="G218" s="152">
        <v>0</v>
      </c>
      <c r="H218" s="3"/>
      <c r="I218" s="3"/>
      <c r="J218" s="25"/>
      <c r="K218" s="26" t="s">
        <v>17</v>
      </c>
      <c r="L218" s="26">
        <v>0</v>
      </c>
      <c r="N218" s="19"/>
      <c r="O218" s="19"/>
      <c r="P218" s="19"/>
      <c r="Q218" s="19"/>
      <c r="R218" s="19"/>
      <c r="T218" s="19"/>
      <c r="U218" s="19"/>
      <c r="V218" s="19"/>
      <c r="W218" s="19"/>
      <c r="X218" s="19"/>
    </row>
    <row r="219" spans="1:24" ht="17.100000000000001" customHeight="1" x14ac:dyDescent="0.25">
      <c r="A219" s="12"/>
      <c r="B219" s="150">
        <v>43798</v>
      </c>
      <c r="C219" s="152">
        <v>0</v>
      </c>
      <c r="D219" s="152">
        <v>0</v>
      </c>
      <c r="E219" s="152">
        <v>0</v>
      </c>
      <c r="F219" s="152">
        <v>0</v>
      </c>
      <c r="G219" s="152">
        <v>0</v>
      </c>
      <c r="H219" s="3"/>
      <c r="I219" s="3"/>
      <c r="J219" s="25"/>
      <c r="K219" s="26" t="s">
        <v>17</v>
      </c>
      <c r="L219" s="26">
        <v>0</v>
      </c>
      <c r="N219" s="19"/>
      <c r="O219" s="19"/>
      <c r="P219" s="19"/>
      <c r="Q219" s="19"/>
      <c r="R219" s="19"/>
      <c r="T219" s="19"/>
      <c r="U219" s="19"/>
      <c r="V219" s="19"/>
      <c r="W219" s="19"/>
      <c r="X219" s="19"/>
    </row>
    <row r="220" spans="1:24" ht="17.100000000000001" customHeight="1" x14ac:dyDescent="0.25">
      <c r="A220" s="12"/>
      <c r="B220" s="150">
        <v>43801</v>
      </c>
      <c r="C220" s="152">
        <v>0</v>
      </c>
      <c r="D220" s="152">
        <v>0</v>
      </c>
      <c r="E220" s="152">
        <v>0</v>
      </c>
      <c r="F220" s="152">
        <v>0</v>
      </c>
      <c r="G220" s="152">
        <v>0</v>
      </c>
      <c r="H220" s="3"/>
      <c r="I220" s="3"/>
      <c r="J220" s="25"/>
      <c r="K220" s="26" t="s">
        <v>17</v>
      </c>
      <c r="L220" s="26">
        <v>0</v>
      </c>
      <c r="N220" s="19"/>
      <c r="O220" s="19"/>
      <c r="P220" s="19"/>
      <c r="Q220" s="19"/>
      <c r="R220" s="19"/>
      <c r="T220" s="19"/>
      <c r="U220" s="19"/>
      <c r="V220" s="19"/>
      <c r="W220" s="19"/>
      <c r="X220" s="19"/>
    </row>
    <row r="221" spans="1:24" ht="17.100000000000001" customHeight="1" x14ac:dyDescent="0.25">
      <c r="A221" s="12"/>
      <c r="B221" s="150">
        <v>43803</v>
      </c>
      <c r="C221" s="152">
        <v>0</v>
      </c>
      <c r="D221" s="152">
        <v>0</v>
      </c>
      <c r="E221" s="152">
        <v>0</v>
      </c>
      <c r="F221" s="152">
        <v>0</v>
      </c>
      <c r="G221" s="152">
        <v>0</v>
      </c>
      <c r="H221" s="3"/>
      <c r="I221" s="3"/>
      <c r="J221" s="25"/>
      <c r="K221" s="26" t="s">
        <v>17</v>
      </c>
      <c r="L221" s="26">
        <v>0</v>
      </c>
      <c r="N221" s="19"/>
      <c r="O221" s="19"/>
      <c r="P221" s="19"/>
      <c r="Q221" s="19"/>
      <c r="R221" s="19"/>
      <c r="T221" s="19"/>
      <c r="U221" s="19"/>
      <c r="V221" s="19"/>
      <c r="W221" s="19"/>
      <c r="X221" s="19"/>
    </row>
    <row r="222" spans="1:24" ht="17.100000000000001" customHeight="1" x14ac:dyDescent="0.25">
      <c r="A222" s="12"/>
      <c r="B222" s="150">
        <v>43805</v>
      </c>
      <c r="C222" s="152">
        <v>0</v>
      </c>
      <c r="D222" s="152">
        <v>0</v>
      </c>
      <c r="E222" s="152">
        <v>0</v>
      </c>
      <c r="F222" s="152">
        <v>0</v>
      </c>
      <c r="G222" s="152">
        <v>0</v>
      </c>
      <c r="H222" s="3"/>
      <c r="I222" s="3"/>
      <c r="J222" s="25"/>
      <c r="K222" s="26" t="s">
        <v>17</v>
      </c>
      <c r="L222" s="26">
        <v>0</v>
      </c>
      <c r="N222" s="19"/>
      <c r="O222" s="19"/>
      <c r="P222" s="19"/>
      <c r="Q222" s="19"/>
      <c r="R222" s="19"/>
      <c r="T222" s="19"/>
      <c r="U222" s="19"/>
      <c r="V222" s="19"/>
      <c r="W222" s="19"/>
      <c r="X222" s="19"/>
    </row>
    <row r="223" spans="1:24" ht="17.100000000000001" customHeight="1" x14ac:dyDescent="0.25">
      <c r="A223" s="12"/>
      <c r="B223" s="150">
        <v>43807</v>
      </c>
      <c r="C223" s="152">
        <v>0</v>
      </c>
      <c r="D223" s="152">
        <v>0</v>
      </c>
      <c r="E223" s="152">
        <v>0</v>
      </c>
      <c r="F223" s="152">
        <v>0</v>
      </c>
      <c r="G223" s="152">
        <v>0</v>
      </c>
      <c r="H223" s="3"/>
      <c r="I223" s="3"/>
      <c r="J223" s="25"/>
      <c r="K223" s="26" t="s">
        <v>17</v>
      </c>
      <c r="L223" s="26">
        <v>0</v>
      </c>
      <c r="N223" s="19"/>
      <c r="O223" s="19"/>
      <c r="P223" s="19"/>
      <c r="Q223" s="19"/>
      <c r="R223" s="19"/>
      <c r="T223" s="19"/>
      <c r="U223" s="19"/>
      <c r="V223" s="19"/>
      <c r="W223" s="19"/>
      <c r="X223" s="19"/>
    </row>
    <row r="224" spans="1:24" ht="17.100000000000001" customHeight="1" x14ac:dyDescent="0.25">
      <c r="A224" s="12"/>
      <c r="B224" s="150">
        <v>43808</v>
      </c>
      <c r="C224" s="152">
        <v>0</v>
      </c>
      <c r="D224" s="152">
        <v>0</v>
      </c>
      <c r="E224" s="152">
        <v>0</v>
      </c>
      <c r="F224" s="152">
        <v>0</v>
      </c>
      <c r="G224" s="152">
        <v>0</v>
      </c>
      <c r="H224" s="3"/>
      <c r="I224" s="3"/>
      <c r="J224" s="25"/>
      <c r="K224" s="26" t="s">
        <v>17</v>
      </c>
      <c r="L224" s="26">
        <v>0</v>
      </c>
      <c r="N224" s="19"/>
      <c r="O224" s="19"/>
      <c r="P224" s="19"/>
      <c r="Q224" s="19"/>
      <c r="R224" s="19"/>
      <c r="T224" s="19"/>
      <c r="U224" s="19"/>
      <c r="V224" s="19"/>
      <c r="W224" s="19"/>
      <c r="X224" s="19"/>
    </row>
    <row r="225" spans="1:24" ht="17.100000000000001" customHeight="1" x14ac:dyDescent="0.25">
      <c r="A225" s="12"/>
      <c r="B225" s="150">
        <v>43811</v>
      </c>
      <c r="C225" s="152">
        <v>0</v>
      </c>
      <c r="D225" s="152">
        <v>0</v>
      </c>
      <c r="E225" s="152">
        <v>0</v>
      </c>
      <c r="F225" s="152">
        <v>0</v>
      </c>
      <c r="G225" s="152">
        <v>0</v>
      </c>
      <c r="H225" s="3"/>
      <c r="I225" s="3"/>
      <c r="J225" s="25"/>
      <c r="K225" s="26" t="s">
        <v>17</v>
      </c>
      <c r="L225" s="26">
        <v>0</v>
      </c>
      <c r="N225" s="19"/>
      <c r="O225" s="19"/>
      <c r="P225" s="19"/>
      <c r="Q225" s="19"/>
      <c r="R225" s="19"/>
      <c r="T225" s="19"/>
      <c r="U225" s="19"/>
      <c r="V225" s="19"/>
      <c r="W225" s="19"/>
      <c r="X225" s="19"/>
    </row>
    <row r="226" spans="1:24" ht="17.100000000000001" customHeight="1" x14ac:dyDescent="0.25">
      <c r="A226" s="12"/>
      <c r="B226" s="150">
        <v>43812</v>
      </c>
      <c r="C226" s="152">
        <v>0</v>
      </c>
      <c r="D226" s="152">
        <v>0</v>
      </c>
      <c r="E226" s="152">
        <v>0</v>
      </c>
      <c r="F226" s="152">
        <v>0</v>
      </c>
      <c r="G226" s="152">
        <v>0</v>
      </c>
      <c r="H226" s="3"/>
      <c r="I226" s="3"/>
      <c r="J226" s="25"/>
      <c r="K226" s="26" t="s">
        <v>17</v>
      </c>
      <c r="L226" s="26">
        <v>0</v>
      </c>
      <c r="N226" s="19"/>
      <c r="O226" s="19"/>
      <c r="P226" s="19"/>
      <c r="Q226" s="19"/>
      <c r="R226" s="19"/>
      <c r="T226" s="19"/>
      <c r="U226" s="19"/>
      <c r="V226" s="19"/>
      <c r="W226" s="19"/>
      <c r="X226" s="19"/>
    </row>
    <row r="227" spans="1:24" ht="17.100000000000001" customHeight="1" x14ac:dyDescent="0.25">
      <c r="A227" s="12"/>
      <c r="B227" s="150">
        <v>43817</v>
      </c>
      <c r="C227" s="152">
        <v>0</v>
      </c>
      <c r="D227" s="152">
        <v>0</v>
      </c>
      <c r="E227" s="152">
        <v>0</v>
      </c>
      <c r="F227" s="152">
        <v>0</v>
      </c>
      <c r="G227" s="152">
        <v>0</v>
      </c>
      <c r="H227" s="3"/>
      <c r="I227" s="3"/>
      <c r="J227" s="25"/>
      <c r="K227" s="26" t="s">
        <v>17</v>
      </c>
      <c r="L227" s="26">
        <v>0</v>
      </c>
      <c r="N227" s="19"/>
      <c r="O227" s="19"/>
      <c r="P227" s="19"/>
      <c r="Q227" s="19"/>
      <c r="R227" s="19"/>
      <c r="T227" s="19"/>
      <c r="U227" s="19"/>
      <c r="V227" s="19"/>
      <c r="W227" s="19"/>
      <c r="X227" s="19"/>
    </row>
    <row r="228" spans="1:24" ht="17.100000000000001" customHeight="1" x14ac:dyDescent="0.25">
      <c r="A228" s="12"/>
      <c r="B228" s="150">
        <v>43819</v>
      </c>
      <c r="C228" s="152">
        <v>0</v>
      </c>
      <c r="D228" s="152">
        <v>0</v>
      </c>
      <c r="E228" s="152">
        <v>0</v>
      </c>
      <c r="F228" s="152">
        <v>0</v>
      </c>
      <c r="G228" s="152">
        <v>0</v>
      </c>
      <c r="H228" s="3"/>
      <c r="I228" s="3"/>
      <c r="J228" s="25"/>
      <c r="K228" s="26" t="s">
        <v>17</v>
      </c>
      <c r="L228" s="26">
        <v>0</v>
      </c>
      <c r="N228" s="19"/>
      <c r="O228" s="19"/>
      <c r="P228" s="19"/>
      <c r="Q228" s="19"/>
      <c r="R228" s="19"/>
      <c r="T228" s="19"/>
      <c r="U228" s="19"/>
      <c r="V228" s="19"/>
      <c r="W228" s="19"/>
      <c r="X228" s="19"/>
    </row>
    <row r="229" spans="1:24" ht="17.100000000000001" customHeight="1" x14ac:dyDescent="0.25">
      <c r="A229" s="12"/>
      <c r="B229" s="150">
        <v>43821</v>
      </c>
      <c r="C229" s="152">
        <v>0</v>
      </c>
      <c r="D229" s="152">
        <v>0</v>
      </c>
      <c r="E229" s="152">
        <v>0</v>
      </c>
      <c r="F229" s="152">
        <v>0</v>
      </c>
      <c r="G229" s="152">
        <v>0</v>
      </c>
      <c r="H229" s="3"/>
      <c r="I229" s="3"/>
      <c r="J229" s="25"/>
      <c r="K229" s="26" t="s">
        <v>17</v>
      </c>
      <c r="L229" s="26">
        <v>0</v>
      </c>
      <c r="N229" s="19"/>
      <c r="O229" s="19"/>
      <c r="P229" s="19"/>
      <c r="Q229" s="19"/>
      <c r="R229" s="19"/>
      <c r="T229" s="19"/>
      <c r="U229" s="19"/>
      <c r="V229" s="19"/>
      <c r="W229" s="19"/>
      <c r="X229" s="19"/>
    </row>
    <row r="230" spans="1:24" ht="17.100000000000001" customHeight="1" x14ac:dyDescent="0.25">
      <c r="A230" s="12"/>
      <c r="B230" s="150">
        <v>43824</v>
      </c>
      <c r="C230" s="152">
        <v>0</v>
      </c>
      <c r="D230" s="152">
        <v>0</v>
      </c>
      <c r="E230" s="152">
        <v>0</v>
      </c>
      <c r="F230" s="152">
        <v>0</v>
      </c>
      <c r="G230" s="152">
        <v>0</v>
      </c>
      <c r="H230" s="3"/>
      <c r="I230" s="3"/>
      <c r="J230" s="25"/>
      <c r="K230" s="26" t="s">
        <v>17</v>
      </c>
      <c r="L230" s="26">
        <v>0</v>
      </c>
      <c r="N230" s="19"/>
      <c r="O230" s="19"/>
      <c r="P230" s="19"/>
      <c r="Q230" s="19"/>
      <c r="R230" s="19"/>
      <c r="T230" s="19"/>
      <c r="U230" s="19"/>
      <c r="V230" s="19"/>
      <c r="W230" s="19"/>
      <c r="X230" s="19"/>
    </row>
    <row r="231" spans="1:24" ht="17.100000000000001" customHeight="1" x14ac:dyDescent="0.25">
      <c r="A231" s="12"/>
      <c r="B231" s="150">
        <v>43825</v>
      </c>
      <c r="C231" s="152">
        <v>0</v>
      </c>
      <c r="D231" s="152">
        <v>0</v>
      </c>
      <c r="E231" s="152">
        <v>0</v>
      </c>
      <c r="F231" s="152">
        <v>0</v>
      </c>
      <c r="G231" s="152">
        <v>0</v>
      </c>
      <c r="H231" s="3"/>
      <c r="I231" s="3"/>
      <c r="J231" s="25"/>
      <c r="K231" s="26" t="s">
        <v>17</v>
      </c>
      <c r="L231" s="26">
        <v>0</v>
      </c>
      <c r="N231" s="19"/>
      <c r="O231" s="19"/>
      <c r="P231" s="19"/>
      <c r="Q231" s="19"/>
      <c r="R231" s="19"/>
      <c r="T231" s="19"/>
      <c r="U231" s="19"/>
      <c r="V231" s="19"/>
      <c r="W231" s="19"/>
      <c r="X231" s="19"/>
    </row>
    <row r="232" spans="1:24" ht="17.100000000000001" customHeight="1" x14ac:dyDescent="0.25">
      <c r="A232" s="12"/>
      <c r="B232" s="150">
        <v>43827</v>
      </c>
      <c r="C232" s="152">
        <v>0</v>
      </c>
      <c r="D232" s="152">
        <v>0</v>
      </c>
      <c r="E232" s="152">
        <v>0</v>
      </c>
      <c r="F232" s="152">
        <v>0</v>
      </c>
      <c r="G232" s="152">
        <v>0</v>
      </c>
      <c r="H232" s="3"/>
      <c r="I232" s="3"/>
      <c r="J232" s="25"/>
      <c r="K232" s="26" t="s">
        <v>17</v>
      </c>
      <c r="L232" s="26">
        <v>0</v>
      </c>
      <c r="N232" s="19"/>
      <c r="O232" s="19"/>
      <c r="P232" s="19"/>
      <c r="Q232" s="19"/>
      <c r="R232" s="19"/>
      <c r="T232" s="19"/>
      <c r="U232" s="19"/>
      <c r="V232" s="19"/>
      <c r="W232" s="19"/>
      <c r="X232" s="19"/>
    </row>
    <row r="233" spans="1:24" ht="17.100000000000001" customHeight="1" x14ac:dyDescent="0.25">
      <c r="A233" s="12" t="s">
        <v>11</v>
      </c>
      <c r="B233" s="35"/>
      <c r="C233" s="34" t="e">
        <f xml:space="preserve"> IF(#REF!=0, "&lt; 1",#REF!)</f>
        <v>#REF!</v>
      </c>
      <c r="D233" s="34" t="e">
        <f xml:space="preserve"> IF(#REF!=0, "&lt; 1",#REF!)</f>
        <v>#REF!</v>
      </c>
      <c r="E233" s="34" t="e">
        <f xml:space="preserve"> IF(#REF!=0, "&lt; 1",#REF!)</f>
        <v>#REF!</v>
      </c>
      <c r="F233" s="34" t="e">
        <f xml:space="preserve"> IF(#REF!=0, "&lt; 1",#REF!)</f>
        <v>#REF!</v>
      </c>
      <c r="G233" s="34" t="e">
        <f xml:space="preserve"> IF(#REF!=0, "&lt; 1",#REF!)</f>
        <v>#REF!</v>
      </c>
      <c r="H233" s="3"/>
      <c r="I233" s="3"/>
      <c r="J233" s="27"/>
      <c r="K233" s="26"/>
      <c r="L233" s="26"/>
      <c r="N233" s="19"/>
      <c r="O233" s="19"/>
      <c r="P233" s="19"/>
      <c r="Q233" s="19"/>
      <c r="R233" s="19"/>
    </row>
    <row r="234" spans="1:24" ht="15.9" customHeight="1" x14ac:dyDescent="0.25">
      <c r="A234" s="12" t="s">
        <v>12</v>
      </c>
      <c r="B234" s="36"/>
      <c r="C234" s="34" t="e">
        <f xml:space="preserve"> IF(#REF!=0, "&lt; 1",#REF!)</f>
        <v>#REF!</v>
      </c>
      <c r="D234" s="34" t="e">
        <f xml:space="preserve"> IF(#REF!=0, "&lt; 1",#REF!)</f>
        <v>#REF!</v>
      </c>
      <c r="E234" s="34" t="e">
        <f xml:space="preserve"> IF(#REF!=0, "&lt; 1",#REF!)</f>
        <v>#REF!</v>
      </c>
      <c r="F234" s="34" t="e">
        <f xml:space="preserve"> IF(#REF!=0, "&lt; 1",#REF!)</f>
        <v>#REF!</v>
      </c>
      <c r="G234" s="34" t="e">
        <f xml:space="preserve"> IF(#REF!=0, "&lt; 1",#REF!)</f>
        <v>#REF!</v>
      </c>
      <c r="H234" s="3"/>
      <c r="I234" s="3"/>
    </row>
    <row r="235" spans="1:24" ht="15.9" customHeight="1" x14ac:dyDescent="0.25">
      <c r="A235" s="12" t="s">
        <v>13</v>
      </c>
      <c r="B235" s="36"/>
      <c r="C235" s="34">
        <f>MAX(C13:C232)</f>
        <v>0</v>
      </c>
      <c r="D235" s="34">
        <f>MAX(D13:D232)</f>
        <v>0</v>
      </c>
      <c r="E235" s="34">
        <f>MAX(E13:E232)</f>
        <v>0</v>
      </c>
      <c r="F235" s="34">
        <f>MAX(F13:F232)</f>
        <v>0</v>
      </c>
      <c r="G235" s="34">
        <f>MAX(G13:G232)</f>
        <v>0</v>
      </c>
    </row>
    <row r="236" spans="1:24" ht="15.9" customHeight="1" x14ac:dyDescent="0.25">
      <c r="A236" s="12" t="s">
        <v>14</v>
      </c>
      <c r="B236" s="36"/>
      <c r="C236" s="37" t="e">
        <f>#REF!</f>
        <v>#REF!</v>
      </c>
      <c r="D236" s="37" t="e">
        <f>#REF!</f>
        <v>#REF!</v>
      </c>
      <c r="E236" s="37" t="e">
        <f>#REF!</f>
        <v>#REF!</v>
      </c>
      <c r="F236" s="37" t="e">
        <f>#REF!</f>
        <v>#REF!</v>
      </c>
      <c r="G236" s="37" t="e">
        <f>#REF!</f>
        <v>#REF!</v>
      </c>
    </row>
    <row r="237" spans="1:24" ht="15.9" customHeight="1" x14ac:dyDescent="0.25">
      <c r="A237" s="12" t="s">
        <v>15</v>
      </c>
      <c r="B237" s="36"/>
      <c r="C237" s="37" t="e">
        <f>#REF!</f>
        <v>#REF!</v>
      </c>
      <c r="D237" s="37" t="e">
        <f>#REF!</f>
        <v>#REF!</v>
      </c>
      <c r="E237" s="37" t="e">
        <f>#REF!</f>
        <v>#REF!</v>
      </c>
      <c r="F237" s="37" t="e">
        <f>#REF!</f>
        <v>#REF!</v>
      </c>
      <c r="G237" s="37" t="e">
        <f>#REF!</f>
        <v>#REF!</v>
      </c>
    </row>
    <row r="238" spans="1:24" ht="15.9" customHeight="1" x14ac:dyDescent="0.25">
      <c r="A238" s="128" t="s">
        <v>28</v>
      </c>
      <c r="B238" s="110"/>
      <c r="C238" s="110"/>
      <c r="D238" s="41"/>
      <c r="E238" s="41"/>
      <c r="F238" s="9"/>
      <c r="G238" s="9"/>
    </row>
    <row r="239" spans="1:24" ht="15.9" customHeight="1" x14ac:dyDescent="0.25">
      <c r="A239" s="129" t="s">
        <v>29</v>
      </c>
      <c r="B239" s="115"/>
      <c r="C239" s="115"/>
      <c r="D239" s="40"/>
      <c r="E239" s="40"/>
      <c r="F239" s="9"/>
      <c r="G239" s="9"/>
    </row>
    <row r="240" spans="1:24" ht="15.9" customHeight="1" x14ac:dyDescent="0.25">
      <c r="B240" s="36"/>
      <c r="C240" s="34" t="e">
        <f xml:space="preserve"> IF(#REF!=0, "&lt; 1",#REF!)</f>
        <v>#REF!</v>
      </c>
      <c r="D240" s="34" t="e">
        <f xml:space="preserve"> IF(#REF!=0, "&lt; 1",#REF!)</f>
        <v>#REF!</v>
      </c>
      <c r="E240" s="34" t="e">
        <f xml:space="preserve"> IF(#REF!=0, "&lt; 1",#REF!)</f>
        <v>#REF!</v>
      </c>
      <c r="F240" s="34" t="e">
        <f xml:space="preserve"> IF(#REF!=0, "&lt; 1",#REF!)</f>
        <v>#REF!</v>
      </c>
      <c r="G240" s="34" t="e">
        <f xml:space="preserve"> IF(#REF!=0, "&lt; 1",#REF!)</f>
        <v>#REF!</v>
      </c>
    </row>
    <row r="241" spans="1:12" ht="15.9" customHeight="1" x14ac:dyDescent="0.25">
      <c r="B241" s="36"/>
      <c r="C241" s="34" t="e">
        <f xml:space="preserve"> IF(#REF!=0, "&lt; 1",#REF!)</f>
        <v>#REF!</v>
      </c>
      <c r="D241" s="34" t="e">
        <f xml:space="preserve"> IF(#REF!=0, "&lt; 1",#REF!)</f>
        <v>#REF!</v>
      </c>
      <c r="E241" s="34" t="e">
        <f xml:space="preserve"> IF(#REF!=0, "&lt; 1",#REF!)</f>
        <v>#REF!</v>
      </c>
      <c r="F241" s="34" t="e">
        <f xml:space="preserve"> IF(#REF!=0, "&lt; 1",#REF!)</f>
        <v>#REF!</v>
      </c>
      <c r="G241" s="34" t="e">
        <f xml:space="preserve"> IF(#REF!=0, "&lt; 1",#REF!)</f>
        <v>#REF!</v>
      </c>
    </row>
    <row r="242" spans="1:12" ht="15.9" customHeight="1" x14ac:dyDescent="0.25">
      <c r="B242" s="36"/>
      <c r="C242" s="34" t="e">
        <f xml:space="preserve"> IF(#REF!=0, "&lt; 1",#REF!)</f>
        <v>#REF!</v>
      </c>
      <c r="D242" s="34" t="e">
        <f xml:space="preserve"> IF(#REF!=0, "&lt; 1",#REF!)</f>
        <v>#REF!</v>
      </c>
      <c r="E242" s="34" t="e">
        <f xml:space="preserve"> IF(#REF!=0, "&lt; 1",#REF!)</f>
        <v>#REF!</v>
      </c>
      <c r="F242" s="34" t="e">
        <f xml:space="preserve"> IF(#REF!=0, "&lt; 1",#REF!)</f>
        <v>#REF!</v>
      </c>
      <c r="G242" s="34" t="e">
        <f xml:space="preserve"> IF(#REF!=0, "&lt; 1",#REF!)</f>
        <v>#REF!</v>
      </c>
    </row>
    <row r="243" spans="1:12" ht="15.9" customHeight="1" x14ac:dyDescent="0.25">
      <c r="B243" s="36"/>
      <c r="C243" s="13" t="e">
        <f>#REF!</f>
        <v>#REF!</v>
      </c>
      <c r="D243" s="13" t="e">
        <f>#REF!</f>
        <v>#REF!</v>
      </c>
      <c r="E243" s="13" t="e">
        <f>#REF!</f>
        <v>#REF!</v>
      </c>
      <c r="F243" s="13" t="e">
        <f>#REF!</f>
        <v>#REF!</v>
      </c>
      <c r="G243" s="13" t="e">
        <f>#REF!</f>
        <v>#REF!</v>
      </c>
    </row>
    <row r="244" spans="1:12" ht="15.9" customHeight="1" x14ac:dyDescent="0.25">
      <c r="B244" s="36"/>
      <c r="C244" s="12" t="e">
        <f>#REF!</f>
        <v>#REF!</v>
      </c>
      <c r="D244" s="12" t="e">
        <f>#REF!</f>
        <v>#REF!</v>
      </c>
      <c r="E244" s="12" t="e">
        <f>#REF!</f>
        <v>#REF!</v>
      </c>
      <c r="F244" s="12" t="e">
        <f>#REF!</f>
        <v>#REF!</v>
      </c>
      <c r="G244" s="12" t="e">
        <f>#REF!</f>
        <v>#REF!</v>
      </c>
    </row>
    <row r="245" spans="1:12" ht="15.9" customHeight="1" x14ac:dyDescent="0.25"/>
    <row r="246" spans="1:12" ht="15.9" customHeight="1" x14ac:dyDescent="0.25">
      <c r="A246" s="14"/>
      <c r="H246" s="14"/>
      <c r="I246" s="14"/>
    </row>
    <row r="247" spans="1:12" ht="15.9" customHeight="1" x14ac:dyDescent="0.25">
      <c r="A247" s="14"/>
      <c r="H247" s="14"/>
      <c r="I247" s="14"/>
    </row>
    <row r="248" spans="1:12" ht="15.9" customHeight="1" x14ac:dyDescent="0.25">
      <c r="H248" s="14"/>
      <c r="I248" s="14"/>
    </row>
    <row r="249" spans="1:12" ht="14.25" customHeight="1" x14ac:dyDescent="0.25">
      <c r="A249" s="112" t="s">
        <v>174</v>
      </c>
      <c r="H249" s="112"/>
      <c r="I249" s="112"/>
    </row>
    <row r="250" spans="1:12" ht="14.25" customHeight="1" x14ac:dyDescent="0.25">
      <c r="A250" s="116" t="s">
        <v>222</v>
      </c>
      <c r="H250" s="112"/>
      <c r="I250" s="112"/>
    </row>
    <row r="251" spans="1:12" ht="15.9" customHeight="1" x14ac:dyDescent="0.25">
      <c r="A251" s="14"/>
      <c r="H251" s="14"/>
      <c r="I251" s="14"/>
    </row>
    <row r="252" spans="1:12" s="28" customFormat="1" ht="15.9" customHeight="1" x14ac:dyDescent="0.25">
      <c r="A252" s="113" t="s">
        <v>19</v>
      </c>
      <c r="B252" s="11"/>
      <c r="C252" s="11"/>
      <c r="D252" s="11"/>
      <c r="E252" s="11"/>
      <c r="F252" s="11"/>
      <c r="G252" s="11"/>
      <c r="I252" s="20"/>
      <c r="J252" s="20"/>
      <c r="K252" s="20"/>
      <c r="L252" s="20"/>
    </row>
    <row r="253" spans="1:12" s="28" customFormat="1" ht="27.75" customHeight="1" x14ac:dyDescent="0.25">
      <c r="A253" s="113" t="s">
        <v>209</v>
      </c>
      <c r="B253" s="11"/>
      <c r="C253" s="11"/>
      <c r="D253" s="11"/>
      <c r="E253" s="11"/>
      <c r="F253" s="11"/>
      <c r="G253" s="11"/>
      <c r="H253" s="113"/>
      <c r="I253" s="113"/>
      <c r="J253" s="20"/>
      <c r="K253" s="20"/>
      <c r="L253" s="20"/>
    </row>
    <row r="254" spans="1:12" s="28" customFormat="1" ht="32.25" customHeight="1" x14ac:dyDescent="0.25">
      <c r="A254" s="114" t="s">
        <v>210</v>
      </c>
      <c r="B254" s="11"/>
      <c r="C254" s="11"/>
      <c r="D254" s="11"/>
      <c r="E254" s="11"/>
      <c r="F254" s="11"/>
      <c r="G254" s="11"/>
      <c r="H254" s="114"/>
      <c r="I254" s="114"/>
      <c r="J254" s="20"/>
      <c r="K254" s="20"/>
      <c r="L254" s="20"/>
    </row>
    <row r="255" spans="1:12" s="28" customFormat="1" ht="15.9" customHeight="1" x14ac:dyDescent="0.25">
      <c r="B255" s="11"/>
      <c r="C255" s="11"/>
      <c r="D255" s="11"/>
      <c r="E255" s="11"/>
      <c r="F255" s="11"/>
      <c r="G255" s="11"/>
      <c r="I255" s="20"/>
      <c r="J255" s="20"/>
      <c r="K255" s="20"/>
      <c r="L255" s="20"/>
    </row>
    <row r="256" spans="1:12" s="28" customFormat="1" ht="25.5" customHeight="1" x14ac:dyDescent="0.25">
      <c r="B256" s="11"/>
      <c r="C256" s="11"/>
      <c r="D256" s="11"/>
      <c r="E256" s="11"/>
      <c r="F256" s="11"/>
      <c r="G256" s="11"/>
      <c r="H256" s="111"/>
      <c r="I256" s="111"/>
      <c r="J256" s="20"/>
      <c r="K256" s="20"/>
      <c r="L256" s="20"/>
    </row>
    <row r="257" spans="2:12" s="28" customFormat="1" ht="38.1" customHeight="1" x14ac:dyDescent="0.25">
      <c r="B257" s="14"/>
      <c r="C257" s="14"/>
      <c r="D257" s="14"/>
      <c r="E257" s="14"/>
      <c r="F257" s="14"/>
      <c r="G257" s="14"/>
      <c r="H257" s="111"/>
      <c r="I257" s="111"/>
      <c r="J257" s="20"/>
      <c r="K257" s="20"/>
      <c r="L257" s="20"/>
    </row>
    <row r="258" spans="2:12" x14ac:dyDescent="0.25">
      <c r="B258" s="14"/>
      <c r="C258" s="14"/>
      <c r="D258" s="14"/>
      <c r="E258" s="14"/>
      <c r="F258" s="14"/>
      <c r="G258" s="14"/>
      <c r="H258" s="30"/>
      <c r="I258" s="30"/>
    </row>
    <row r="259" spans="2:12" x14ac:dyDescent="0.25">
      <c r="B259" s="14"/>
      <c r="C259" s="14"/>
      <c r="D259" s="14"/>
      <c r="E259" s="14"/>
      <c r="F259" s="14"/>
      <c r="G259" s="14"/>
      <c r="H259" s="30"/>
      <c r="I259" s="30"/>
    </row>
    <row r="260" spans="2:12" x14ac:dyDescent="0.25">
      <c r="B260" s="112"/>
      <c r="C260" s="112"/>
      <c r="D260" s="112"/>
      <c r="E260" s="112"/>
      <c r="F260" s="112"/>
      <c r="G260" s="112"/>
    </row>
    <row r="261" spans="2:12" x14ac:dyDescent="0.25">
      <c r="B261" s="112"/>
      <c r="C261" s="112"/>
      <c r="D261" s="112"/>
      <c r="E261" s="112"/>
      <c r="F261" s="112"/>
      <c r="G261" s="112"/>
    </row>
    <row r="262" spans="2:12" x14ac:dyDescent="0.25">
      <c r="B262" s="14"/>
      <c r="C262" s="14"/>
      <c r="D262" s="14"/>
      <c r="E262" s="14"/>
      <c r="F262" s="14"/>
      <c r="G262" s="14"/>
    </row>
    <row r="263" spans="2:12" x14ac:dyDescent="0.25">
      <c r="B263" s="113"/>
      <c r="C263" s="113"/>
      <c r="D263" s="39"/>
      <c r="E263" s="39"/>
      <c r="F263" s="28"/>
      <c r="G263" s="28"/>
    </row>
    <row r="264" spans="2:12" x14ac:dyDescent="0.25">
      <c r="B264" s="113"/>
      <c r="C264" s="113"/>
      <c r="D264" s="113"/>
      <c r="E264" s="113"/>
      <c r="F264" s="113"/>
      <c r="G264" s="113"/>
    </row>
    <row r="265" spans="2:12" x14ac:dyDescent="0.25">
      <c r="B265" s="114"/>
      <c r="C265" s="114"/>
      <c r="D265" s="114"/>
      <c r="E265" s="114"/>
      <c r="F265" s="114"/>
      <c r="G265" s="114"/>
    </row>
    <row r="266" spans="2:12" x14ac:dyDescent="0.25">
      <c r="B266" s="28"/>
      <c r="C266" s="28"/>
      <c r="D266" s="28"/>
      <c r="E266" s="28"/>
      <c r="F266" s="28"/>
      <c r="G266" s="28"/>
    </row>
    <row r="267" spans="2:12" ht="52.8" x14ac:dyDescent="0.25">
      <c r="B267" s="167" t="s">
        <v>2</v>
      </c>
      <c r="C267" s="167"/>
      <c r="D267" s="20"/>
      <c r="E267" s="20"/>
      <c r="F267" s="111" t="s">
        <v>3</v>
      </c>
      <c r="G267" s="111"/>
    </row>
    <row r="268" spans="2:12" x14ac:dyDescent="0.25">
      <c r="B268" s="167"/>
      <c r="C268" s="167"/>
      <c r="D268" s="20"/>
      <c r="E268" s="20"/>
      <c r="F268" s="111"/>
      <c r="G268" s="111"/>
    </row>
    <row r="269" spans="2:12" x14ac:dyDescent="0.25">
      <c r="B269" s="30"/>
      <c r="C269" s="30"/>
      <c r="D269" s="30"/>
      <c r="E269" s="30"/>
      <c r="F269" s="30"/>
      <c r="G269" s="30"/>
    </row>
    <row r="270" spans="2:12" x14ac:dyDescent="0.25">
      <c r="B270" s="30"/>
      <c r="C270" s="30"/>
      <c r="D270" s="30"/>
      <c r="E270" s="30"/>
      <c r="F270" s="30"/>
      <c r="G270" s="30"/>
    </row>
  </sheetData>
  <sheetProtection formatCells="0" formatRows="0" insertRows="0" insertHyperlinks="0" deleteRows="0" sort="0" autoFilter="0" pivotTables="0"/>
  <mergeCells count="26">
    <mergeCell ref="A1:I1"/>
    <mergeCell ref="A2:I2"/>
    <mergeCell ref="A4:B4"/>
    <mergeCell ref="C4:I4"/>
    <mergeCell ref="A5:B5"/>
    <mergeCell ref="C5:E5"/>
    <mergeCell ref="F5:G5"/>
    <mergeCell ref="H5:I5"/>
    <mergeCell ref="A6:B6"/>
    <mergeCell ref="C6:E6"/>
    <mergeCell ref="F6:G6"/>
    <mergeCell ref="H6:I6"/>
    <mergeCell ref="A7:B7"/>
    <mergeCell ref="C7:E7"/>
    <mergeCell ref="F7:G7"/>
    <mergeCell ref="H7:I7"/>
    <mergeCell ref="H8:I8"/>
    <mergeCell ref="A9:B9"/>
    <mergeCell ref="C9:E9"/>
    <mergeCell ref="F9:G9"/>
    <mergeCell ref="H9:I9"/>
    <mergeCell ref="B267:C267"/>
    <mergeCell ref="B268:C268"/>
    <mergeCell ref="A8:B8"/>
    <mergeCell ref="C8:E8"/>
    <mergeCell ref="F8:G8"/>
  </mergeCells>
  <conditionalFormatting sqref="C14:G64">
    <cfRule type="containsBlanks" dxfId="3789" priority="1293">
      <formula>LEN(TRIM(C14))=0</formula>
    </cfRule>
  </conditionalFormatting>
  <conditionalFormatting sqref="C13:G13">
    <cfRule type="containsBlanks" dxfId="3788" priority="1292">
      <formula>LEN(TRIM(C13))=0</formula>
    </cfRule>
  </conditionalFormatting>
  <conditionalFormatting sqref="B79">
    <cfRule type="timePeriod" dxfId="3787" priority="1278" timePeriod="today">
      <formula>FLOOR(B79,1)=TODAY()</formula>
    </cfRule>
  </conditionalFormatting>
  <conditionalFormatting sqref="B80">
    <cfRule type="timePeriod" dxfId="3786" priority="1277" timePeriod="today">
      <formula>FLOOR(B80,1)=TODAY()</formula>
    </cfRule>
  </conditionalFormatting>
  <conditionalFormatting sqref="B81">
    <cfRule type="timePeriod" dxfId="3785" priority="1276" timePeriod="today">
      <formula>FLOOR(B81,1)=TODAY()</formula>
    </cfRule>
  </conditionalFormatting>
  <conditionalFormatting sqref="B82">
    <cfRule type="timePeriod" dxfId="3784" priority="1275" timePeriod="today">
      <formula>FLOOR(B82,1)=TODAY()</formula>
    </cfRule>
  </conditionalFormatting>
  <conditionalFormatting sqref="B83">
    <cfRule type="timePeriod" dxfId="3783" priority="1274" timePeriod="today">
      <formula>FLOOR(B83,1)=TODAY()</formula>
    </cfRule>
  </conditionalFormatting>
  <conditionalFormatting sqref="B84:B87">
    <cfRule type="timePeriod" dxfId="3782" priority="1273" timePeriod="today">
      <formula>FLOOR(B84,1)=TODAY()</formula>
    </cfRule>
  </conditionalFormatting>
  <conditionalFormatting sqref="B88">
    <cfRule type="timePeriod" dxfId="3781" priority="1272" timePeriod="today">
      <formula>FLOOR(B88,1)=TODAY()</formula>
    </cfRule>
  </conditionalFormatting>
  <conditionalFormatting sqref="B89">
    <cfRule type="timePeriod" dxfId="3780" priority="1271" timePeriod="today">
      <formula>FLOOR(B89,1)=TODAY()</formula>
    </cfRule>
  </conditionalFormatting>
  <conditionalFormatting sqref="B90">
    <cfRule type="timePeriod" dxfId="3779" priority="1270" timePeriod="today">
      <formula>FLOOR(B90,1)=TODAY()</formula>
    </cfRule>
  </conditionalFormatting>
  <conditionalFormatting sqref="B91">
    <cfRule type="timePeriod" dxfId="3778" priority="1269" timePeriod="today">
      <formula>FLOOR(B91,1)=TODAY()</formula>
    </cfRule>
  </conditionalFormatting>
  <conditionalFormatting sqref="B92">
    <cfRule type="timePeriod" dxfId="3777" priority="1268" timePeriod="today">
      <formula>FLOOR(B92,1)=TODAY()</formula>
    </cfRule>
  </conditionalFormatting>
  <conditionalFormatting sqref="B93">
    <cfRule type="timePeriod" dxfId="3776" priority="1267" timePeriod="today">
      <formula>FLOOR(B93,1)=TODAY()</formula>
    </cfRule>
  </conditionalFormatting>
  <conditionalFormatting sqref="B94:B96">
    <cfRule type="timePeriod" dxfId="3775" priority="1266" timePeriod="today">
      <formula>FLOOR(B94,1)=TODAY()</formula>
    </cfRule>
  </conditionalFormatting>
  <conditionalFormatting sqref="C98">
    <cfRule type="cellIs" dxfId="3774" priority="1196" operator="greaterThanOrEqual">
      <formula>$G$6</formula>
    </cfRule>
    <cfRule type="cellIs" dxfId="3773" priority="1197" operator="lessThan">
      <formula>$G$6</formula>
    </cfRule>
  </conditionalFormatting>
  <conditionalFormatting sqref="B97">
    <cfRule type="timePeriod" dxfId="3772" priority="1261" timePeriod="today">
      <formula>FLOOR(B97,1)=TODAY()</formula>
    </cfRule>
  </conditionalFormatting>
  <conditionalFormatting sqref="B98">
    <cfRule type="timePeriod" dxfId="3771" priority="1254" timePeriod="today">
      <formula>FLOOR(B98,1)=TODAY()</formula>
    </cfRule>
  </conditionalFormatting>
  <conditionalFormatting sqref="B99">
    <cfRule type="timePeriod" dxfId="3770" priority="1253" timePeriod="today">
      <formula>FLOOR(B99,1)=TODAY()</formula>
    </cfRule>
  </conditionalFormatting>
  <conditionalFormatting sqref="B100">
    <cfRule type="timePeriod" dxfId="3769" priority="1248" timePeriod="today">
      <formula>FLOOR(B100,1)=TODAY()</formula>
    </cfRule>
  </conditionalFormatting>
  <conditionalFormatting sqref="E106">
    <cfRule type="cellIs" dxfId="3768" priority="1136" operator="greaterThanOrEqual">
      <formula>$G$6</formula>
    </cfRule>
    <cfRule type="cellIs" dxfId="3767" priority="1137" operator="lessThan">
      <formula>$G$6</formula>
    </cfRule>
  </conditionalFormatting>
  <conditionalFormatting sqref="C105">
    <cfRule type="cellIs" dxfId="3766" priority="1182" operator="greaterThanOrEqual">
      <formula>$G$6</formula>
    </cfRule>
    <cfRule type="cellIs" dxfId="3765" priority="1183" operator="lessThan">
      <formula>$G$6</formula>
    </cfRule>
  </conditionalFormatting>
  <conditionalFormatting sqref="B101">
    <cfRule type="timePeriod" dxfId="3764" priority="1241" timePeriod="today">
      <formula>FLOOR(B101,1)=TODAY()</formula>
    </cfRule>
  </conditionalFormatting>
  <conditionalFormatting sqref="B102">
    <cfRule type="timePeriod" dxfId="3763" priority="1236" timePeriod="today">
      <formula>FLOOR(B102,1)=TODAY()</formula>
    </cfRule>
  </conditionalFormatting>
  <conditionalFormatting sqref="F101">
    <cfRule type="cellIs" dxfId="3762" priority="1124" operator="greaterThanOrEqual">
      <formula>$G$6</formula>
    </cfRule>
    <cfRule type="cellIs" dxfId="3761" priority="1125" operator="lessThan">
      <formula>$G$6</formula>
    </cfRule>
  </conditionalFormatting>
  <conditionalFormatting sqref="D98">
    <cfRule type="cellIs" dxfId="3760" priority="1174" operator="greaterThanOrEqual">
      <formula>$G$6</formula>
    </cfRule>
    <cfRule type="cellIs" dxfId="3759" priority="1175" operator="lessThan">
      <formula>$G$6</formula>
    </cfRule>
  </conditionalFormatting>
  <conditionalFormatting sqref="B103">
    <cfRule type="timePeriod" dxfId="3758" priority="1229" timePeriod="today">
      <formula>FLOOR(B103,1)=TODAY()</formula>
    </cfRule>
  </conditionalFormatting>
  <conditionalFormatting sqref="B104">
    <cfRule type="timePeriod" dxfId="3757" priority="1222" timePeriod="today">
      <formula>FLOOR(B104,1)=TODAY()</formula>
    </cfRule>
  </conditionalFormatting>
  <conditionalFormatting sqref="D102">
    <cfRule type="cellIs" dxfId="3756" priority="1166" operator="greaterThanOrEqual">
      <formula>$G$6</formula>
    </cfRule>
    <cfRule type="cellIs" dxfId="3755" priority="1167" operator="lessThan">
      <formula>$G$6</formula>
    </cfRule>
  </conditionalFormatting>
  <conditionalFormatting sqref="B105:B106">
    <cfRule type="timePeriod" dxfId="3754" priority="1217" timePeriod="today">
      <formula>FLOOR(B105,1)=TODAY()</formula>
    </cfRule>
  </conditionalFormatting>
  <conditionalFormatting sqref="B107">
    <cfRule type="timePeriod" dxfId="3753" priority="1206" timePeriod="today">
      <formula>FLOOR(B107,1)=TODAY()</formula>
    </cfRule>
  </conditionalFormatting>
  <conditionalFormatting sqref="G105">
    <cfRule type="cellIs" dxfId="3752" priority="1094" operator="greaterThanOrEqual">
      <formula>$G$6</formula>
    </cfRule>
    <cfRule type="cellIs" dxfId="3751" priority="1095" operator="lessThan">
      <formula>$G$6</formula>
    </cfRule>
  </conditionalFormatting>
  <conditionalFormatting sqref="E97">
    <cfRule type="cellIs" dxfId="3750" priority="1154" operator="greaterThanOrEqual">
      <formula>$G$6</formula>
    </cfRule>
    <cfRule type="cellIs" dxfId="3749" priority="1155" operator="lessThan">
      <formula>$G$6</formula>
    </cfRule>
  </conditionalFormatting>
  <conditionalFormatting sqref="C97">
    <cfRule type="cellIs" dxfId="3748" priority="1198" operator="greaterThanOrEqual">
      <formula>$G$6</formula>
    </cfRule>
    <cfRule type="cellIs" dxfId="3747" priority="1199" operator="lessThan">
      <formula>$G$6</formula>
    </cfRule>
  </conditionalFormatting>
  <conditionalFormatting sqref="D108:D109">
    <cfRule type="cellIs" dxfId="3746" priority="996" operator="greaterThanOrEqual">
      <formula>$G$6</formula>
    </cfRule>
    <cfRule type="cellIs" dxfId="3745" priority="997" operator="lessThan">
      <formula>$G$6</formula>
    </cfRule>
  </conditionalFormatting>
  <conditionalFormatting sqref="C99">
    <cfRule type="cellIs" dxfId="3744" priority="1194" operator="greaterThanOrEqual">
      <formula>$G$6</formula>
    </cfRule>
    <cfRule type="cellIs" dxfId="3743" priority="1195" operator="lessThan">
      <formula>$G$6</formula>
    </cfRule>
  </conditionalFormatting>
  <conditionalFormatting sqref="C100">
    <cfRule type="cellIs" dxfId="3742" priority="1192" operator="greaterThanOrEqual">
      <formula>$G$6</formula>
    </cfRule>
    <cfRule type="cellIs" dxfId="3741" priority="1193" operator="lessThan">
      <formula>$G$6</formula>
    </cfRule>
  </conditionalFormatting>
  <conditionalFormatting sqref="C101">
    <cfRule type="cellIs" dxfId="3740" priority="1190" operator="greaterThanOrEqual">
      <formula>$G$6</formula>
    </cfRule>
    <cfRule type="cellIs" dxfId="3739" priority="1191" operator="lessThan">
      <formula>$G$6</formula>
    </cfRule>
  </conditionalFormatting>
  <conditionalFormatting sqref="C102">
    <cfRule type="cellIs" dxfId="3738" priority="1188" operator="greaterThanOrEqual">
      <formula>$G$6</formula>
    </cfRule>
    <cfRule type="cellIs" dxfId="3737" priority="1189" operator="lessThan">
      <formula>$G$6</formula>
    </cfRule>
  </conditionalFormatting>
  <conditionalFormatting sqref="C103">
    <cfRule type="cellIs" dxfId="3736" priority="1186" operator="greaterThanOrEqual">
      <formula>$G$6</formula>
    </cfRule>
    <cfRule type="cellIs" dxfId="3735" priority="1187" operator="lessThan">
      <formula>$G$6</formula>
    </cfRule>
  </conditionalFormatting>
  <conditionalFormatting sqref="C104">
    <cfRule type="cellIs" dxfId="3734" priority="1184" operator="greaterThanOrEqual">
      <formula>$G$6</formula>
    </cfRule>
    <cfRule type="cellIs" dxfId="3733" priority="1185" operator="lessThan">
      <formula>$G$6</formula>
    </cfRule>
  </conditionalFormatting>
  <conditionalFormatting sqref="D113">
    <cfRule type="cellIs" dxfId="3732" priority="982" operator="greaterThanOrEqual">
      <formula>$G$6</formula>
    </cfRule>
    <cfRule type="cellIs" dxfId="3731" priority="983" operator="lessThan">
      <formula>$G$6</formula>
    </cfRule>
  </conditionalFormatting>
  <conditionalFormatting sqref="C106">
    <cfRule type="cellIs" dxfId="3730" priority="1180" operator="greaterThanOrEqual">
      <formula>$G$6</formula>
    </cfRule>
    <cfRule type="cellIs" dxfId="3729" priority="1181" operator="lessThan">
      <formula>$G$6</formula>
    </cfRule>
  </conditionalFormatting>
  <conditionalFormatting sqref="C107">
    <cfRule type="cellIs" dxfId="3728" priority="1178" operator="greaterThanOrEqual">
      <formula>$G$6</formula>
    </cfRule>
    <cfRule type="cellIs" dxfId="3727" priority="1179" operator="lessThan">
      <formula>$G$6</formula>
    </cfRule>
  </conditionalFormatting>
  <conditionalFormatting sqref="D97">
    <cfRule type="cellIs" dxfId="3726" priority="1176" operator="greaterThanOrEqual">
      <formula>$G$6</formula>
    </cfRule>
    <cfRule type="cellIs" dxfId="3725" priority="1177" operator="lessThan">
      <formula>$G$6</formula>
    </cfRule>
  </conditionalFormatting>
  <conditionalFormatting sqref="D117">
    <cfRule type="cellIs" dxfId="3724" priority="974" operator="greaterThanOrEqual">
      <formula>$G$6</formula>
    </cfRule>
    <cfRule type="cellIs" dxfId="3723" priority="975" operator="lessThan">
      <formula>$G$6</formula>
    </cfRule>
  </conditionalFormatting>
  <conditionalFormatting sqref="D99">
    <cfRule type="cellIs" dxfId="3722" priority="1172" operator="greaterThanOrEqual">
      <formula>$G$6</formula>
    </cfRule>
    <cfRule type="cellIs" dxfId="3721" priority="1173" operator="lessThan">
      <formula>$G$6</formula>
    </cfRule>
  </conditionalFormatting>
  <conditionalFormatting sqref="D100">
    <cfRule type="cellIs" dxfId="3720" priority="1170" operator="greaterThanOrEqual">
      <formula>$G$6</formula>
    </cfRule>
    <cfRule type="cellIs" dxfId="3719" priority="1171" operator="lessThan">
      <formula>$G$6</formula>
    </cfRule>
  </conditionalFormatting>
  <conditionalFormatting sqref="D101">
    <cfRule type="cellIs" dxfId="3718" priority="1168" operator="greaterThanOrEqual">
      <formula>$G$6</formula>
    </cfRule>
    <cfRule type="cellIs" dxfId="3717" priority="1169" operator="lessThan">
      <formula>$G$6</formula>
    </cfRule>
  </conditionalFormatting>
  <conditionalFormatting sqref="E110">
    <cfRule type="cellIs" dxfId="3716" priority="966" operator="greaterThanOrEqual">
      <formula>$G$6</formula>
    </cfRule>
    <cfRule type="cellIs" dxfId="3715" priority="967" operator="lessThan">
      <formula>$G$6</formula>
    </cfRule>
  </conditionalFormatting>
  <conditionalFormatting sqref="D103">
    <cfRule type="cellIs" dxfId="3714" priority="1164" operator="greaterThanOrEqual">
      <formula>$G$6</formula>
    </cfRule>
    <cfRule type="cellIs" dxfId="3713" priority="1165" operator="lessThan">
      <formula>$G$6</formula>
    </cfRule>
  </conditionalFormatting>
  <conditionalFormatting sqref="D104">
    <cfRule type="cellIs" dxfId="3712" priority="1162" operator="greaterThanOrEqual">
      <formula>$G$6</formula>
    </cfRule>
    <cfRule type="cellIs" dxfId="3711" priority="1163" operator="lessThan">
      <formula>$G$6</formula>
    </cfRule>
  </conditionalFormatting>
  <conditionalFormatting sqref="D105">
    <cfRule type="cellIs" dxfId="3710" priority="1160" operator="greaterThanOrEqual">
      <formula>$G$6</formula>
    </cfRule>
    <cfRule type="cellIs" dxfId="3709" priority="1161" operator="lessThan">
      <formula>$G$6</formula>
    </cfRule>
  </conditionalFormatting>
  <conditionalFormatting sqref="D106">
    <cfRule type="cellIs" dxfId="3708" priority="1158" operator="greaterThanOrEqual">
      <formula>$G$6</formula>
    </cfRule>
    <cfRule type="cellIs" dxfId="3707" priority="1159" operator="lessThan">
      <formula>$G$6</formula>
    </cfRule>
  </conditionalFormatting>
  <conditionalFormatting sqref="D107">
    <cfRule type="cellIs" dxfId="3706" priority="1156" operator="greaterThanOrEqual">
      <formula>$G$6</formula>
    </cfRule>
    <cfRule type="cellIs" dxfId="3705" priority="1157" operator="lessThan">
      <formula>$G$6</formula>
    </cfRule>
  </conditionalFormatting>
  <conditionalFormatting sqref="E114">
    <cfRule type="cellIs" dxfId="3704" priority="954" operator="greaterThanOrEqual">
      <formula>$G$6</formula>
    </cfRule>
    <cfRule type="cellIs" dxfId="3703" priority="955" operator="lessThan">
      <formula>$G$6</formula>
    </cfRule>
  </conditionalFormatting>
  <conditionalFormatting sqref="E98">
    <cfRule type="cellIs" dxfId="3702" priority="1152" operator="greaterThanOrEqual">
      <formula>$G$6</formula>
    </cfRule>
    <cfRule type="cellIs" dxfId="3701" priority="1153" operator="lessThan">
      <formula>$G$6</formula>
    </cfRule>
  </conditionalFormatting>
  <conditionalFormatting sqref="E99">
    <cfRule type="cellIs" dxfId="3700" priority="1150" operator="greaterThanOrEqual">
      <formula>$G$6</formula>
    </cfRule>
    <cfRule type="cellIs" dxfId="3699" priority="1151" operator="lessThan">
      <formula>$G$6</formula>
    </cfRule>
  </conditionalFormatting>
  <conditionalFormatting sqref="E100">
    <cfRule type="cellIs" dxfId="3698" priority="1148" operator="greaterThanOrEqual">
      <formula>$G$6</formula>
    </cfRule>
    <cfRule type="cellIs" dxfId="3697" priority="1149" operator="lessThan">
      <formula>$G$6</formula>
    </cfRule>
  </conditionalFormatting>
  <conditionalFormatting sqref="E101">
    <cfRule type="cellIs" dxfId="3696" priority="1146" operator="greaterThanOrEqual">
      <formula>$G$6</formula>
    </cfRule>
    <cfRule type="cellIs" dxfId="3695" priority="1147" operator="lessThan">
      <formula>$G$6</formula>
    </cfRule>
  </conditionalFormatting>
  <conditionalFormatting sqref="E102">
    <cfRule type="cellIs" dxfId="3694" priority="1144" operator="greaterThanOrEqual">
      <formula>$G$6</formula>
    </cfRule>
    <cfRule type="cellIs" dxfId="3693" priority="1145" operator="lessThan">
      <formula>$G$6</formula>
    </cfRule>
  </conditionalFormatting>
  <conditionalFormatting sqref="E103">
    <cfRule type="cellIs" dxfId="3692" priority="1142" operator="greaterThanOrEqual">
      <formula>$G$6</formula>
    </cfRule>
    <cfRule type="cellIs" dxfId="3691" priority="1143" operator="lessThan">
      <formula>$G$6</formula>
    </cfRule>
  </conditionalFormatting>
  <conditionalFormatting sqref="E104">
    <cfRule type="cellIs" dxfId="3690" priority="1140" operator="greaterThanOrEqual">
      <formula>$G$6</formula>
    </cfRule>
    <cfRule type="cellIs" dxfId="3689" priority="1141" operator="lessThan">
      <formula>$G$6</formula>
    </cfRule>
  </conditionalFormatting>
  <conditionalFormatting sqref="E105">
    <cfRule type="cellIs" dxfId="3688" priority="1138" operator="greaterThanOrEqual">
      <formula>$G$6</formula>
    </cfRule>
    <cfRule type="cellIs" dxfId="3687" priority="1139" operator="lessThan">
      <formula>$G$6</formula>
    </cfRule>
  </conditionalFormatting>
  <conditionalFormatting sqref="F111">
    <cfRule type="cellIs" dxfId="3686" priority="936" operator="greaterThanOrEqual">
      <formula>$G$6</formula>
    </cfRule>
    <cfRule type="cellIs" dxfId="3685" priority="937" operator="lessThan">
      <formula>$G$6</formula>
    </cfRule>
  </conditionalFormatting>
  <conditionalFormatting sqref="E107">
    <cfRule type="cellIs" dxfId="3684" priority="1134" operator="greaterThanOrEqual">
      <formula>$G$6</formula>
    </cfRule>
    <cfRule type="cellIs" dxfId="3683" priority="1135" operator="lessThan">
      <formula>$G$6</formula>
    </cfRule>
  </conditionalFormatting>
  <conditionalFormatting sqref="F97">
    <cfRule type="cellIs" dxfId="3682" priority="1132" operator="greaterThanOrEqual">
      <formula>$G$6</formula>
    </cfRule>
    <cfRule type="cellIs" dxfId="3681" priority="1133" operator="lessThan">
      <formula>$G$6</formula>
    </cfRule>
  </conditionalFormatting>
  <conditionalFormatting sqref="F98">
    <cfRule type="cellIs" dxfId="3680" priority="1130" operator="greaterThanOrEqual">
      <formula>$G$6</formula>
    </cfRule>
    <cfRule type="cellIs" dxfId="3679" priority="1131" operator="lessThan">
      <formula>$G$6</formula>
    </cfRule>
  </conditionalFormatting>
  <conditionalFormatting sqref="F99">
    <cfRule type="cellIs" dxfId="3678" priority="1128" operator="greaterThanOrEqual">
      <formula>$G$6</formula>
    </cfRule>
    <cfRule type="cellIs" dxfId="3677" priority="1129" operator="lessThan">
      <formula>$G$6</formula>
    </cfRule>
  </conditionalFormatting>
  <conditionalFormatting sqref="F100">
    <cfRule type="cellIs" dxfId="3676" priority="1126" operator="greaterThanOrEqual">
      <formula>$G$6</formula>
    </cfRule>
    <cfRule type="cellIs" dxfId="3675" priority="1127" operator="lessThan">
      <formula>$G$6</formula>
    </cfRule>
  </conditionalFormatting>
  <conditionalFormatting sqref="F116">
    <cfRule type="cellIs" dxfId="3674" priority="924" operator="greaterThanOrEqual">
      <formula>$G$6</formula>
    </cfRule>
    <cfRule type="cellIs" dxfId="3673" priority="925" operator="lessThan">
      <formula>$G$6</formula>
    </cfRule>
  </conditionalFormatting>
  <conditionalFormatting sqref="F102">
    <cfRule type="cellIs" dxfId="3672" priority="1122" operator="greaterThanOrEqual">
      <formula>$G$6</formula>
    </cfRule>
    <cfRule type="cellIs" dxfId="3671" priority="1123" operator="lessThan">
      <formula>$G$6</formula>
    </cfRule>
  </conditionalFormatting>
  <conditionalFormatting sqref="F103">
    <cfRule type="cellIs" dxfId="3670" priority="1120" operator="greaterThanOrEqual">
      <formula>$G$6</formula>
    </cfRule>
    <cfRule type="cellIs" dxfId="3669" priority="1121" operator="lessThan">
      <formula>$G$6</formula>
    </cfRule>
  </conditionalFormatting>
  <conditionalFormatting sqref="F104">
    <cfRule type="cellIs" dxfId="3668" priority="1118" operator="greaterThanOrEqual">
      <formula>$G$6</formula>
    </cfRule>
    <cfRule type="cellIs" dxfId="3667" priority="1119" operator="lessThan">
      <formula>$G$6</formula>
    </cfRule>
  </conditionalFormatting>
  <conditionalFormatting sqref="F105">
    <cfRule type="cellIs" dxfId="3666" priority="1116" operator="greaterThanOrEqual">
      <formula>$G$6</formula>
    </cfRule>
    <cfRule type="cellIs" dxfId="3665" priority="1117" operator="lessThan">
      <formula>$G$6</formula>
    </cfRule>
  </conditionalFormatting>
  <conditionalFormatting sqref="F106">
    <cfRule type="cellIs" dxfId="3664" priority="1114" operator="greaterThanOrEqual">
      <formula>$G$6</formula>
    </cfRule>
    <cfRule type="cellIs" dxfId="3663" priority="1115" operator="lessThan">
      <formula>$G$6</formula>
    </cfRule>
  </conditionalFormatting>
  <conditionalFormatting sqref="F107">
    <cfRule type="cellIs" dxfId="3662" priority="1112" operator="greaterThanOrEqual">
      <formula>$G$6</formula>
    </cfRule>
    <cfRule type="cellIs" dxfId="3661" priority="1113" operator="lessThan">
      <formula>$G$6</formula>
    </cfRule>
  </conditionalFormatting>
  <conditionalFormatting sqref="G97">
    <cfRule type="cellIs" dxfId="3660" priority="1110" operator="greaterThanOrEqual">
      <formula>$G$6</formula>
    </cfRule>
    <cfRule type="cellIs" dxfId="3659" priority="1111" operator="lessThan">
      <formula>$G$6</formula>
    </cfRule>
  </conditionalFormatting>
  <conditionalFormatting sqref="G98">
    <cfRule type="cellIs" dxfId="3658" priority="1108" operator="greaterThanOrEqual">
      <formula>$G$6</formula>
    </cfRule>
    <cfRule type="cellIs" dxfId="3657" priority="1109" operator="lessThan">
      <formula>$G$6</formula>
    </cfRule>
  </conditionalFormatting>
  <conditionalFormatting sqref="G99">
    <cfRule type="cellIs" dxfId="3656" priority="1106" operator="greaterThanOrEqual">
      <formula>$G$6</formula>
    </cfRule>
    <cfRule type="cellIs" dxfId="3655" priority="1107" operator="lessThan">
      <formula>$G$6</formula>
    </cfRule>
  </conditionalFormatting>
  <conditionalFormatting sqref="G100">
    <cfRule type="cellIs" dxfId="3654" priority="1104" operator="greaterThanOrEqual">
      <formula>$G$6</formula>
    </cfRule>
    <cfRule type="cellIs" dxfId="3653" priority="1105" operator="lessThan">
      <formula>$G$6</formula>
    </cfRule>
  </conditionalFormatting>
  <conditionalFormatting sqref="G101">
    <cfRule type="cellIs" dxfId="3652" priority="1102" operator="greaterThanOrEqual">
      <formula>$G$6</formula>
    </cfRule>
    <cfRule type="cellIs" dxfId="3651" priority="1103" operator="lessThan">
      <formula>$G$6</formula>
    </cfRule>
  </conditionalFormatting>
  <conditionalFormatting sqref="G102">
    <cfRule type="cellIs" dxfId="3650" priority="1100" operator="greaterThanOrEqual">
      <formula>$G$6</formula>
    </cfRule>
    <cfRule type="cellIs" dxfId="3649" priority="1101" operator="lessThan">
      <formula>$G$6</formula>
    </cfRule>
  </conditionalFormatting>
  <conditionalFormatting sqref="G103">
    <cfRule type="cellIs" dxfId="3648" priority="1098" operator="greaterThanOrEqual">
      <formula>$G$6</formula>
    </cfRule>
    <cfRule type="cellIs" dxfId="3647" priority="1099" operator="lessThan">
      <formula>$G$6</formula>
    </cfRule>
  </conditionalFormatting>
  <conditionalFormatting sqref="G104">
    <cfRule type="cellIs" dxfId="3646" priority="1096" operator="greaterThanOrEqual">
      <formula>$G$6</formula>
    </cfRule>
    <cfRule type="cellIs" dxfId="3645" priority="1097" operator="lessThan">
      <formula>$G$6</formula>
    </cfRule>
  </conditionalFormatting>
  <conditionalFormatting sqref="G117">
    <cfRule type="cellIs" dxfId="3644" priority="894" operator="greaterThanOrEqual">
      <formula>$G$6</formula>
    </cfRule>
    <cfRule type="cellIs" dxfId="3643" priority="895" operator="lessThan">
      <formula>$G$6</formula>
    </cfRule>
  </conditionalFormatting>
  <conditionalFormatting sqref="G106">
    <cfRule type="cellIs" dxfId="3642" priority="1092" operator="greaterThanOrEqual">
      <formula>$G$6</formula>
    </cfRule>
    <cfRule type="cellIs" dxfId="3641" priority="1093" operator="lessThan">
      <formula>$G$6</formula>
    </cfRule>
  </conditionalFormatting>
  <conditionalFormatting sqref="G107">
    <cfRule type="cellIs" dxfId="3640" priority="1090" operator="greaterThanOrEqual">
      <formula>$G$6</formula>
    </cfRule>
    <cfRule type="cellIs" dxfId="3639" priority="1091" operator="lessThan">
      <formula>$G$6</formula>
    </cfRule>
  </conditionalFormatting>
  <conditionalFormatting sqref="D115">
    <cfRule type="cellIs" dxfId="3638" priority="978" operator="greaterThanOrEqual">
      <formula>$G$6</formula>
    </cfRule>
    <cfRule type="cellIs" dxfId="3637" priority="979" operator="lessThan">
      <formula>$G$6</formula>
    </cfRule>
  </conditionalFormatting>
  <conditionalFormatting sqref="C116">
    <cfRule type="cellIs" dxfId="3636" priority="1002" operator="greaterThanOrEqual">
      <formula>$G$6</formula>
    </cfRule>
    <cfRule type="cellIs" dxfId="3635" priority="1003" operator="lessThan">
      <formula>$G$6</formula>
    </cfRule>
  </conditionalFormatting>
  <conditionalFormatting sqref="B108:B109">
    <cfRule type="timePeriod" dxfId="3634" priority="1083" timePeriod="today">
      <formula>FLOOR(B108,1)=TODAY()</formula>
    </cfRule>
  </conditionalFormatting>
  <conditionalFormatting sqref="B110">
    <cfRule type="timePeriod" dxfId="3633" priority="1078" timePeriod="today">
      <formula>FLOOR(B110,1)=TODAY()</formula>
    </cfRule>
  </conditionalFormatting>
  <conditionalFormatting sqref="D110">
    <cfRule type="cellIs" dxfId="3632" priority="994" operator="greaterThanOrEqual">
      <formula>$G$6</formula>
    </cfRule>
    <cfRule type="cellIs" dxfId="3631" priority="995" operator="lessThan">
      <formula>$G$6</formula>
    </cfRule>
  </conditionalFormatting>
  <conditionalFormatting sqref="F111">
    <cfRule type="cellIs" dxfId="3630" priority="938" operator="greaterThanOrEqual">
      <formula>$G$6</formula>
    </cfRule>
    <cfRule type="cellIs" dxfId="3629" priority="939" operator="lessThan">
      <formula>$G$6</formula>
    </cfRule>
  </conditionalFormatting>
  <conditionalFormatting sqref="E110">
    <cfRule type="cellIs" dxfId="3628" priority="968" operator="greaterThanOrEqual">
      <formula>$G$6</formula>
    </cfRule>
    <cfRule type="cellIs" dxfId="3627" priority="969" operator="lessThan">
      <formula>$G$6</formula>
    </cfRule>
  </conditionalFormatting>
  <conditionalFormatting sqref="B111">
    <cfRule type="timePeriod" dxfId="3626" priority="1069" timePeriod="today">
      <formula>FLOOR(B111,1)=TODAY()</formula>
    </cfRule>
  </conditionalFormatting>
  <conditionalFormatting sqref="B112">
    <cfRule type="timePeriod" dxfId="3625" priority="1060" timePeriod="today">
      <formula>FLOOR(B112,1)=TODAY()</formula>
    </cfRule>
  </conditionalFormatting>
  <conditionalFormatting sqref="D112">
    <cfRule type="cellIs" dxfId="3624" priority="986" operator="greaterThanOrEqual">
      <formula>$G$6</formula>
    </cfRule>
    <cfRule type="cellIs" dxfId="3623" priority="987" operator="lessThan">
      <formula>$G$6</formula>
    </cfRule>
  </conditionalFormatting>
  <conditionalFormatting sqref="B113">
    <cfRule type="timePeriod" dxfId="3622" priority="1057" timePeriod="today">
      <formula>FLOOR(B113,1)=TODAY()</formula>
    </cfRule>
  </conditionalFormatting>
  <conditionalFormatting sqref="B114">
    <cfRule type="timePeriod" dxfId="3621" priority="1042" timePeriod="today">
      <formula>FLOOR(B114,1)=TODAY()</formula>
    </cfRule>
  </conditionalFormatting>
  <conditionalFormatting sqref="G112">
    <cfRule type="cellIs" dxfId="3620" priority="906" operator="greaterThanOrEqual">
      <formula>$G$6</formula>
    </cfRule>
    <cfRule type="cellIs" dxfId="3619" priority="907" operator="lessThan">
      <formula>$G$6</formula>
    </cfRule>
  </conditionalFormatting>
  <conditionalFormatting sqref="E117">
    <cfRule type="cellIs" dxfId="3618" priority="948" operator="greaterThanOrEqual">
      <formula>$G$6</formula>
    </cfRule>
    <cfRule type="cellIs" dxfId="3617" priority="949" operator="lessThan">
      <formula>$G$6</formula>
    </cfRule>
  </conditionalFormatting>
  <conditionalFormatting sqref="B115">
    <cfRule type="timePeriod" dxfId="3616" priority="1037" timePeriod="today">
      <formula>FLOOR(B115,1)=TODAY()</formula>
    </cfRule>
  </conditionalFormatting>
  <conditionalFormatting sqref="B116:B118">
    <cfRule type="timePeriod" dxfId="3615" priority="1034" timePeriod="today">
      <formula>FLOOR(B116,1)=TODAY()</formula>
    </cfRule>
  </conditionalFormatting>
  <conditionalFormatting sqref="F108:F109">
    <cfRule type="cellIs" dxfId="3614" priority="944" operator="greaterThanOrEqual">
      <formula>$G$6</formula>
    </cfRule>
    <cfRule type="cellIs" dxfId="3613" priority="945" operator="lessThan">
      <formula>$G$6</formula>
    </cfRule>
  </conditionalFormatting>
  <conditionalFormatting sqref="C108:C109">
    <cfRule type="cellIs" dxfId="3612" priority="1022" operator="greaterThanOrEqual">
      <formula>$G$6</formula>
    </cfRule>
    <cfRule type="cellIs" dxfId="3611" priority="1023" operator="lessThan">
      <formula>$G$6</formula>
    </cfRule>
  </conditionalFormatting>
  <conditionalFormatting sqref="C110">
    <cfRule type="cellIs" dxfId="3610" priority="1020" operator="greaterThanOrEqual">
      <formula>$G$6</formula>
    </cfRule>
    <cfRule type="cellIs" dxfId="3609" priority="1021" operator="lessThan">
      <formula>$G$6</formula>
    </cfRule>
  </conditionalFormatting>
  <conditionalFormatting sqref="C110">
    <cfRule type="cellIs" dxfId="3608" priority="1018" operator="greaterThanOrEqual">
      <formula>$G$6</formula>
    </cfRule>
    <cfRule type="cellIs" dxfId="3607" priority="1019" operator="lessThan">
      <formula>$G$6</formula>
    </cfRule>
  </conditionalFormatting>
  <conditionalFormatting sqref="C111">
    <cfRule type="cellIs" dxfId="3606" priority="1016" operator="greaterThanOrEqual">
      <formula>$G$6</formula>
    </cfRule>
    <cfRule type="cellIs" dxfId="3605" priority="1017" operator="lessThan">
      <formula>$G$6</formula>
    </cfRule>
  </conditionalFormatting>
  <conditionalFormatting sqref="C111">
    <cfRule type="cellIs" dxfId="3604" priority="1014" operator="greaterThanOrEqual">
      <formula>$G$6</formula>
    </cfRule>
    <cfRule type="cellIs" dxfId="3603" priority="1015" operator="lessThan">
      <formula>$G$6</formula>
    </cfRule>
  </conditionalFormatting>
  <conditionalFormatting sqref="C112">
    <cfRule type="cellIs" dxfId="3602" priority="1012" operator="greaterThanOrEqual">
      <formula>$G$6</formula>
    </cfRule>
    <cfRule type="cellIs" dxfId="3601" priority="1013" operator="lessThan">
      <formula>$G$6</formula>
    </cfRule>
  </conditionalFormatting>
  <conditionalFormatting sqref="C113">
    <cfRule type="cellIs" dxfId="3600" priority="1010" operator="greaterThanOrEqual">
      <formula>$G$6</formula>
    </cfRule>
    <cfRule type="cellIs" dxfId="3599" priority="1011" operator="lessThan">
      <formula>$G$6</formula>
    </cfRule>
  </conditionalFormatting>
  <conditionalFormatting sqref="C113">
    <cfRule type="cellIs" dxfId="3598" priority="1008" operator="greaterThanOrEqual">
      <formula>$G$6</formula>
    </cfRule>
    <cfRule type="cellIs" dxfId="3597" priority="1009" operator="lessThan">
      <formula>$G$6</formula>
    </cfRule>
  </conditionalFormatting>
  <conditionalFormatting sqref="C114">
    <cfRule type="cellIs" dxfId="3596" priority="1006" operator="greaterThanOrEqual">
      <formula>$G$6</formula>
    </cfRule>
    <cfRule type="cellIs" dxfId="3595" priority="1007" operator="lessThan">
      <formula>$G$6</formula>
    </cfRule>
  </conditionalFormatting>
  <conditionalFormatting sqref="C115">
    <cfRule type="cellIs" dxfId="3594" priority="1004" operator="greaterThanOrEqual">
      <formula>$G$6</formula>
    </cfRule>
    <cfRule type="cellIs" dxfId="3593" priority="1005" operator="lessThan">
      <formula>$G$6</formula>
    </cfRule>
  </conditionalFormatting>
  <conditionalFormatting sqref="C117">
    <cfRule type="cellIs" dxfId="3592" priority="1000" operator="greaterThanOrEqual">
      <formula>$G$6</formula>
    </cfRule>
    <cfRule type="cellIs" dxfId="3591" priority="1001" operator="lessThan">
      <formula>$G$6</formula>
    </cfRule>
  </conditionalFormatting>
  <conditionalFormatting sqref="C118">
    <cfRule type="cellIs" dxfId="3590" priority="998" operator="greaterThanOrEqual">
      <formula>$G$6</formula>
    </cfRule>
    <cfRule type="cellIs" dxfId="3589" priority="999" operator="lessThan">
      <formula>$G$6</formula>
    </cfRule>
  </conditionalFormatting>
  <conditionalFormatting sqref="D110">
    <cfRule type="cellIs" dxfId="3588" priority="992" operator="greaterThanOrEqual">
      <formula>$G$6</formula>
    </cfRule>
    <cfRule type="cellIs" dxfId="3587" priority="993" operator="lessThan">
      <formula>$G$6</formula>
    </cfRule>
  </conditionalFormatting>
  <conditionalFormatting sqref="D111">
    <cfRule type="cellIs" dxfId="3586" priority="990" operator="greaterThanOrEqual">
      <formula>$G$6</formula>
    </cfRule>
    <cfRule type="cellIs" dxfId="3585" priority="991" operator="lessThan">
      <formula>$G$6</formula>
    </cfRule>
  </conditionalFormatting>
  <conditionalFormatting sqref="D111">
    <cfRule type="cellIs" dxfId="3584" priority="988" operator="greaterThanOrEqual">
      <formula>$G$6</formula>
    </cfRule>
    <cfRule type="cellIs" dxfId="3583" priority="989" operator="lessThan">
      <formula>$G$6</formula>
    </cfRule>
  </conditionalFormatting>
  <conditionalFormatting sqref="D113">
    <cfRule type="cellIs" dxfId="3582" priority="984" operator="greaterThanOrEqual">
      <formula>$G$6</formula>
    </cfRule>
    <cfRule type="cellIs" dxfId="3581" priority="985" operator="lessThan">
      <formula>$G$6</formula>
    </cfRule>
  </conditionalFormatting>
  <conditionalFormatting sqref="D114">
    <cfRule type="cellIs" dxfId="3580" priority="980" operator="greaterThanOrEqual">
      <formula>$G$6</formula>
    </cfRule>
    <cfRule type="cellIs" dxfId="3579" priority="981" operator="lessThan">
      <formula>$G$6</formula>
    </cfRule>
  </conditionalFormatting>
  <conditionalFormatting sqref="D116">
    <cfRule type="cellIs" dxfId="3578" priority="976" operator="greaterThanOrEqual">
      <formula>$G$6</formula>
    </cfRule>
    <cfRule type="cellIs" dxfId="3577" priority="977" operator="lessThan">
      <formula>$G$6</formula>
    </cfRule>
  </conditionalFormatting>
  <conditionalFormatting sqref="D118">
    <cfRule type="cellIs" dxfId="3576" priority="972" operator="greaterThanOrEqual">
      <formula>$G$6</formula>
    </cfRule>
    <cfRule type="cellIs" dxfId="3575" priority="973" operator="lessThan">
      <formula>$G$6</formula>
    </cfRule>
  </conditionalFormatting>
  <conditionalFormatting sqref="E108:E109">
    <cfRule type="cellIs" dxfId="3574" priority="970" operator="greaterThanOrEqual">
      <formula>$G$6</formula>
    </cfRule>
    <cfRule type="cellIs" dxfId="3573" priority="971" operator="lessThan">
      <formula>$G$6</formula>
    </cfRule>
  </conditionalFormatting>
  <conditionalFormatting sqref="E111">
    <cfRule type="cellIs" dxfId="3572" priority="964" operator="greaterThanOrEqual">
      <formula>$G$6</formula>
    </cfRule>
    <cfRule type="cellIs" dxfId="3571" priority="965" operator="lessThan">
      <formula>$G$6</formula>
    </cfRule>
  </conditionalFormatting>
  <conditionalFormatting sqref="E111">
    <cfRule type="cellIs" dxfId="3570" priority="962" operator="greaterThanOrEqual">
      <formula>$G$6</formula>
    </cfRule>
    <cfRule type="cellIs" dxfId="3569" priority="963" operator="lessThan">
      <formula>$G$6</formula>
    </cfRule>
  </conditionalFormatting>
  <conditionalFormatting sqref="E112">
    <cfRule type="cellIs" dxfId="3568" priority="960" operator="greaterThanOrEqual">
      <formula>$G$6</formula>
    </cfRule>
    <cfRule type="cellIs" dxfId="3567" priority="961" operator="lessThan">
      <formula>$G$6</formula>
    </cfRule>
  </conditionalFormatting>
  <conditionalFormatting sqref="E113">
    <cfRule type="cellIs" dxfId="3566" priority="958" operator="greaterThanOrEqual">
      <formula>$G$6</formula>
    </cfRule>
    <cfRule type="cellIs" dxfId="3565" priority="959" operator="lessThan">
      <formula>$G$6</formula>
    </cfRule>
  </conditionalFormatting>
  <conditionalFormatting sqref="E113">
    <cfRule type="cellIs" dxfId="3564" priority="956" operator="greaterThanOrEqual">
      <formula>$G$6</formula>
    </cfRule>
    <cfRule type="cellIs" dxfId="3563" priority="957" operator="lessThan">
      <formula>$G$6</formula>
    </cfRule>
  </conditionalFormatting>
  <conditionalFormatting sqref="E115">
    <cfRule type="cellIs" dxfId="3562" priority="952" operator="greaterThanOrEqual">
      <formula>$G$6</formula>
    </cfRule>
    <cfRule type="cellIs" dxfId="3561" priority="953" operator="lessThan">
      <formula>$G$6</formula>
    </cfRule>
  </conditionalFormatting>
  <conditionalFormatting sqref="E116">
    <cfRule type="cellIs" dxfId="3560" priority="950" operator="greaterThanOrEqual">
      <formula>$G$6</formula>
    </cfRule>
    <cfRule type="cellIs" dxfId="3559" priority="951" operator="lessThan">
      <formula>$G$6</formula>
    </cfRule>
  </conditionalFormatting>
  <conditionalFormatting sqref="E118">
    <cfRule type="cellIs" dxfId="3558" priority="946" operator="greaterThanOrEqual">
      <formula>$G$6</formula>
    </cfRule>
    <cfRule type="cellIs" dxfId="3557" priority="947" operator="lessThan">
      <formula>$G$6</formula>
    </cfRule>
  </conditionalFormatting>
  <conditionalFormatting sqref="F110">
    <cfRule type="cellIs" dxfId="3556" priority="942" operator="greaterThanOrEqual">
      <formula>$G$6</formula>
    </cfRule>
    <cfRule type="cellIs" dxfId="3555" priority="943" operator="lessThan">
      <formula>$G$6</formula>
    </cfRule>
  </conditionalFormatting>
  <conditionalFormatting sqref="F110">
    <cfRule type="cellIs" dxfId="3554" priority="940" operator="greaterThanOrEqual">
      <formula>$G$6</formula>
    </cfRule>
    <cfRule type="cellIs" dxfId="3553" priority="941" operator="lessThan">
      <formula>$G$6</formula>
    </cfRule>
  </conditionalFormatting>
  <conditionalFormatting sqref="F112">
    <cfRule type="cellIs" dxfId="3552" priority="934" operator="greaterThanOrEqual">
      <formula>$G$6</formula>
    </cfRule>
    <cfRule type="cellIs" dxfId="3551" priority="935" operator="lessThan">
      <formula>$G$6</formula>
    </cfRule>
  </conditionalFormatting>
  <conditionalFormatting sqref="F113">
    <cfRule type="cellIs" dxfId="3550" priority="932" operator="greaterThanOrEqual">
      <formula>$G$6</formula>
    </cfRule>
    <cfRule type="cellIs" dxfId="3549" priority="933" operator="lessThan">
      <formula>$G$6</formula>
    </cfRule>
  </conditionalFormatting>
  <conditionalFormatting sqref="F113">
    <cfRule type="cellIs" dxfId="3548" priority="930" operator="greaterThanOrEqual">
      <formula>$G$6</formula>
    </cfRule>
    <cfRule type="cellIs" dxfId="3547" priority="931" operator="lessThan">
      <formula>$G$6</formula>
    </cfRule>
  </conditionalFormatting>
  <conditionalFormatting sqref="F114">
    <cfRule type="cellIs" dxfId="3546" priority="928" operator="greaterThanOrEqual">
      <formula>$G$6</formula>
    </cfRule>
    <cfRule type="cellIs" dxfId="3545" priority="929" operator="lessThan">
      <formula>$G$6</formula>
    </cfRule>
  </conditionalFormatting>
  <conditionalFormatting sqref="F115">
    <cfRule type="cellIs" dxfId="3544" priority="926" operator="greaterThanOrEqual">
      <formula>$G$6</formula>
    </cfRule>
    <cfRule type="cellIs" dxfId="3543" priority="927" operator="lessThan">
      <formula>$G$6</formula>
    </cfRule>
  </conditionalFormatting>
  <conditionalFormatting sqref="F117">
    <cfRule type="cellIs" dxfId="3542" priority="922" operator="greaterThanOrEqual">
      <formula>$G$6</formula>
    </cfRule>
    <cfRule type="cellIs" dxfId="3541" priority="923" operator="lessThan">
      <formula>$G$6</formula>
    </cfRule>
  </conditionalFormatting>
  <conditionalFormatting sqref="F118">
    <cfRule type="cellIs" dxfId="3540" priority="920" operator="greaterThanOrEqual">
      <formula>$G$6</formula>
    </cfRule>
    <cfRule type="cellIs" dxfId="3539" priority="921" operator="lessThan">
      <formula>$G$6</formula>
    </cfRule>
  </conditionalFormatting>
  <conditionalFormatting sqref="G108:G109">
    <cfRule type="cellIs" dxfId="3538" priority="918" operator="greaterThanOrEqual">
      <formula>$G$6</formula>
    </cfRule>
    <cfRule type="cellIs" dxfId="3537" priority="919" operator="lessThan">
      <formula>$G$6</formula>
    </cfRule>
  </conditionalFormatting>
  <conditionalFormatting sqref="G110">
    <cfRule type="cellIs" dxfId="3536" priority="916" operator="greaterThanOrEqual">
      <formula>$G$6</formula>
    </cfRule>
    <cfRule type="cellIs" dxfId="3535" priority="917" operator="lessThan">
      <formula>$G$6</formula>
    </cfRule>
  </conditionalFormatting>
  <conditionalFormatting sqref="G110">
    <cfRule type="cellIs" dxfId="3534" priority="914" operator="greaterThanOrEqual">
      <formula>$G$6</formula>
    </cfRule>
    <cfRule type="cellIs" dxfId="3533" priority="915" operator="lessThan">
      <formula>$G$6</formula>
    </cfRule>
  </conditionalFormatting>
  <conditionalFormatting sqref="G111">
    <cfRule type="cellIs" dxfId="3532" priority="912" operator="greaterThanOrEqual">
      <formula>$G$6</formula>
    </cfRule>
    <cfRule type="cellIs" dxfId="3531" priority="913" operator="lessThan">
      <formula>$G$6</formula>
    </cfRule>
  </conditionalFormatting>
  <conditionalFormatting sqref="G111">
    <cfRule type="cellIs" dxfId="3530" priority="910" operator="greaterThanOrEqual">
      <formula>$G$6</formula>
    </cfRule>
    <cfRule type="cellIs" dxfId="3529" priority="911" operator="lessThan">
      <formula>$G$6</formula>
    </cfRule>
  </conditionalFormatting>
  <conditionalFormatting sqref="G112">
    <cfRule type="cellIs" dxfId="3528" priority="908" operator="greaterThanOrEqual">
      <formula>$G$6</formula>
    </cfRule>
    <cfRule type="cellIs" dxfId="3527" priority="909" operator="lessThan">
      <formula>$G$6</formula>
    </cfRule>
  </conditionalFormatting>
  <conditionalFormatting sqref="G113">
    <cfRule type="cellIs" dxfId="3526" priority="904" operator="greaterThanOrEqual">
      <formula>$G$6</formula>
    </cfRule>
    <cfRule type="cellIs" dxfId="3525" priority="905" operator="lessThan">
      <formula>$G$6</formula>
    </cfRule>
  </conditionalFormatting>
  <conditionalFormatting sqref="G114">
    <cfRule type="cellIs" dxfId="3524" priority="902" operator="greaterThanOrEqual">
      <formula>$G$6</formula>
    </cfRule>
    <cfRule type="cellIs" dxfId="3523" priority="903" operator="lessThan">
      <formula>$G$6</formula>
    </cfRule>
  </conditionalFormatting>
  <conditionalFormatting sqref="G114">
    <cfRule type="cellIs" dxfId="3522" priority="900" operator="greaterThanOrEqual">
      <formula>$G$6</formula>
    </cfRule>
    <cfRule type="cellIs" dxfId="3521" priority="901" operator="lessThan">
      <formula>$G$6</formula>
    </cfRule>
  </conditionalFormatting>
  <conditionalFormatting sqref="G115">
    <cfRule type="cellIs" dxfId="3520" priority="898" operator="greaterThanOrEqual">
      <formula>$G$6</formula>
    </cfRule>
    <cfRule type="cellIs" dxfId="3519" priority="899" operator="lessThan">
      <formula>$G$6</formula>
    </cfRule>
  </conditionalFormatting>
  <conditionalFormatting sqref="G116">
    <cfRule type="cellIs" dxfId="3518" priority="896" operator="greaterThanOrEqual">
      <formula>$G$6</formula>
    </cfRule>
    <cfRule type="cellIs" dxfId="3517" priority="897" operator="lessThan">
      <formula>$G$6</formula>
    </cfRule>
  </conditionalFormatting>
  <conditionalFormatting sqref="G118">
    <cfRule type="cellIs" dxfId="3516" priority="892" operator="greaterThanOrEqual">
      <formula>$G$6</formula>
    </cfRule>
    <cfRule type="cellIs" dxfId="3515" priority="893" operator="lessThan">
      <formula>$G$6</formula>
    </cfRule>
  </conditionalFormatting>
  <conditionalFormatting sqref="B119">
    <cfRule type="timePeriod" dxfId="3514" priority="889" timePeriod="today">
      <formula>FLOOR(B119,1)=TODAY()</formula>
    </cfRule>
  </conditionalFormatting>
  <conditionalFormatting sqref="B120">
    <cfRule type="timePeriod" dxfId="3513" priority="888" timePeriod="today">
      <formula>FLOOR(B120,1)=TODAY()</formula>
    </cfRule>
  </conditionalFormatting>
  <conditionalFormatting sqref="B121">
    <cfRule type="timePeriod" dxfId="3512" priority="887" timePeriod="today">
      <formula>FLOOR(B121,1)=TODAY()</formula>
    </cfRule>
  </conditionalFormatting>
  <conditionalFormatting sqref="B122">
    <cfRule type="timePeriod" dxfId="3511" priority="886" timePeriod="today">
      <formula>FLOOR(B122,1)=TODAY()</formula>
    </cfRule>
  </conditionalFormatting>
  <conditionalFormatting sqref="B123:B125">
    <cfRule type="timePeriod" dxfId="3510" priority="885" timePeriod="today">
      <formula>FLOOR(B123,1)=TODAY()</formula>
    </cfRule>
  </conditionalFormatting>
  <conditionalFormatting sqref="B131">
    <cfRule type="timePeriod" dxfId="3509" priority="884" timePeriod="today">
      <formula>FLOOR(B131,1)=TODAY()</formula>
    </cfRule>
  </conditionalFormatting>
  <conditionalFormatting sqref="B131">
    <cfRule type="timePeriod" dxfId="3508" priority="883" timePeriod="today">
      <formula>FLOOR(B131,1)=TODAY()</formula>
    </cfRule>
  </conditionalFormatting>
  <conditionalFormatting sqref="B132">
    <cfRule type="timePeriod" dxfId="3507" priority="882" timePeriod="today">
      <formula>FLOOR(B132,1)=TODAY()</formula>
    </cfRule>
  </conditionalFormatting>
  <conditionalFormatting sqref="B133">
    <cfRule type="timePeriod" dxfId="3506" priority="881" timePeriod="today">
      <formula>FLOOR(B133,1)=TODAY()</formula>
    </cfRule>
  </conditionalFormatting>
  <conditionalFormatting sqref="B134">
    <cfRule type="timePeriod" dxfId="3505" priority="880" timePeriod="today">
      <formula>FLOOR(B134,1)=TODAY()</formula>
    </cfRule>
  </conditionalFormatting>
  <conditionalFormatting sqref="B135">
    <cfRule type="timePeriod" dxfId="3504" priority="879" timePeriod="today">
      <formula>FLOOR(B135,1)=TODAY()</formula>
    </cfRule>
  </conditionalFormatting>
  <conditionalFormatting sqref="B135">
    <cfRule type="timePeriod" dxfId="3503" priority="878" timePeriod="today">
      <formula>FLOOR(B135,1)=TODAY()</formula>
    </cfRule>
  </conditionalFormatting>
  <conditionalFormatting sqref="B136">
    <cfRule type="timePeriod" dxfId="3502" priority="877" timePeriod="today">
      <formula>FLOOR(B136,1)=TODAY()</formula>
    </cfRule>
  </conditionalFormatting>
  <conditionalFormatting sqref="B136">
    <cfRule type="timePeriod" dxfId="3501" priority="876" timePeriod="today">
      <formula>FLOOR(B136,1)=TODAY()</formula>
    </cfRule>
  </conditionalFormatting>
  <conditionalFormatting sqref="B137">
    <cfRule type="timePeriod" dxfId="3500" priority="875" timePeriod="today">
      <formula>FLOOR(B137,1)=TODAY()</formula>
    </cfRule>
  </conditionalFormatting>
  <conditionalFormatting sqref="B138">
    <cfRule type="timePeriod" dxfId="3499" priority="874" timePeriod="today">
      <formula>FLOOR(B138,1)=TODAY()</formula>
    </cfRule>
  </conditionalFormatting>
  <conditionalFormatting sqref="B139">
    <cfRule type="timePeriod" dxfId="3498" priority="873" timePeriod="today">
      <formula>FLOOR(B139,1)=TODAY()</formula>
    </cfRule>
  </conditionalFormatting>
  <conditionalFormatting sqref="B140">
    <cfRule type="timePeriod" dxfId="3497" priority="872" timePeriod="today">
      <formula>FLOOR(B140,1)=TODAY()</formula>
    </cfRule>
  </conditionalFormatting>
  <conditionalFormatting sqref="B141">
    <cfRule type="timePeriod" dxfId="3496" priority="871" timePeriod="today">
      <formula>FLOOR(B141,1)=TODAY()</formula>
    </cfRule>
  </conditionalFormatting>
  <conditionalFormatting sqref="B141">
    <cfRule type="timePeriod" dxfId="3495" priority="870" timePeriod="today">
      <formula>FLOOR(B141,1)=TODAY()</formula>
    </cfRule>
  </conditionalFormatting>
  <conditionalFormatting sqref="B141">
    <cfRule type="timePeriod" dxfId="3494" priority="869" timePeriod="today">
      <formula>FLOOR(B141,1)=TODAY()</formula>
    </cfRule>
  </conditionalFormatting>
  <conditionalFormatting sqref="C131">
    <cfRule type="cellIs" dxfId="3493" priority="867" operator="greaterThanOrEqual">
      <formula>$G$6</formula>
    </cfRule>
    <cfRule type="cellIs" dxfId="3492" priority="868" operator="lessThan">
      <formula>$G$6</formula>
    </cfRule>
  </conditionalFormatting>
  <conditionalFormatting sqref="C132">
    <cfRule type="cellIs" dxfId="3491" priority="865" operator="greaterThanOrEqual">
      <formula>$G$6</formula>
    </cfRule>
    <cfRule type="cellIs" dxfId="3490" priority="866" operator="lessThan">
      <formula>$G$6</formula>
    </cfRule>
  </conditionalFormatting>
  <conditionalFormatting sqref="C133">
    <cfRule type="cellIs" dxfId="3489" priority="863" operator="greaterThanOrEqual">
      <formula>$G$6</formula>
    </cfRule>
    <cfRule type="cellIs" dxfId="3488" priority="864" operator="lessThan">
      <formula>$G$6</formula>
    </cfRule>
  </conditionalFormatting>
  <conditionalFormatting sqref="C134">
    <cfRule type="cellIs" dxfId="3487" priority="861" operator="greaterThanOrEqual">
      <formula>$G$6</formula>
    </cfRule>
    <cfRule type="cellIs" dxfId="3486" priority="862" operator="lessThan">
      <formula>$G$6</formula>
    </cfRule>
  </conditionalFormatting>
  <conditionalFormatting sqref="C135">
    <cfRule type="cellIs" dxfId="3485" priority="859" operator="greaterThanOrEqual">
      <formula>$G$6</formula>
    </cfRule>
    <cfRule type="cellIs" dxfId="3484" priority="860" operator="lessThan">
      <formula>$G$6</formula>
    </cfRule>
  </conditionalFormatting>
  <conditionalFormatting sqref="C136">
    <cfRule type="cellIs" dxfId="3483" priority="857" operator="greaterThanOrEqual">
      <formula>$G$6</formula>
    </cfRule>
    <cfRule type="cellIs" dxfId="3482" priority="858" operator="lessThan">
      <formula>$G$6</formula>
    </cfRule>
  </conditionalFormatting>
  <conditionalFormatting sqref="C137">
    <cfRule type="cellIs" dxfId="3481" priority="855" operator="greaterThanOrEqual">
      <formula>$G$6</formula>
    </cfRule>
    <cfRule type="cellIs" dxfId="3480" priority="856" operator="lessThan">
      <formula>$G$6</formula>
    </cfRule>
  </conditionalFormatting>
  <conditionalFormatting sqref="C138">
    <cfRule type="cellIs" dxfId="3479" priority="853" operator="greaterThanOrEqual">
      <formula>$G$6</formula>
    </cfRule>
    <cfRule type="cellIs" dxfId="3478" priority="854" operator="lessThan">
      <formula>$G$6</formula>
    </cfRule>
  </conditionalFormatting>
  <conditionalFormatting sqref="C139">
    <cfRule type="cellIs" dxfId="3477" priority="851" operator="greaterThanOrEqual">
      <formula>$G$6</formula>
    </cfRule>
    <cfRule type="cellIs" dxfId="3476" priority="852" operator="lessThan">
      <formula>$G$6</formula>
    </cfRule>
  </conditionalFormatting>
  <conditionalFormatting sqref="C140">
    <cfRule type="cellIs" dxfId="3475" priority="849" operator="greaterThanOrEqual">
      <formula>$G$6</formula>
    </cfRule>
    <cfRule type="cellIs" dxfId="3474" priority="850" operator="lessThan">
      <formula>$G$6</formula>
    </cfRule>
  </conditionalFormatting>
  <conditionalFormatting sqref="C141">
    <cfRule type="cellIs" dxfId="3473" priority="847" operator="greaterThanOrEqual">
      <formula>$I$6</formula>
    </cfRule>
    <cfRule type="cellIs" dxfId="3472" priority="848" operator="lessThan">
      <formula>$I$6</formula>
    </cfRule>
  </conditionalFormatting>
  <conditionalFormatting sqref="C141">
    <cfRule type="cellIs" dxfId="3471" priority="845" operator="greaterThanOrEqual">
      <formula>$G$6</formula>
    </cfRule>
    <cfRule type="cellIs" dxfId="3470" priority="846" operator="lessThan">
      <formula>$G$6</formula>
    </cfRule>
  </conditionalFormatting>
  <conditionalFormatting sqref="D131">
    <cfRule type="cellIs" dxfId="3469" priority="843" operator="greaterThanOrEqual">
      <formula>$G$6</formula>
    </cfRule>
    <cfRule type="cellIs" dxfId="3468" priority="844" operator="lessThan">
      <formula>$G$6</formula>
    </cfRule>
  </conditionalFormatting>
  <conditionalFormatting sqref="D132">
    <cfRule type="cellIs" dxfId="3467" priority="841" operator="greaterThanOrEqual">
      <formula>$G$6</formula>
    </cfRule>
    <cfRule type="cellIs" dxfId="3466" priority="842" operator="lessThan">
      <formula>$G$6</formula>
    </cfRule>
  </conditionalFormatting>
  <conditionalFormatting sqref="D133">
    <cfRule type="cellIs" dxfId="3465" priority="839" operator="greaterThanOrEqual">
      <formula>$G$6</formula>
    </cfRule>
    <cfRule type="cellIs" dxfId="3464" priority="840" operator="lessThan">
      <formula>$G$6</formula>
    </cfRule>
  </conditionalFormatting>
  <conditionalFormatting sqref="D134">
    <cfRule type="cellIs" dxfId="3463" priority="837" operator="greaterThanOrEqual">
      <formula>$G$6</formula>
    </cfRule>
    <cfRule type="cellIs" dxfId="3462" priority="838" operator="lessThan">
      <formula>$G$6</formula>
    </cfRule>
  </conditionalFormatting>
  <conditionalFormatting sqref="D135">
    <cfRule type="cellIs" dxfId="3461" priority="835" operator="greaterThanOrEqual">
      <formula>$G$6</formula>
    </cfRule>
    <cfRule type="cellIs" dxfId="3460" priority="836" operator="lessThan">
      <formula>$G$6</formula>
    </cfRule>
  </conditionalFormatting>
  <conditionalFormatting sqref="D136">
    <cfRule type="cellIs" dxfId="3459" priority="833" operator="greaterThanOrEqual">
      <formula>$G$6</formula>
    </cfRule>
    <cfRule type="cellIs" dxfId="3458" priority="834" operator="lessThan">
      <formula>$G$6</formula>
    </cfRule>
  </conditionalFormatting>
  <conditionalFormatting sqref="D137">
    <cfRule type="cellIs" dxfId="3457" priority="831" operator="greaterThanOrEqual">
      <formula>$G$6</formula>
    </cfRule>
    <cfRule type="cellIs" dxfId="3456" priority="832" operator="lessThan">
      <formula>$G$6</formula>
    </cfRule>
  </conditionalFormatting>
  <conditionalFormatting sqref="D138">
    <cfRule type="cellIs" dxfId="3455" priority="829" operator="greaterThanOrEqual">
      <formula>$G$6</formula>
    </cfRule>
    <cfRule type="cellIs" dxfId="3454" priority="830" operator="lessThan">
      <formula>$G$6</formula>
    </cfRule>
  </conditionalFormatting>
  <conditionalFormatting sqref="D139">
    <cfRule type="cellIs" dxfId="3453" priority="827" operator="greaterThanOrEqual">
      <formula>$G$6</formula>
    </cfRule>
    <cfRule type="cellIs" dxfId="3452" priority="828" operator="lessThan">
      <formula>$G$6</formula>
    </cfRule>
  </conditionalFormatting>
  <conditionalFormatting sqref="D140">
    <cfRule type="cellIs" dxfId="3451" priority="825" operator="greaterThanOrEqual">
      <formula>$G$6</formula>
    </cfRule>
    <cfRule type="cellIs" dxfId="3450" priority="826" operator="lessThan">
      <formula>$G$6</formula>
    </cfRule>
  </conditionalFormatting>
  <conditionalFormatting sqref="D141">
    <cfRule type="cellIs" dxfId="3449" priority="823" operator="greaterThanOrEqual">
      <formula>$I$6</formula>
    </cfRule>
    <cfRule type="cellIs" dxfId="3448" priority="824" operator="lessThan">
      <formula>$I$6</formula>
    </cfRule>
  </conditionalFormatting>
  <conditionalFormatting sqref="D141">
    <cfRule type="cellIs" dxfId="3447" priority="821" operator="greaterThanOrEqual">
      <formula>$G$6</formula>
    </cfRule>
    <cfRule type="cellIs" dxfId="3446" priority="822" operator="lessThan">
      <formula>$G$6</formula>
    </cfRule>
  </conditionalFormatting>
  <conditionalFormatting sqref="E131">
    <cfRule type="cellIs" dxfId="3445" priority="819" operator="greaterThanOrEqual">
      <formula>$G$6</formula>
    </cfRule>
    <cfRule type="cellIs" dxfId="3444" priority="820" operator="lessThan">
      <formula>$G$6</formula>
    </cfRule>
  </conditionalFormatting>
  <conditionalFormatting sqref="E132">
    <cfRule type="cellIs" dxfId="3443" priority="817" operator="greaterThanOrEqual">
      <formula>$G$6</formula>
    </cfRule>
    <cfRule type="cellIs" dxfId="3442" priority="818" operator="lessThan">
      <formula>$G$6</formula>
    </cfRule>
  </conditionalFormatting>
  <conditionalFormatting sqref="E133">
    <cfRule type="cellIs" dxfId="3441" priority="815" operator="greaterThanOrEqual">
      <formula>$G$6</formula>
    </cfRule>
    <cfRule type="cellIs" dxfId="3440" priority="816" operator="lessThan">
      <formula>$G$6</formula>
    </cfRule>
  </conditionalFormatting>
  <conditionalFormatting sqref="E134">
    <cfRule type="cellIs" dxfId="3439" priority="813" operator="greaterThanOrEqual">
      <formula>$G$6</formula>
    </cfRule>
    <cfRule type="cellIs" dxfId="3438" priority="814" operator="lessThan">
      <formula>$G$6</formula>
    </cfRule>
  </conditionalFormatting>
  <conditionalFormatting sqref="E135">
    <cfRule type="cellIs" dxfId="3437" priority="811" operator="greaterThanOrEqual">
      <formula>$G$6</formula>
    </cfRule>
    <cfRule type="cellIs" dxfId="3436" priority="812" operator="lessThan">
      <formula>$G$6</formula>
    </cfRule>
  </conditionalFormatting>
  <conditionalFormatting sqref="E136">
    <cfRule type="cellIs" dxfId="3435" priority="809" operator="greaterThanOrEqual">
      <formula>$G$6</formula>
    </cfRule>
    <cfRule type="cellIs" dxfId="3434" priority="810" operator="lessThan">
      <formula>$G$6</formula>
    </cfRule>
  </conditionalFormatting>
  <conditionalFormatting sqref="E137">
    <cfRule type="cellIs" dxfId="3433" priority="807" operator="greaterThanOrEqual">
      <formula>$G$6</formula>
    </cfRule>
    <cfRule type="cellIs" dxfId="3432" priority="808" operator="lessThan">
      <formula>$G$6</formula>
    </cfRule>
  </conditionalFormatting>
  <conditionalFormatting sqref="E138">
    <cfRule type="cellIs" dxfId="3431" priority="805" operator="greaterThanOrEqual">
      <formula>$G$6</formula>
    </cfRule>
    <cfRule type="cellIs" dxfId="3430" priority="806" operator="lessThan">
      <formula>$G$6</formula>
    </cfRule>
  </conditionalFormatting>
  <conditionalFormatting sqref="E139">
    <cfRule type="cellIs" dxfId="3429" priority="803" operator="greaterThanOrEqual">
      <formula>$G$6</formula>
    </cfRule>
    <cfRule type="cellIs" dxfId="3428" priority="804" operator="lessThan">
      <formula>$G$6</formula>
    </cfRule>
  </conditionalFormatting>
  <conditionalFormatting sqref="E140">
    <cfRule type="cellIs" dxfId="3427" priority="801" operator="greaterThanOrEqual">
      <formula>$G$6</formula>
    </cfRule>
    <cfRule type="cellIs" dxfId="3426" priority="802" operator="lessThan">
      <formula>$G$6</formula>
    </cfRule>
  </conditionalFormatting>
  <conditionalFormatting sqref="E141">
    <cfRule type="cellIs" dxfId="3425" priority="799" operator="greaterThanOrEqual">
      <formula>$I$6</formula>
    </cfRule>
    <cfRule type="cellIs" dxfId="3424" priority="800" operator="lessThan">
      <formula>$I$6</formula>
    </cfRule>
  </conditionalFormatting>
  <conditionalFormatting sqref="E141">
    <cfRule type="cellIs" dxfId="3423" priority="797" operator="greaterThanOrEqual">
      <formula>$G$6</formula>
    </cfRule>
    <cfRule type="cellIs" dxfId="3422" priority="798" operator="lessThan">
      <formula>$G$6</formula>
    </cfRule>
  </conditionalFormatting>
  <conditionalFormatting sqref="F131">
    <cfRule type="cellIs" dxfId="3421" priority="795" operator="greaterThanOrEqual">
      <formula>$G$6</formula>
    </cfRule>
    <cfRule type="cellIs" dxfId="3420" priority="796" operator="lessThan">
      <formula>$G$6</formula>
    </cfRule>
  </conditionalFormatting>
  <conditionalFormatting sqref="F132">
    <cfRule type="cellIs" dxfId="3419" priority="793" operator="greaterThanOrEqual">
      <formula>$G$6</formula>
    </cfRule>
    <cfRule type="cellIs" dxfId="3418" priority="794" operator="lessThan">
      <formula>$G$6</formula>
    </cfRule>
  </conditionalFormatting>
  <conditionalFormatting sqref="F133">
    <cfRule type="cellIs" dxfId="3417" priority="791" operator="greaterThanOrEqual">
      <formula>$G$6</formula>
    </cfRule>
    <cfRule type="cellIs" dxfId="3416" priority="792" operator="lessThan">
      <formula>$G$6</formula>
    </cfRule>
  </conditionalFormatting>
  <conditionalFormatting sqref="F134">
    <cfRule type="cellIs" dxfId="3415" priority="789" operator="greaterThanOrEqual">
      <formula>$G$6</formula>
    </cfRule>
    <cfRule type="cellIs" dxfId="3414" priority="790" operator="lessThan">
      <formula>$G$6</formula>
    </cfRule>
  </conditionalFormatting>
  <conditionalFormatting sqref="F135">
    <cfRule type="cellIs" dxfId="3413" priority="787" operator="greaterThanOrEqual">
      <formula>$G$6</formula>
    </cfRule>
    <cfRule type="cellIs" dxfId="3412" priority="788" operator="lessThan">
      <formula>$G$6</formula>
    </cfRule>
  </conditionalFormatting>
  <conditionalFormatting sqref="F136">
    <cfRule type="cellIs" dxfId="3411" priority="785" operator="greaterThanOrEqual">
      <formula>$G$6</formula>
    </cfRule>
    <cfRule type="cellIs" dxfId="3410" priority="786" operator="lessThan">
      <formula>$G$6</formula>
    </cfRule>
  </conditionalFormatting>
  <conditionalFormatting sqref="F137">
    <cfRule type="cellIs" dxfId="3409" priority="783" operator="greaterThanOrEqual">
      <formula>$G$6</formula>
    </cfRule>
    <cfRule type="cellIs" dxfId="3408" priority="784" operator="lessThan">
      <formula>$G$6</formula>
    </cfRule>
  </conditionalFormatting>
  <conditionalFormatting sqref="F138">
    <cfRule type="cellIs" dxfId="3407" priority="781" operator="greaterThanOrEqual">
      <formula>$G$6</formula>
    </cfRule>
    <cfRule type="cellIs" dxfId="3406" priority="782" operator="lessThan">
      <formula>$G$6</formula>
    </cfRule>
  </conditionalFormatting>
  <conditionalFormatting sqref="F139">
    <cfRule type="cellIs" dxfId="3405" priority="779" operator="greaterThanOrEqual">
      <formula>$G$6</formula>
    </cfRule>
    <cfRule type="cellIs" dxfId="3404" priority="780" operator="lessThan">
      <formula>$G$6</formula>
    </cfRule>
  </conditionalFormatting>
  <conditionalFormatting sqref="F140">
    <cfRule type="cellIs" dxfId="3403" priority="777" operator="greaterThanOrEqual">
      <formula>$G$6</formula>
    </cfRule>
    <cfRule type="cellIs" dxfId="3402" priority="778" operator="lessThan">
      <formula>$G$6</formula>
    </cfRule>
  </conditionalFormatting>
  <conditionalFormatting sqref="F141">
    <cfRule type="cellIs" dxfId="3401" priority="775" operator="greaterThanOrEqual">
      <formula>$I$6</formula>
    </cfRule>
    <cfRule type="cellIs" dxfId="3400" priority="776" operator="lessThan">
      <formula>$I$6</formula>
    </cfRule>
  </conditionalFormatting>
  <conditionalFormatting sqref="F141">
    <cfRule type="cellIs" dxfId="3399" priority="773" operator="greaterThanOrEqual">
      <formula>$G$6</formula>
    </cfRule>
    <cfRule type="cellIs" dxfId="3398" priority="774" operator="lessThan">
      <formula>$G$6</formula>
    </cfRule>
  </conditionalFormatting>
  <conditionalFormatting sqref="G131">
    <cfRule type="cellIs" dxfId="3397" priority="771" operator="greaterThanOrEqual">
      <formula>$G$6</formula>
    </cfRule>
    <cfRule type="cellIs" dxfId="3396" priority="772" operator="lessThan">
      <formula>$G$6</formula>
    </cfRule>
  </conditionalFormatting>
  <conditionalFormatting sqref="G132">
    <cfRule type="cellIs" dxfId="3395" priority="769" operator="greaterThanOrEqual">
      <formula>$G$6</formula>
    </cfRule>
    <cfRule type="cellIs" dxfId="3394" priority="770" operator="lessThan">
      <formula>$G$6</formula>
    </cfRule>
  </conditionalFormatting>
  <conditionalFormatting sqref="G133">
    <cfRule type="cellIs" dxfId="3393" priority="767" operator="greaterThanOrEqual">
      <formula>$G$6</formula>
    </cfRule>
    <cfRule type="cellIs" dxfId="3392" priority="768" operator="lessThan">
      <formula>$G$6</formula>
    </cfRule>
  </conditionalFormatting>
  <conditionalFormatting sqref="G134">
    <cfRule type="cellIs" dxfId="3391" priority="765" operator="greaterThanOrEqual">
      <formula>$G$6</formula>
    </cfRule>
    <cfRule type="cellIs" dxfId="3390" priority="766" operator="lessThan">
      <formula>$G$6</formula>
    </cfRule>
  </conditionalFormatting>
  <conditionalFormatting sqref="G135">
    <cfRule type="cellIs" dxfId="3389" priority="763" operator="greaterThanOrEqual">
      <formula>$G$6</formula>
    </cfRule>
    <cfRule type="cellIs" dxfId="3388" priority="764" operator="lessThan">
      <formula>$G$6</formula>
    </cfRule>
  </conditionalFormatting>
  <conditionalFormatting sqref="G136">
    <cfRule type="cellIs" dxfId="3387" priority="761" operator="greaterThanOrEqual">
      <formula>$G$6</formula>
    </cfRule>
    <cfRule type="cellIs" dxfId="3386" priority="762" operator="lessThan">
      <formula>$G$6</formula>
    </cfRule>
  </conditionalFormatting>
  <conditionalFormatting sqref="G137">
    <cfRule type="cellIs" dxfId="3385" priority="759" operator="greaterThanOrEqual">
      <formula>$G$6</formula>
    </cfRule>
    <cfRule type="cellIs" dxfId="3384" priority="760" operator="lessThan">
      <formula>$G$6</formula>
    </cfRule>
  </conditionalFormatting>
  <conditionalFormatting sqref="G138">
    <cfRule type="cellIs" dxfId="3383" priority="757" operator="greaterThanOrEqual">
      <formula>$G$6</formula>
    </cfRule>
    <cfRule type="cellIs" dxfId="3382" priority="758" operator="lessThan">
      <formula>$G$6</formula>
    </cfRule>
  </conditionalFormatting>
  <conditionalFormatting sqref="G139">
    <cfRule type="cellIs" dxfId="3381" priority="755" operator="greaterThanOrEqual">
      <formula>$G$6</formula>
    </cfRule>
    <cfRule type="cellIs" dxfId="3380" priority="756" operator="lessThan">
      <formula>$G$6</formula>
    </cfRule>
  </conditionalFormatting>
  <conditionalFormatting sqref="G140">
    <cfRule type="cellIs" dxfId="3379" priority="753" operator="greaterThanOrEqual">
      <formula>$G$6</formula>
    </cfRule>
    <cfRule type="cellIs" dxfId="3378" priority="754" operator="lessThan">
      <formula>$G$6</formula>
    </cfRule>
  </conditionalFormatting>
  <conditionalFormatting sqref="G141">
    <cfRule type="cellIs" dxfId="3377" priority="751" operator="greaterThanOrEqual">
      <formula>$I$6</formula>
    </cfRule>
    <cfRule type="cellIs" dxfId="3376" priority="752" operator="lessThan">
      <formula>$I$6</formula>
    </cfRule>
  </conditionalFormatting>
  <conditionalFormatting sqref="G141">
    <cfRule type="cellIs" dxfId="3375" priority="749" operator="greaterThanOrEqual">
      <formula>$G$6</formula>
    </cfRule>
    <cfRule type="cellIs" dxfId="3374" priority="750" operator="lessThan">
      <formula>$G$6</formula>
    </cfRule>
  </conditionalFormatting>
  <conditionalFormatting sqref="B142">
    <cfRule type="timePeriod" dxfId="3373" priority="748" timePeriod="today">
      <formula>FLOOR(B142,1)=TODAY()</formula>
    </cfRule>
  </conditionalFormatting>
  <conditionalFormatting sqref="B142">
    <cfRule type="timePeriod" dxfId="3372" priority="747" timePeriod="today">
      <formula>FLOOR(B142,1)=TODAY()</formula>
    </cfRule>
  </conditionalFormatting>
  <conditionalFormatting sqref="B143">
    <cfRule type="timePeriod" dxfId="3371" priority="746" timePeriod="today">
      <formula>FLOOR(B143,1)=TODAY()</formula>
    </cfRule>
  </conditionalFormatting>
  <conditionalFormatting sqref="B144">
    <cfRule type="timePeriod" dxfId="3370" priority="745" timePeriod="today">
      <formula>FLOOR(B144,1)=TODAY()</formula>
    </cfRule>
  </conditionalFormatting>
  <conditionalFormatting sqref="B145">
    <cfRule type="timePeriod" dxfId="3369" priority="744" timePeriod="today">
      <formula>FLOOR(B145,1)=TODAY()</formula>
    </cfRule>
  </conditionalFormatting>
  <conditionalFormatting sqref="B146">
    <cfRule type="timePeriod" dxfId="3368" priority="743" timePeriod="today">
      <formula>FLOOR(B146,1)=TODAY()</formula>
    </cfRule>
  </conditionalFormatting>
  <conditionalFormatting sqref="B147">
    <cfRule type="timePeriod" dxfId="3367" priority="742" timePeriod="today">
      <formula>FLOOR(B147,1)=TODAY()</formula>
    </cfRule>
  </conditionalFormatting>
  <conditionalFormatting sqref="B147">
    <cfRule type="timePeriod" dxfId="3366" priority="741" timePeriod="today">
      <formula>FLOOR(B147,1)=TODAY()</formula>
    </cfRule>
  </conditionalFormatting>
  <conditionalFormatting sqref="B147">
    <cfRule type="timePeriod" dxfId="3365" priority="740" timePeriod="today">
      <formula>FLOOR(B147,1)=TODAY()</formula>
    </cfRule>
  </conditionalFormatting>
  <conditionalFormatting sqref="B148">
    <cfRule type="timePeriod" dxfId="3364" priority="739" timePeriod="today">
      <formula>FLOOR(B148,1)=TODAY()</formula>
    </cfRule>
  </conditionalFormatting>
  <conditionalFormatting sqref="B148">
    <cfRule type="timePeriod" dxfId="3363" priority="738" timePeriod="today">
      <formula>FLOOR(B148,1)=TODAY()</formula>
    </cfRule>
  </conditionalFormatting>
  <conditionalFormatting sqref="B148">
    <cfRule type="timePeriod" dxfId="3362" priority="737" timePeriod="today">
      <formula>FLOOR(B148,1)=TODAY()</formula>
    </cfRule>
  </conditionalFormatting>
  <conditionalFormatting sqref="B149">
    <cfRule type="timePeriod" dxfId="3361" priority="736" timePeriod="today">
      <formula>FLOOR(B149,1)=TODAY()</formula>
    </cfRule>
  </conditionalFormatting>
  <conditionalFormatting sqref="B150">
    <cfRule type="timePeriod" dxfId="3360" priority="735" timePeriod="today">
      <formula>FLOOR(B150,1)=TODAY()</formula>
    </cfRule>
  </conditionalFormatting>
  <conditionalFormatting sqref="B151">
    <cfRule type="timePeriod" dxfId="3359" priority="734" timePeriod="today">
      <formula>FLOOR(B151,1)=TODAY()</formula>
    </cfRule>
  </conditionalFormatting>
  <conditionalFormatting sqref="B152">
    <cfRule type="timePeriod" dxfId="3358" priority="733" timePeriod="today">
      <formula>FLOOR(B152,1)=TODAY()</formula>
    </cfRule>
  </conditionalFormatting>
  <conditionalFormatting sqref="B152">
    <cfRule type="timePeriod" dxfId="3357" priority="732" timePeriod="today">
      <formula>FLOOR(B152,1)=TODAY()</formula>
    </cfRule>
  </conditionalFormatting>
  <conditionalFormatting sqref="B152">
    <cfRule type="timePeriod" dxfId="3356" priority="731" timePeriod="today">
      <formula>FLOOR(B152,1)=TODAY()</formula>
    </cfRule>
  </conditionalFormatting>
  <conditionalFormatting sqref="B152">
    <cfRule type="timePeriod" dxfId="3355" priority="730" timePeriod="today">
      <formula>FLOOR(B152,1)=TODAY()</formula>
    </cfRule>
  </conditionalFormatting>
  <conditionalFormatting sqref="B153">
    <cfRule type="timePeriod" dxfId="3354" priority="729" timePeriod="today">
      <formula>FLOOR(B153,1)=TODAY()</formula>
    </cfRule>
  </conditionalFormatting>
  <conditionalFormatting sqref="B153">
    <cfRule type="timePeriod" dxfId="3353" priority="728" timePeriod="today">
      <formula>FLOOR(B153,1)=TODAY()</formula>
    </cfRule>
  </conditionalFormatting>
  <conditionalFormatting sqref="B153">
    <cfRule type="timePeriod" dxfId="3352" priority="727" timePeriod="today">
      <formula>FLOOR(B153,1)=TODAY()</formula>
    </cfRule>
  </conditionalFormatting>
  <conditionalFormatting sqref="B153">
    <cfRule type="timePeriod" dxfId="3351" priority="726" timePeriod="today">
      <formula>FLOOR(B153,1)=TODAY()</formula>
    </cfRule>
  </conditionalFormatting>
  <conditionalFormatting sqref="B154">
    <cfRule type="timePeriod" dxfId="3350" priority="725" timePeriod="today">
      <formula>FLOOR(B154,1)=TODAY()</formula>
    </cfRule>
  </conditionalFormatting>
  <conditionalFormatting sqref="B154">
    <cfRule type="timePeriod" dxfId="3349" priority="724" timePeriod="today">
      <formula>FLOOR(B154,1)=TODAY()</formula>
    </cfRule>
  </conditionalFormatting>
  <conditionalFormatting sqref="B154">
    <cfRule type="timePeriod" dxfId="3348" priority="723" timePeriod="today">
      <formula>FLOOR(B154,1)=TODAY()</formula>
    </cfRule>
  </conditionalFormatting>
  <conditionalFormatting sqref="B154">
    <cfRule type="timePeriod" dxfId="3347" priority="722" timePeriod="today">
      <formula>FLOOR(B154,1)=TODAY()</formula>
    </cfRule>
  </conditionalFormatting>
  <conditionalFormatting sqref="C142">
    <cfRule type="cellIs" dxfId="3346" priority="720" operator="greaterThanOrEqual">
      <formula>$G$6</formula>
    </cfRule>
    <cfRule type="cellIs" dxfId="3345" priority="721" operator="lessThan">
      <formula>$G$6</formula>
    </cfRule>
  </conditionalFormatting>
  <conditionalFormatting sqref="C143">
    <cfRule type="cellIs" dxfId="3344" priority="718" operator="greaterThanOrEqual">
      <formula>$G$6</formula>
    </cfRule>
    <cfRule type="cellIs" dxfId="3343" priority="719" operator="lessThan">
      <formula>$G$6</formula>
    </cfRule>
  </conditionalFormatting>
  <conditionalFormatting sqref="C144">
    <cfRule type="cellIs" dxfId="3342" priority="716" operator="greaterThanOrEqual">
      <formula>$G$6</formula>
    </cfRule>
    <cfRule type="cellIs" dxfId="3341" priority="717" operator="lessThan">
      <formula>$G$6</formula>
    </cfRule>
  </conditionalFormatting>
  <conditionalFormatting sqref="C144">
    <cfRule type="cellIs" dxfId="3340" priority="714" operator="greaterThanOrEqual">
      <formula>$G$6</formula>
    </cfRule>
    <cfRule type="cellIs" dxfId="3339" priority="715" operator="lessThan">
      <formula>$G$6</formula>
    </cfRule>
  </conditionalFormatting>
  <conditionalFormatting sqref="C145">
    <cfRule type="cellIs" dxfId="3338" priority="712" operator="greaterThanOrEqual">
      <formula>$G$6</formula>
    </cfRule>
    <cfRule type="cellIs" dxfId="3337" priority="713" operator="lessThan">
      <formula>$G$6</formula>
    </cfRule>
  </conditionalFormatting>
  <conditionalFormatting sqref="C145">
    <cfRule type="cellIs" dxfId="3336" priority="710" operator="greaterThanOrEqual">
      <formula>$G$6</formula>
    </cfRule>
    <cfRule type="cellIs" dxfId="3335" priority="711" operator="lessThan">
      <formula>$G$6</formula>
    </cfRule>
  </conditionalFormatting>
  <conditionalFormatting sqref="C146">
    <cfRule type="cellIs" dxfId="3334" priority="708" operator="greaterThanOrEqual">
      <formula>$G$6</formula>
    </cfRule>
    <cfRule type="cellIs" dxfId="3333" priority="709" operator="lessThan">
      <formula>$G$6</formula>
    </cfRule>
  </conditionalFormatting>
  <conditionalFormatting sqref="C146">
    <cfRule type="cellIs" dxfId="3332" priority="706" operator="greaterThanOrEqual">
      <formula>$G$6</formula>
    </cfRule>
    <cfRule type="cellIs" dxfId="3331" priority="707" operator="lessThan">
      <formula>$G$6</formula>
    </cfRule>
  </conditionalFormatting>
  <conditionalFormatting sqref="C147">
    <cfRule type="cellIs" dxfId="3330" priority="704" operator="greaterThanOrEqual">
      <formula>$G$6</formula>
    </cfRule>
    <cfRule type="cellIs" dxfId="3329" priority="705" operator="lessThan">
      <formula>$G$6</formula>
    </cfRule>
  </conditionalFormatting>
  <conditionalFormatting sqref="C147">
    <cfRule type="cellIs" dxfId="3328" priority="702" operator="greaterThanOrEqual">
      <formula>$G$6</formula>
    </cfRule>
    <cfRule type="cellIs" dxfId="3327" priority="703" operator="lessThan">
      <formula>$G$6</formula>
    </cfRule>
  </conditionalFormatting>
  <conditionalFormatting sqref="C147">
    <cfRule type="cellIs" dxfId="3326" priority="700" operator="greaterThanOrEqual">
      <formula>$G$6</formula>
    </cfRule>
    <cfRule type="cellIs" dxfId="3325" priority="701" operator="lessThan">
      <formula>$G$6</formula>
    </cfRule>
  </conditionalFormatting>
  <conditionalFormatting sqref="C148">
    <cfRule type="cellIs" dxfId="3324" priority="698" operator="greaterThanOrEqual">
      <formula>$G$6</formula>
    </cfRule>
    <cfRule type="cellIs" dxfId="3323" priority="699" operator="lessThan">
      <formula>$G$6</formula>
    </cfRule>
  </conditionalFormatting>
  <conditionalFormatting sqref="C148">
    <cfRule type="cellIs" dxfId="3322" priority="696" operator="greaterThanOrEqual">
      <formula>$G$6</formula>
    </cfRule>
    <cfRule type="cellIs" dxfId="3321" priority="697" operator="lessThan">
      <formula>$G$6</formula>
    </cfRule>
  </conditionalFormatting>
  <conditionalFormatting sqref="C148">
    <cfRule type="cellIs" dxfId="3320" priority="694" operator="greaterThanOrEqual">
      <formula>$G$6</formula>
    </cfRule>
    <cfRule type="cellIs" dxfId="3319" priority="695" operator="lessThan">
      <formula>$G$6</formula>
    </cfRule>
  </conditionalFormatting>
  <conditionalFormatting sqref="C149">
    <cfRule type="cellIs" dxfId="3318" priority="692" operator="greaterThanOrEqual">
      <formula>$G$6</formula>
    </cfRule>
    <cfRule type="cellIs" dxfId="3317" priority="693" operator="lessThan">
      <formula>$G$6</formula>
    </cfRule>
  </conditionalFormatting>
  <conditionalFormatting sqref="C149">
    <cfRule type="cellIs" dxfId="3316" priority="690" operator="greaterThanOrEqual">
      <formula>$G$6</formula>
    </cfRule>
    <cfRule type="cellIs" dxfId="3315" priority="691" operator="lessThan">
      <formula>$G$6</formula>
    </cfRule>
  </conditionalFormatting>
  <conditionalFormatting sqref="C149">
    <cfRule type="cellIs" dxfId="3314" priority="688" operator="greaterThanOrEqual">
      <formula>$G$6</formula>
    </cfRule>
    <cfRule type="cellIs" dxfId="3313" priority="689" operator="lessThan">
      <formula>$G$6</formula>
    </cfRule>
  </conditionalFormatting>
  <conditionalFormatting sqref="C149">
    <cfRule type="cellIs" dxfId="3312" priority="686" operator="greaterThanOrEqual">
      <formula>$G$6</formula>
    </cfRule>
    <cfRule type="cellIs" dxfId="3311" priority="687" operator="lessThan">
      <formula>$G$6</formula>
    </cfRule>
  </conditionalFormatting>
  <conditionalFormatting sqref="C150">
    <cfRule type="cellIs" dxfId="3310" priority="684" operator="greaterThanOrEqual">
      <formula>$G$6</formula>
    </cfRule>
    <cfRule type="cellIs" dxfId="3309" priority="685" operator="lessThan">
      <formula>$G$6</formula>
    </cfRule>
  </conditionalFormatting>
  <conditionalFormatting sqref="C150">
    <cfRule type="cellIs" dxfId="3308" priority="682" operator="greaterThanOrEqual">
      <formula>$G$6</formula>
    </cfRule>
    <cfRule type="cellIs" dxfId="3307" priority="683" operator="lessThan">
      <formula>$G$6</formula>
    </cfRule>
  </conditionalFormatting>
  <conditionalFormatting sqref="C150">
    <cfRule type="cellIs" dxfId="3306" priority="680" operator="greaterThanOrEqual">
      <formula>$G$6</formula>
    </cfRule>
    <cfRule type="cellIs" dxfId="3305" priority="681" operator="lessThan">
      <formula>$G$6</formula>
    </cfRule>
  </conditionalFormatting>
  <conditionalFormatting sqref="C150">
    <cfRule type="cellIs" dxfId="3304" priority="678" operator="greaterThanOrEqual">
      <formula>$G$6</formula>
    </cfRule>
    <cfRule type="cellIs" dxfId="3303" priority="679" operator="lessThan">
      <formula>$G$6</formula>
    </cfRule>
  </conditionalFormatting>
  <conditionalFormatting sqref="C151">
    <cfRule type="cellIs" dxfId="3302" priority="676" operator="greaterThanOrEqual">
      <formula>$G$6</formula>
    </cfRule>
    <cfRule type="cellIs" dxfId="3301" priority="677" operator="lessThan">
      <formula>$G$6</formula>
    </cfRule>
  </conditionalFormatting>
  <conditionalFormatting sqref="C151">
    <cfRule type="cellIs" dxfId="3300" priority="674" operator="greaterThanOrEqual">
      <formula>$G$6</formula>
    </cfRule>
    <cfRule type="cellIs" dxfId="3299" priority="675" operator="lessThan">
      <formula>$G$6</formula>
    </cfRule>
  </conditionalFormatting>
  <conditionalFormatting sqref="C151">
    <cfRule type="cellIs" dxfId="3298" priority="672" operator="greaterThanOrEqual">
      <formula>$G$6</formula>
    </cfRule>
    <cfRule type="cellIs" dxfId="3297" priority="673" operator="lessThan">
      <formula>$G$6</formula>
    </cfRule>
  </conditionalFormatting>
  <conditionalFormatting sqref="C151">
    <cfRule type="cellIs" dxfId="3296" priority="670" operator="greaterThanOrEqual">
      <formula>$G$6</formula>
    </cfRule>
    <cfRule type="cellIs" dxfId="3295" priority="671" operator="lessThan">
      <formula>$G$6</formula>
    </cfRule>
  </conditionalFormatting>
  <conditionalFormatting sqref="C152">
    <cfRule type="expression" dxfId="3294" priority="666">
      <formula>C152&lt;=$H$5</formula>
    </cfRule>
    <cfRule type="expression" dxfId="3293" priority="667">
      <formula>AND(C152&gt;$H$5,C152&lt;=$H$6)</formula>
    </cfRule>
    <cfRule type="expression" dxfId="3292" priority="668">
      <formula>AND(C152&gt;$H$6,C152&lt;=$H$4)</formula>
    </cfRule>
    <cfRule type="expression" dxfId="3291" priority="669">
      <formula>C152&gt;$H$4</formula>
    </cfRule>
  </conditionalFormatting>
  <conditionalFormatting sqref="C152">
    <cfRule type="cellIs" dxfId="3290" priority="664" operator="greaterThanOrEqual">
      <formula>$G$6</formula>
    </cfRule>
    <cfRule type="cellIs" dxfId="3289" priority="665" operator="lessThan">
      <formula>$G$6</formula>
    </cfRule>
  </conditionalFormatting>
  <conditionalFormatting sqref="C152">
    <cfRule type="cellIs" dxfId="3288" priority="662" operator="greaterThanOrEqual">
      <formula>$G$6</formula>
    </cfRule>
    <cfRule type="cellIs" dxfId="3287" priority="663" operator="lessThan">
      <formula>$G$6</formula>
    </cfRule>
  </conditionalFormatting>
  <conditionalFormatting sqref="C152">
    <cfRule type="cellIs" dxfId="3286" priority="660" operator="greaterThanOrEqual">
      <formula>$G$6</formula>
    </cfRule>
    <cfRule type="cellIs" dxfId="3285" priority="661" operator="lessThan">
      <formula>$G$6</formula>
    </cfRule>
  </conditionalFormatting>
  <conditionalFormatting sqref="C152">
    <cfRule type="cellIs" dxfId="3284" priority="658" operator="greaterThanOrEqual">
      <formula>$G$6</formula>
    </cfRule>
    <cfRule type="cellIs" dxfId="3283" priority="659" operator="lessThan">
      <formula>$G$6</formula>
    </cfRule>
  </conditionalFormatting>
  <conditionalFormatting sqref="C152">
    <cfRule type="cellIs" dxfId="3282" priority="656" operator="greaterThanOrEqual">
      <formula>$G$6</formula>
    </cfRule>
    <cfRule type="cellIs" dxfId="3281" priority="657" operator="lessThan">
      <formula>$G$6</formula>
    </cfRule>
  </conditionalFormatting>
  <conditionalFormatting sqref="C153">
    <cfRule type="expression" dxfId="3280" priority="652">
      <formula>C153&lt;=$H$5</formula>
    </cfRule>
    <cfRule type="expression" dxfId="3279" priority="653">
      <formula>AND(C153&gt;$H$5,C153&lt;=$H$6)</formula>
    </cfRule>
    <cfRule type="expression" dxfId="3278" priority="654">
      <formula>AND(C153&gt;$H$6,C153&lt;=$H$4)</formula>
    </cfRule>
    <cfRule type="expression" dxfId="3277" priority="655">
      <formula>C153&gt;$H$4</formula>
    </cfRule>
  </conditionalFormatting>
  <conditionalFormatting sqref="C153">
    <cfRule type="cellIs" dxfId="3276" priority="650" operator="greaterThanOrEqual">
      <formula>$G$6</formula>
    </cfRule>
    <cfRule type="cellIs" dxfId="3275" priority="651" operator="lessThan">
      <formula>$G$6</formula>
    </cfRule>
  </conditionalFormatting>
  <conditionalFormatting sqref="C153">
    <cfRule type="cellIs" dxfId="3274" priority="648" operator="greaterThanOrEqual">
      <formula>$G$6</formula>
    </cfRule>
    <cfRule type="cellIs" dxfId="3273" priority="649" operator="lessThan">
      <formula>$G$6</formula>
    </cfRule>
  </conditionalFormatting>
  <conditionalFormatting sqref="C153">
    <cfRule type="cellIs" dxfId="3272" priority="646" operator="greaterThanOrEqual">
      <formula>$G$6</formula>
    </cfRule>
    <cfRule type="cellIs" dxfId="3271" priority="647" operator="lessThan">
      <formula>$G$6</formula>
    </cfRule>
  </conditionalFormatting>
  <conditionalFormatting sqref="C153">
    <cfRule type="cellIs" dxfId="3270" priority="644" operator="greaterThanOrEqual">
      <formula>$G$6</formula>
    </cfRule>
    <cfRule type="cellIs" dxfId="3269" priority="645" operator="lessThan">
      <formula>$G$6</formula>
    </cfRule>
  </conditionalFormatting>
  <conditionalFormatting sqref="C153">
    <cfRule type="cellIs" dxfId="3268" priority="642" operator="greaterThanOrEqual">
      <formula>$G$6</formula>
    </cfRule>
    <cfRule type="cellIs" dxfId="3267" priority="643" operator="lessThan">
      <formula>$G$6</formula>
    </cfRule>
  </conditionalFormatting>
  <conditionalFormatting sqref="C154">
    <cfRule type="expression" dxfId="3266" priority="638">
      <formula>C154&lt;=$H$5</formula>
    </cfRule>
    <cfRule type="expression" dxfId="3265" priority="639">
      <formula>AND(C154&gt;$H$5,C154&lt;=$H$6)</formula>
    </cfRule>
    <cfRule type="expression" dxfId="3264" priority="640">
      <formula>AND(C154&gt;$H$6,C154&lt;=$H$4)</formula>
    </cfRule>
    <cfRule type="expression" dxfId="3263" priority="641">
      <formula>C154&gt;$H$4</formula>
    </cfRule>
  </conditionalFormatting>
  <conditionalFormatting sqref="C154">
    <cfRule type="cellIs" dxfId="3262" priority="636" operator="greaterThanOrEqual">
      <formula>$G$6</formula>
    </cfRule>
    <cfRule type="cellIs" dxfId="3261" priority="637" operator="lessThan">
      <formula>$G$6</formula>
    </cfRule>
  </conditionalFormatting>
  <conditionalFormatting sqref="C154">
    <cfRule type="cellIs" dxfId="3260" priority="634" operator="greaterThanOrEqual">
      <formula>$G$6</formula>
    </cfRule>
    <cfRule type="cellIs" dxfId="3259" priority="635" operator="lessThan">
      <formula>$G$6</formula>
    </cfRule>
  </conditionalFormatting>
  <conditionalFormatting sqref="C154">
    <cfRule type="cellIs" dxfId="3258" priority="632" operator="greaterThanOrEqual">
      <formula>$G$6</formula>
    </cfRule>
    <cfRule type="cellIs" dxfId="3257" priority="633" operator="lessThan">
      <formula>$G$6</formula>
    </cfRule>
  </conditionalFormatting>
  <conditionalFormatting sqref="C154">
    <cfRule type="cellIs" dxfId="3256" priority="630" operator="greaterThanOrEqual">
      <formula>$G$6</formula>
    </cfRule>
    <cfRule type="cellIs" dxfId="3255" priority="631" operator="lessThan">
      <formula>$G$6</formula>
    </cfRule>
  </conditionalFormatting>
  <conditionalFormatting sqref="C154">
    <cfRule type="cellIs" dxfId="3254" priority="628" operator="greaterThanOrEqual">
      <formula>$G$6</formula>
    </cfRule>
    <cfRule type="cellIs" dxfId="3253" priority="629" operator="lessThan">
      <formula>$G$6</formula>
    </cfRule>
  </conditionalFormatting>
  <conditionalFormatting sqref="D142">
    <cfRule type="cellIs" dxfId="3252" priority="626" operator="greaterThanOrEqual">
      <formula>$G$6</formula>
    </cfRule>
    <cfRule type="cellIs" dxfId="3251" priority="627" operator="lessThan">
      <formula>$G$6</formula>
    </cfRule>
  </conditionalFormatting>
  <conditionalFormatting sqref="D143">
    <cfRule type="cellIs" dxfId="3250" priority="624" operator="greaterThanOrEqual">
      <formula>$G$6</formula>
    </cfRule>
    <cfRule type="cellIs" dxfId="3249" priority="625" operator="lessThan">
      <formula>$G$6</formula>
    </cfRule>
  </conditionalFormatting>
  <conditionalFormatting sqref="D144">
    <cfRule type="cellIs" dxfId="3248" priority="622" operator="greaterThanOrEqual">
      <formula>$G$6</formula>
    </cfRule>
    <cfRule type="cellIs" dxfId="3247" priority="623" operator="lessThan">
      <formula>$G$6</formula>
    </cfRule>
  </conditionalFormatting>
  <conditionalFormatting sqref="D144">
    <cfRule type="cellIs" dxfId="3246" priority="620" operator="greaterThanOrEqual">
      <formula>$G$6</formula>
    </cfRule>
    <cfRule type="cellIs" dxfId="3245" priority="621" operator="lessThan">
      <formula>$G$6</formula>
    </cfRule>
  </conditionalFormatting>
  <conditionalFormatting sqref="D145">
    <cfRule type="cellIs" dxfId="3244" priority="618" operator="greaterThanOrEqual">
      <formula>$G$6</formula>
    </cfRule>
    <cfRule type="cellIs" dxfId="3243" priority="619" operator="lessThan">
      <formula>$G$6</formula>
    </cfRule>
  </conditionalFormatting>
  <conditionalFormatting sqref="D145">
    <cfRule type="cellIs" dxfId="3242" priority="616" operator="greaterThanOrEqual">
      <formula>$G$6</formula>
    </cfRule>
    <cfRule type="cellIs" dxfId="3241" priority="617" operator="lessThan">
      <formula>$G$6</formula>
    </cfRule>
  </conditionalFormatting>
  <conditionalFormatting sqref="D146">
    <cfRule type="cellIs" dxfId="3240" priority="614" operator="greaterThanOrEqual">
      <formula>$G$6</formula>
    </cfRule>
    <cfRule type="cellIs" dxfId="3239" priority="615" operator="lessThan">
      <formula>$G$6</formula>
    </cfRule>
  </conditionalFormatting>
  <conditionalFormatting sqref="D146">
    <cfRule type="cellIs" dxfId="3238" priority="612" operator="greaterThanOrEqual">
      <formula>$G$6</formula>
    </cfRule>
    <cfRule type="cellIs" dxfId="3237" priority="613" operator="lessThan">
      <formula>$G$6</formula>
    </cfRule>
  </conditionalFormatting>
  <conditionalFormatting sqref="D147">
    <cfRule type="cellIs" dxfId="3236" priority="610" operator="greaterThanOrEqual">
      <formula>$G$6</formula>
    </cfRule>
    <cfRule type="cellIs" dxfId="3235" priority="611" operator="lessThan">
      <formula>$G$6</formula>
    </cfRule>
  </conditionalFormatting>
  <conditionalFormatting sqref="D147">
    <cfRule type="cellIs" dxfId="3234" priority="608" operator="greaterThanOrEqual">
      <formula>$G$6</formula>
    </cfRule>
    <cfRule type="cellIs" dxfId="3233" priority="609" operator="lessThan">
      <formula>$G$6</formula>
    </cfRule>
  </conditionalFormatting>
  <conditionalFormatting sqref="D147">
    <cfRule type="cellIs" dxfId="3232" priority="606" operator="greaterThanOrEqual">
      <formula>$G$6</formula>
    </cfRule>
    <cfRule type="cellIs" dxfId="3231" priority="607" operator="lessThan">
      <formula>$G$6</formula>
    </cfRule>
  </conditionalFormatting>
  <conditionalFormatting sqref="D148">
    <cfRule type="cellIs" dxfId="3230" priority="604" operator="greaterThanOrEqual">
      <formula>$G$6</formula>
    </cfRule>
    <cfRule type="cellIs" dxfId="3229" priority="605" operator="lessThan">
      <formula>$G$6</formula>
    </cfRule>
  </conditionalFormatting>
  <conditionalFormatting sqref="D148">
    <cfRule type="cellIs" dxfId="3228" priority="602" operator="greaterThanOrEqual">
      <formula>$G$6</formula>
    </cfRule>
    <cfRule type="cellIs" dxfId="3227" priority="603" operator="lessThan">
      <formula>$G$6</formula>
    </cfRule>
  </conditionalFormatting>
  <conditionalFormatting sqref="D148">
    <cfRule type="cellIs" dxfId="3226" priority="600" operator="greaterThanOrEqual">
      <formula>$G$6</formula>
    </cfRule>
    <cfRule type="cellIs" dxfId="3225" priority="601" operator="lessThan">
      <formula>$G$6</formula>
    </cfRule>
  </conditionalFormatting>
  <conditionalFormatting sqref="D149">
    <cfRule type="cellIs" dxfId="3224" priority="598" operator="greaterThanOrEqual">
      <formula>$G$6</formula>
    </cfRule>
    <cfRule type="cellIs" dxfId="3223" priority="599" operator="lessThan">
      <formula>$G$6</formula>
    </cfRule>
  </conditionalFormatting>
  <conditionalFormatting sqref="D149">
    <cfRule type="cellIs" dxfId="3222" priority="596" operator="greaterThanOrEqual">
      <formula>$G$6</formula>
    </cfRule>
    <cfRule type="cellIs" dxfId="3221" priority="597" operator="lessThan">
      <formula>$G$6</formula>
    </cfRule>
  </conditionalFormatting>
  <conditionalFormatting sqref="D149">
    <cfRule type="cellIs" dxfId="3220" priority="594" operator="greaterThanOrEqual">
      <formula>$G$6</formula>
    </cfRule>
    <cfRule type="cellIs" dxfId="3219" priority="595" operator="lessThan">
      <formula>$G$6</formula>
    </cfRule>
  </conditionalFormatting>
  <conditionalFormatting sqref="D149">
    <cfRule type="cellIs" dxfId="3218" priority="592" operator="greaterThanOrEqual">
      <formula>$G$6</formula>
    </cfRule>
    <cfRule type="cellIs" dxfId="3217" priority="593" operator="lessThan">
      <formula>$G$6</formula>
    </cfRule>
  </conditionalFormatting>
  <conditionalFormatting sqref="D150">
    <cfRule type="cellIs" dxfId="3216" priority="590" operator="greaterThanOrEqual">
      <formula>$G$6</formula>
    </cfRule>
    <cfRule type="cellIs" dxfId="3215" priority="591" operator="lessThan">
      <formula>$G$6</formula>
    </cfRule>
  </conditionalFormatting>
  <conditionalFormatting sqref="D150">
    <cfRule type="cellIs" dxfId="3214" priority="588" operator="greaterThanOrEqual">
      <formula>$G$6</formula>
    </cfRule>
    <cfRule type="cellIs" dxfId="3213" priority="589" operator="lessThan">
      <formula>$G$6</formula>
    </cfRule>
  </conditionalFormatting>
  <conditionalFormatting sqref="D150">
    <cfRule type="cellIs" dxfId="3212" priority="586" operator="greaterThanOrEqual">
      <formula>$G$6</formula>
    </cfRule>
    <cfRule type="cellIs" dxfId="3211" priority="587" operator="lessThan">
      <formula>$G$6</formula>
    </cfRule>
  </conditionalFormatting>
  <conditionalFormatting sqref="D150">
    <cfRule type="cellIs" dxfId="3210" priority="584" operator="greaterThanOrEqual">
      <formula>$G$6</formula>
    </cfRule>
    <cfRule type="cellIs" dxfId="3209" priority="585" operator="lessThan">
      <formula>$G$6</formula>
    </cfRule>
  </conditionalFormatting>
  <conditionalFormatting sqref="D151">
    <cfRule type="cellIs" dxfId="3208" priority="582" operator="greaterThanOrEqual">
      <formula>$G$6</formula>
    </cfRule>
    <cfRule type="cellIs" dxfId="3207" priority="583" operator="lessThan">
      <formula>$G$6</formula>
    </cfRule>
  </conditionalFormatting>
  <conditionalFormatting sqref="D151">
    <cfRule type="cellIs" dxfId="3206" priority="580" operator="greaterThanOrEqual">
      <formula>$G$6</formula>
    </cfRule>
    <cfRule type="cellIs" dxfId="3205" priority="581" operator="lessThan">
      <formula>$G$6</formula>
    </cfRule>
  </conditionalFormatting>
  <conditionalFormatting sqref="D151">
    <cfRule type="cellIs" dxfId="3204" priority="578" operator="greaterThanOrEqual">
      <formula>$G$6</formula>
    </cfRule>
    <cfRule type="cellIs" dxfId="3203" priority="579" operator="lessThan">
      <formula>$G$6</formula>
    </cfRule>
  </conditionalFormatting>
  <conditionalFormatting sqref="D151">
    <cfRule type="cellIs" dxfId="3202" priority="576" operator="greaterThanOrEqual">
      <formula>$G$6</formula>
    </cfRule>
    <cfRule type="cellIs" dxfId="3201" priority="577" operator="lessThan">
      <formula>$G$6</formula>
    </cfRule>
  </conditionalFormatting>
  <conditionalFormatting sqref="D152">
    <cfRule type="expression" dxfId="3200" priority="572">
      <formula>D152&lt;=$H$5</formula>
    </cfRule>
    <cfRule type="expression" dxfId="3199" priority="573">
      <formula>AND(D152&gt;$H$5,D152&lt;=$H$6)</formula>
    </cfRule>
    <cfRule type="expression" dxfId="3198" priority="574">
      <formula>AND(D152&gt;$H$6,D152&lt;=$H$4)</formula>
    </cfRule>
    <cfRule type="expression" dxfId="3197" priority="575">
      <formula>D152&gt;$H$4</formula>
    </cfRule>
  </conditionalFormatting>
  <conditionalFormatting sqref="D152">
    <cfRule type="cellIs" dxfId="3196" priority="570" operator="greaterThanOrEqual">
      <formula>$G$6</formula>
    </cfRule>
    <cfRule type="cellIs" dxfId="3195" priority="571" operator="lessThan">
      <formula>$G$6</formula>
    </cfRule>
  </conditionalFormatting>
  <conditionalFormatting sqref="D152">
    <cfRule type="cellIs" dxfId="3194" priority="568" operator="greaterThanOrEqual">
      <formula>$G$6</formula>
    </cfRule>
    <cfRule type="cellIs" dxfId="3193" priority="569" operator="lessThan">
      <formula>$G$6</formula>
    </cfRule>
  </conditionalFormatting>
  <conditionalFormatting sqref="D152">
    <cfRule type="cellIs" dxfId="3192" priority="566" operator="greaterThanOrEqual">
      <formula>$G$6</formula>
    </cfRule>
    <cfRule type="cellIs" dxfId="3191" priority="567" operator="lessThan">
      <formula>$G$6</formula>
    </cfRule>
  </conditionalFormatting>
  <conditionalFormatting sqref="D152">
    <cfRule type="cellIs" dxfId="3190" priority="564" operator="greaterThanOrEqual">
      <formula>$G$6</formula>
    </cfRule>
    <cfRule type="cellIs" dxfId="3189" priority="565" operator="lessThan">
      <formula>$G$6</formula>
    </cfRule>
  </conditionalFormatting>
  <conditionalFormatting sqref="D152">
    <cfRule type="cellIs" dxfId="3188" priority="562" operator="greaterThanOrEqual">
      <formula>$G$6</formula>
    </cfRule>
    <cfRule type="cellIs" dxfId="3187" priority="563" operator="lessThan">
      <formula>$G$6</formula>
    </cfRule>
  </conditionalFormatting>
  <conditionalFormatting sqref="D153">
    <cfRule type="expression" dxfId="3186" priority="558">
      <formula>D153&lt;=$H$5</formula>
    </cfRule>
    <cfRule type="expression" dxfId="3185" priority="559">
      <formula>AND(D153&gt;$H$5,D153&lt;=$H$6)</formula>
    </cfRule>
    <cfRule type="expression" dxfId="3184" priority="560">
      <formula>AND(D153&gt;$H$6,D153&lt;=$H$4)</formula>
    </cfRule>
    <cfRule type="expression" dxfId="3183" priority="561">
      <formula>D153&gt;$H$4</formula>
    </cfRule>
  </conditionalFormatting>
  <conditionalFormatting sqref="D153">
    <cfRule type="cellIs" dxfId="3182" priority="556" operator="greaterThanOrEqual">
      <formula>$G$6</formula>
    </cfRule>
    <cfRule type="cellIs" dxfId="3181" priority="557" operator="lessThan">
      <formula>$G$6</formula>
    </cfRule>
  </conditionalFormatting>
  <conditionalFormatting sqref="D153">
    <cfRule type="cellIs" dxfId="3180" priority="554" operator="greaterThanOrEqual">
      <formula>$G$6</formula>
    </cfRule>
    <cfRule type="cellIs" dxfId="3179" priority="555" operator="lessThan">
      <formula>$G$6</formula>
    </cfRule>
  </conditionalFormatting>
  <conditionalFormatting sqref="D153">
    <cfRule type="cellIs" dxfId="3178" priority="552" operator="greaterThanOrEqual">
      <formula>$G$6</formula>
    </cfRule>
    <cfRule type="cellIs" dxfId="3177" priority="553" operator="lessThan">
      <formula>$G$6</formula>
    </cfRule>
  </conditionalFormatting>
  <conditionalFormatting sqref="D153">
    <cfRule type="cellIs" dxfId="3176" priority="550" operator="greaterThanOrEqual">
      <formula>$G$6</formula>
    </cfRule>
    <cfRule type="cellIs" dxfId="3175" priority="551" operator="lessThan">
      <formula>$G$6</formula>
    </cfRule>
  </conditionalFormatting>
  <conditionalFormatting sqref="D153">
    <cfRule type="cellIs" dxfId="3174" priority="548" operator="greaterThanOrEqual">
      <formula>$G$6</formula>
    </cfRule>
    <cfRule type="cellIs" dxfId="3173" priority="549" operator="lessThan">
      <formula>$G$6</formula>
    </cfRule>
  </conditionalFormatting>
  <conditionalFormatting sqref="D154">
    <cfRule type="expression" dxfId="3172" priority="544">
      <formula>D154&lt;=$H$5</formula>
    </cfRule>
    <cfRule type="expression" dxfId="3171" priority="545">
      <formula>AND(D154&gt;$H$5,D154&lt;=$H$6)</formula>
    </cfRule>
    <cfRule type="expression" dxfId="3170" priority="546">
      <formula>AND(D154&gt;$H$6,D154&lt;=$H$4)</formula>
    </cfRule>
    <cfRule type="expression" dxfId="3169" priority="547">
      <formula>D154&gt;$H$4</formula>
    </cfRule>
  </conditionalFormatting>
  <conditionalFormatting sqref="D154">
    <cfRule type="cellIs" dxfId="3168" priority="542" operator="greaterThanOrEqual">
      <formula>$G$6</formula>
    </cfRule>
    <cfRule type="cellIs" dxfId="3167" priority="543" operator="lessThan">
      <formula>$G$6</formula>
    </cfRule>
  </conditionalFormatting>
  <conditionalFormatting sqref="D154">
    <cfRule type="cellIs" dxfId="3166" priority="540" operator="greaterThanOrEqual">
      <formula>$G$6</formula>
    </cfRule>
    <cfRule type="cellIs" dxfId="3165" priority="541" operator="lessThan">
      <formula>$G$6</formula>
    </cfRule>
  </conditionalFormatting>
  <conditionalFormatting sqref="D154">
    <cfRule type="cellIs" dxfId="3164" priority="538" operator="greaterThanOrEqual">
      <formula>$G$6</formula>
    </cfRule>
    <cfRule type="cellIs" dxfId="3163" priority="539" operator="lessThan">
      <formula>$G$6</formula>
    </cfRule>
  </conditionalFormatting>
  <conditionalFormatting sqref="D154">
    <cfRule type="cellIs" dxfId="3162" priority="536" operator="greaterThanOrEqual">
      <formula>$G$6</formula>
    </cfRule>
    <cfRule type="cellIs" dxfId="3161" priority="537" operator="lessThan">
      <formula>$G$6</formula>
    </cfRule>
  </conditionalFormatting>
  <conditionalFormatting sqref="D154">
    <cfRule type="cellIs" dxfId="3160" priority="534" operator="greaterThanOrEqual">
      <formula>$G$6</formula>
    </cfRule>
    <cfRule type="cellIs" dxfId="3159" priority="535" operator="lessThan">
      <formula>$G$6</formula>
    </cfRule>
  </conditionalFormatting>
  <conditionalFormatting sqref="E142">
    <cfRule type="cellIs" dxfId="3158" priority="532" operator="greaterThanOrEqual">
      <formula>$G$6</formula>
    </cfRule>
    <cfRule type="cellIs" dxfId="3157" priority="533" operator="lessThan">
      <formula>$G$6</formula>
    </cfRule>
  </conditionalFormatting>
  <conditionalFormatting sqref="E143">
    <cfRule type="cellIs" dxfId="3156" priority="530" operator="greaterThanOrEqual">
      <formula>$G$6</formula>
    </cfRule>
    <cfRule type="cellIs" dxfId="3155" priority="531" operator="lessThan">
      <formula>$G$6</formula>
    </cfRule>
  </conditionalFormatting>
  <conditionalFormatting sqref="E144">
    <cfRule type="cellIs" dxfId="3154" priority="528" operator="greaterThanOrEqual">
      <formula>$G$6</formula>
    </cfRule>
    <cfRule type="cellIs" dxfId="3153" priority="529" operator="lessThan">
      <formula>$G$6</formula>
    </cfRule>
  </conditionalFormatting>
  <conditionalFormatting sqref="E144">
    <cfRule type="cellIs" dxfId="3152" priority="526" operator="greaterThanOrEqual">
      <formula>$G$6</formula>
    </cfRule>
    <cfRule type="cellIs" dxfId="3151" priority="527" operator="lessThan">
      <formula>$G$6</formula>
    </cfRule>
  </conditionalFormatting>
  <conditionalFormatting sqref="E145">
    <cfRule type="cellIs" dxfId="3150" priority="524" operator="greaterThanOrEqual">
      <formula>$G$6</formula>
    </cfRule>
    <cfRule type="cellIs" dxfId="3149" priority="525" operator="lessThan">
      <formula>$G$6</formula>
    </cfRule>
  </conditionalFormatting>
  <conditionalFormatting sqref="E145">
    <cfRule type="cellIs" dxfId="3148" priority="522" operator="greaterThanOrEqual">
      <formula>$G$6</formula>
    </cfRule>
    <cfRule type="cellIs" dxfId="3147" priority="523" operator="lessThan">
      <formula>$G$6</formula>
    </cfRule>
  </conditionalFormatting>
  <conditionalFormatting sqref="E146">
    <cfRule type="cellIs" dxfId="3146" priority="520" operator="greaterThanOrEqual">
      <formula>$G$6</formula>
    </cfRule>
    <cfRule type="cellIs" dxfId="3145" priority="521" operator="lessThan">
      <formula>$G$6</formula>
    </cfRule>
  </conditionalFormatting>
  <conditionalFormatting sqref="E146">
    <cfRule type="cellIs" dxfId="3144" priority="518" operator="greaterThanOrEqual">
      <formula>$G$6</formula>
    </cfRule>
    <cfRule type="cellIs" dxfId="3143" priority="519" operator="lessThan">
      <formula>$G$6</formula>
    </cfRule>
  </conditionalFormatting>
  <conditionalFormatting sqref="E147">
    <cfRule type="cellIs" dxfId="3142" priority="516" operator="greaterThanOrEqual">
      <formula>$G$6</formula>
    </cfRule>
    <cfRule type="cellIs" dxfId="3141" priority="517" operator="lessThan">
      <formula>$G$6</formula>
    </cfRule>
  </conditionalFormatting>
  <conditionalFormatting sqref="E147">
    <cfRule type="cellIs" dxfId="3140" priority="514" operator="greaterThanOrEqual">
      <formula>$G$6</formula>
    </cfRule>
    <cfRule type="cellIs" dxfId="3139" priority="515" operator="lessThan">
      <formula>$G$6</formula>
    </cfRule>
  </conditionalFormatting>
  <conditionalFormatting sqref="E147">
    <cfRule type="cellIs" dxfId="3138" priority="512" operator="greaterThanOrEqual">
      <formula>$G$6</formula>
    </cfRule>
    <cfRule type="cellIs" dxfId="3137" priority="513" operator="lessThan">
      <formula>$G$6</formula>
    </cfRule>
  </conditionalFormatting>
  <conditionalFormatting sqref="E148">
    <cfRule type="cellIs" dxfId="3136" priority="510" operator="greaterThanOrEqual">
      <formula>$G$6</formula>
    </cfRule>
    <cfRule type="cellIs" dxfId="3135" priority="511" operator="lessThan">
      <formula>$G$6</formula>
    </cfRule>
  </conditionalFormatting>
  <conditionalFormatting sqref="E148">
    <cfRule type="cellIs" dxfId="3134" priority="508" operator="greaterThanOrEqual">
      <formula>$G$6</formula>
    </cfRule>
    <cfRule type="cellIs" dxfId="3133" priority="509" operator="lessThan">
      <formula>$G$6</formula>
    </cfRule>
  </conditionalFormatting>
  <conditionalFormatting sqref="E148">
    <cfRule type="cellIs" dxfId="3132" priority="506" operator="greaterThanOrEqual">
      <formula>$G$6</formula>
    </cfRule>
    <cfRule type="cellIs" dxfId="3131" priority="507" operator="lessThan">
      <formula>$G$6</formula>
    </cfRule>
  </conditionalFormatting>
  <conditionalFormatting sqref="E149">
    <cfRule type="cellIs" dxfId="3130" priority="504" operator="greaterThanOrEqual">
      <formula>$G$6</formula>
    </cfRule>
    <cfRule type="cellIs" dxfId="3129" priority="505" operator="lessThan">
      <formula>$G$6</formula>
    </cfRule>
  </conditionalFormatting>
  <conditionalFormatting sqref="E149">
    <cfRule type="cellIs" dxfId="3128" priority="502" operator="greaterThanOrEqual">
      <formula>$G$6</formula>
    </cfRule>
    <cfRule type="cellIs" dxfId="3127" priority="503" operator="lessThan">
      <formula>$G$6</formula>
    </cfRule>
  </conditionalFormatting>
  <conditionalFormatting sqref="E149">
    <cfRule type="cellIs" dxfId="3126" priority="500" operator="greaterThanOrEqual">
      <formula>$G$6</formula>
    </cfRule>
    <cfRule type="cellIs" dxfId="3125" priority="501" operator="lessThan">
      <formula>$G$6</formula>
    </cfRule>
  </conditionalFormatting>
  <conditionalFormatting sqref="E149">
    <cfRule type="cellIs" dxfId="3124" priority="498" operator="greaterThanOrEqual">
      <formula>$G$6</formula>
    </cfRule>
    <cfRule type="cellIs" dxfId="3123" priority="499" operator="lessThan">
      <formula>$G$6</formula>
    </cfRule>
  </conditionalFormatting>
  <conditionalFormatting sqref="E150">
    <cfRule type="cellIs" dxfId="3122" priority="496" operator="greaterThanOrEqual">
      <formula>$G$6</formula>
    </cfRule>
    <cfRule type="cellIs" dxfId="3121" priority="497" operator="lessThan">
      <formula>$G$6</formula>
    </cfRule>
  </conditionalFormatting>
  <conditionalFormatting sqref="E150">
    <cfRule type="cellIs" dxfId="3120" priority="494" operator="greaterThanOrEqual">
      <formula>$G$6</formula>
    </cfRule>
    <cfRule type="cellIs" dxfId="3119" priority="495" operator="lessThan">
      <formula>$G$6</formula>
    </cfRule>
  </conditionalFormatting>
  <conditionalFormatting sqref="E150">
    <cfRule type="cellIs" dxfId="3118" priority="492" operator="greaterThanOrEqual">
      <formula>$G$6</formula>
    </cfRule>
    <cfRule type="cellIs" dxfId="3117" priority="493" operator="lessThan">
      <formula>$G$6</formula>
    </cfRule>
  </conditionalFormatting>
  <conditionalFormatting sqref="E150">
    <cfRule type="cellIs" dxfId="3116" priority="490" operator="greaterThanOrEqual">
      <formula>$G$6</formula>
    </cfRule>
    <cfRule type="cellIs" dxfId="3115" priority="491" operator="lessThan">
      <formula>$G$6</formula>
    </cfRule>
  </conditionalFormatting>
  <conditionalFormatting sqref="E151">
    <cfRule type="cellIs" dxfId="3114" priority="488" operator="greaterThanOrEqual">
      <formula>$G$6</formula>
    </cfRule>
    <cfRule type="cellIs" dxfId="3113" priority="489" operator="lessThan">
      <formula>$G$6</formula>
    </cfRule>
  </conditionalFormatting>
  <conditionalFormatting sqref="E151">
    <cfRule type="cellIs" dxfId="3112" priority="486" operator="greaterThanOrEqual">
      <formula>$G$6</formula>
    </cfRule>
    <cfRule type="cellIs" dxfId="3111" priority="487" operator="lessThan">
      <formula>$G$6</formula>
    </cfRule>
  </conditionalFormatting>
  <conditionalFormatting sqref="E151">
    <cfRule type="cellIs" dxfId="3110" priority="484" operator="greaterThanOrEqual">
      <formula>$G$6</formula>
    </cfRule>
    <cfRule type="cellIs" dxfId="3109" priority="485" operator="lessThan">
      <formula>$G$6</formula>
    </cfRule>
  </conditionalFormatting>
  <conditionalFormatting sqref="E151">
    <cfRule type="cellIs" dxfId="3108" priority="482" operator="greaterThanOrEqual">
      <formula>$G$6</formula>
    </cfRule>
    <cfRule type="cellIs" dxfId="3107" priority="483" operator="lessThan">
      <formula>$G$6</formula>
    </cfRule>
  </conditionalFormatting>
  <conditionalFormatting sqref="E152">
    <cfRule type="expression" dxfId="3106" priority="478">
      <formula>E152&lt;=$H$5</formula>
    </cfRule>
    <cfRule type="expression" dxfId="3105" priority="479">
      <formula>AND(E152&gt;$H$5,E152&lt;=$H$6)</formula>
    </cfRule>
    <cfRule type="expression" dxfId="3104" priority="480">
      <formula>AND(E152&gt;$H$6,E152&lt;=$H$4)</formula>
    </cfRule>
    <cfRule type="expression" dxfId="3103" priority="481">
      <formula>E152&gt;$H$4</formula>
    </cfRule>
  </conditionalFormatting>
  <conditionalFormatting sqref="E152">
    <cfRule type="cellIs" dxfId="3102" priority="476" operator="greaterThanOrEqual">
      <formula>$G$6</formula>
    </cfRule>
    <cfRule type="cellIs" dxfId="3101" priority="477" operator="lessThan">
      <formula>$G$6</formula>
    </cfRule>
  </conditionalFormatting>
  <conditionalFormatting sqref="E152">
    <cfRule type="cellIs" dxfId="3100" priority="474" operator="greaterThanOrEqual">
      <formula>$G$6</formula>
    </cfRule>
    <cfRule type="cellIs" dxfId="3099" priority="475" operator="lessThan">
      <formula>$G$6</formula>
    </cfRule>
  </conditionalFormatting>
  <conditionalFormatting sqref="E152">
    <cfRule type="cellIs" dxfId="3098" priority="472" operator="greaterThanOrEqual">
      <formula>$G$6</formula>
    </cfRule>
    <cfRule type="cellIs" dxfId="3097" priority="473" operator="lessThan">
      <formula>$G$6</formula>
    </cfRule>
  </conditionalFormatting>
  <conditionalFormatting sqref="E152">
    <cfRule type="cellIs" dxfId="3096" priority="470" operator="greaterThanOrEqual">
      <formula>$G$6</formula>
    </cfRule>
    <cfRule type="cellIs" dxfId="3095" priority="471" operator="lessThan">
      <formula>$G$6</formula>
    </cfRule>
  </conditionalFormatting>
  <conditionalFormatting sqref="E152">
    <cfRule type="cellIs" dxfId="3094" priority="468" operator="greaterThanOrEqual">
      <formula>$G$6</formula>
    </cfRule>
    <cfRule type="cellIs" dxfId="3093" priority="469" operator="lessThan">
      <formula>$G$6</formula>
    </cfRule>
  </conditionalFormatting>
  <conditionalFormatting sqref="E153">
    <cfRule type="expression" dxfId="3092" priority="464">
      <formula>E153&lt;=$H$5</formula>
    </cfRule>
    <cfRule type="expression" dxfId="3091" priority="465">
      <formula>AND(E153&gt;$H$5,E153&lt;=$H$6)</formula>
    </cfRule>
    <cfRule type="expression" dxfId="3090" priority="466">
      <formula>AND(E153&gt;$H$6,E153&lt;=$H$4)</formula>
    </cfRule>
    <cfRule type="expression" dxfId="3089" priority="467">
      <formula>E153&gt;$H$4</formula>
    </cfRule>
  </conditionalFormatting>
  <conditionalFormatting sqref="E153">
    <cfRule type="cellIs" dxfId="3088" priority="462" operator="greaterThanOrEqual">
      <formula>$G$6</formula>
    </cfRule>
    <cfRule type="cellIs" dxfId="3087" priority="463" operator="lessThan">
      <formula>$G$6</formula>
    </cfRule>
  </conditionalFormatting>
  <conditionalFormatting sqref="E153">
    <cfRule type="cellIs" dxfId="3086" priority="460" operator="greaterThanOrEqual">
      <formula>$G$6</formula>
    </cfRule>
    <cfRule type="cellIs" dxfId="3085" priority="461" operator="lessThan">
      <formula>$G$6</formula>
    </cfRule>
  </conditionalFormatting>
  <conditionalFormatting sqref="E153">
    <cfRule type="cellIs" dxfId="3084" priority="458" operator="greaterThanOrEqual">
      <formula>$G$6</formula>
    </cfRule>
    <cfRule type="cellIs" dxfId="3083" priority="459" operator="lessThan">
      <formula>$G$6</formula>
    </cfRule>
  </conditionalFormatting>
  <conditionalFormatting sqref="E153">
    <cfRule type="cellIs" dxfId="3082" priority="456" operator="greaterThanOrEqual">
      <formula>$G$6</formula>
    </cfRule>
    <cfRule type="cellIs" dxfId="3081" priority="457" operator="lessThan">
      <formula>$G$6</formula>
    </cfRule>
  </conditionalFormatting>
  <conditionalFormatting sqref="E153">
    <cfRule type="cellIs" dxfId="3080" priority="454" operator="greaterThanOrEqual">
      <formula>$G$6</formula>
    </cfRule>
    <cfRule type="cellIs" dxfId="3079" priority="455" operator="lessThan">
      <formula>$G$6</formula>
    </cfRule>
  </conditionalFormatting>
  <conditionalFormatting sqref="E154">
    <cfRule type="expression" dxfId="3078" priority="450">
      <formula>E154&lt;=$H$5</formula>
    </cfRule>
    <cfRule type="expression" dxfId="3077" priority="451">
      <formula>AND(E154&gt;$H$5,E154&lt;=$H$6)</formula>
    </cfRule>
    <cfRule type="expression" dxfId="3076" priority="452">
      <formula>AND(E154&gt;$H$6,E154&lt;=$H$4)</formula>
    </cfRule>
    <cfRule type="expression" dxfId="3075" priority="453">
      <formula>E154&gt;$H$4</formula>
    </cfRule>
  </conditionalFormatting>
  <conditionalFormatting sqref="E154">
    <cfRule type="cellIs" dxfId="3074" priority="448" operator="greaterThanOrEqual">
      <formula>$G$6</formula>
    </cfRule>
    <cfRule type="cellIs" dxfId="3073" priority="449" operator="lessThan">
      <formula>$G$6</formula>
    </cfRule>
  </conditionalFormatting>
  <conditionalFormatting sqref="E154">
    <cfRule type="cellIs" dxfId="3072" priority="446" operator="greaterThanOrEqual">
      <formula>$G$6</formula>
    </cfRule>
    <cfRule type="cellIs" dxfId="3071" priority="447" operator="lessThan">
      <formula>$G$6</formula>
    </cfRule>
  </conditionalFormatting>
  <conditionalFormatting sqref="E154">
    <cfRule type="cellIs" dxfId="3070" priority="444" operator="greaterThanOrEqual">
      <formula>$G$6</formula>
    </cfRule>
    <cfRule type="cellIs" dxfId="3069" priority="445" operator="lessThan">
      <formula>$G$6</formula>
    </cfRule>
  </conditionalFormatting>
  <conditionalFormatting sqref="E154">
    <cfRule type="cellIs" dxfId="3068" priority="442" operator="greaterThanOrEqual">
      <formula>$G$6</formula>
    </cfRule>
    <cfRule type="cellIs" dxfId="3067" priority="443" operator="lessThan">
      <formula>$G$6</formula>
    </cfRule>
  </conditionalFormatting>
  <conditionalFormatting sqref="E154">
    <cfRule type="cellIs" dxfId="3066" priority="440" operator="greaterThanOrEqual">
      <formula>$G$6</formula>
    </cfRule>
    <cfRule type="cellIs" dxfId="3065" priority="441" operator="lessThan">
      <formula>$G$6</formula>
    </cfRule>
  </conditionalFormatting>
  <conditionalFormatting sqref="F142">
    <cfRule type="cellIs" dxfId="3064" priority="438" operator="greaterThanOrEqual">
      <formula>$G$6</formula>
    </cfRule>
    <cfRule type="cellIs" dxfId="3063" priority="439" operator="lessThan">
      <formula>$G$6</formula>
    </cfRule>
  </conditionalFormatting>
  <conditionalFormatting sqref="F143">
    <cfRule type="cellIs" dxfId="3062" priority="436" operator="greaterThanOrEqual">
      <formula>$G$6</formula>
    </cfRule>
    <cfRule type="cellIs" dxfId="3061" priority="437" operator="lessThan">
      <formula>$G$6</formula>
    </cfRule>
  </conditionalFormatting>
  <conditionalFormatting sqref="F144">
    <cfRule type="cellIs" dxfId="3060" priority="434" operator="greaterThanOrEqual">
      <formula>$G$6</formula>
    </cfRule>
    <cfRule type="cellIs" dxfId="3059" priority="435" operator="lessThan">
      <formula>$G$6</formula>
    </cfRule>
  </conditionalFormatting>
  <conditionalFormatting sqref="F144">
    <cfRule type="cellIs" dxfId="3058" priority="432" operator="greaterThanOrEqual">
      <formula>$G$6</formula>
    </cfRule>
    <cfRule type="cellIs" dxfId="3057" priority="433" operator="lessThan">
      <formula>$G$6</formula>
    </cfRule>
  </conditionalFormatting>
  <conditionalFormatting sqref="F145">
    <cfRule type="cellIs" dxfId="3056" priority="430" operator="greaterThanOrEqual">
      <formula>$G$6</formula>
    </cfRule>
    <cfRule type="cellIs" dxfId="3055" priority="431" operator="lessThan">
      <formula>$G$6</formula>
    </cfRule>
  </conditionalFormatting>
  <conditionalFormatting sqref="F145">
    <cfRule type="cellIs" dxfId="3054" priority="428" operator="greaterThanOrEqual">
      <formula>$G$6</formula>
    </cfRule>
    <cfRule type="cellIs" dxfId="3053" priority="429" operator="lessThan">
      <formula>$G$6</formula>
    </cfRule>
  </conditionalFormatting>
  <conditionalFormatting sqref="F146">
    <cfRule type="cellIs" dxfId="3052" priority="426" operator="greaterThanOrEqual">
      <formula>$G$6</formula>
    </cfRule>
    <cfRule type="cellIs" dxfId="3051" priority="427" operator="lessThan">
      <formula>$G$6</formula>
    </cfRule>
  </conditionalFormatting>
  <conditionalFormatting sqref="F146">
    <cfRule type="cellIs" dxfId="3050" priority="424" operator="greaterThanOrEqual">
      <formula>$G$6</formula>
    </cfRule>
    <cfRule type="cellIs" dxfId="3049" priority="425" operator="lessThan">
      <formula>$G$6</formula>
    </cfRule>
  </conditionalFormatting>
  <conditionalFormatting sqref="F147">
    <cfRule type="cellIs" dxfId="3048" priority="422" operator="greaterThanOrEqual">
      <formula>$G$6</formula>
    </cfRule>
    <cfRule type="cellIs" dxfId="3047" priority="423" operator="lessThan">
      <formula>$G$6</formula>
    </cfRule>
  </conditionalFormatting>
  <conditionalFormatting sqref="F147">
    <cfRule type="cellIs" dxfId="3046" priority="420" operator="greaterThanOrEqual">
      <formula>$G$6</formula>
    </cfRule>
    <cfRule type="cellIs" dxfId="3045" priority="421" operator="lessThan">
      <formula>$G$6</formula>
    </cfRule>
  </conditionalFormatting>
  <conditionalFormatting sqref="F147">
    <cfRule type="cellIs" dxfId="3044" priority="418" operator="greaterThanOrEqual">
      <formula>$G$6</formula>
    </cfRule>
    <cfRule type="cellIs" dxfId="3043" priority="419" operator="lessThan">
      <formula>$G$6</formula>
    </cfRule>
  </conditionalFormatting>
  <conditionalFormatting sqref="F148">
    <cfRule type="cellIs" dxfId="3042" priority="416" operator="greaterThanOrEqual">
      <formula>$G$6</formula>
    </cfRule>
    <cfRule type="cellIs" dxfId="3041" priority="417" operator="lessThan">
      <formula>$G$6</formula>
    </cfRule>
  </conditionalFormatting>
  <conditionalFormatting sqref="F148">
    <cfRule type="cellIs" dxfId="3040" priority="414" operator="greaterThanOrEqual">
      <formula>$G$6</formula>
    </cfRule>
    <cfRule type="cellIs" dxfId="3039" priority="415" operator="lessThan">
      <formula>$G$6</formula>
    </cfRule>
  </conditionalFormatting>
  <conditionalFormatting sqref="F148">
    <cfRule type="cellIs" dxfId="3038" priority="412" operator="greaterThanOrEqual">
      <formula>$G$6</formula>
    </cfRule>
    <cfRule type="cellIs" dxfId="3037" priority="413" operator="lessThan">
      <formula>$G$6</formula>
    </cfRule>
  </conditionalFormatting>
  <conditionalFormatting sqref="F149">
    <cfRule type="cellIs" dxfId="3036" priority="410" operator="greaterThanOrEqual">
      <formula>$G$6</formula>
    </cfRule>
    <cfRule type="cellIs" dxfId="3035" priority="411" operator="lessThan">
      <formula>$G$6</formula>
    </cfRule>
  </conditionalFormatting>
  <conditionalFormatting sqref="F149">
    <cfRule type="cellIs" dxfId="3034" priority="408" operator="greaterThanOrEqual">
      <formula>$G$6</formula>
    </cfRule>
    <cfRule type="cellIs" dxfId="3033" priority="409" operator="lessThan">
      <formula>$G$6</formula>
    </cfRule>
  </conditionalFormatting>
  <conditionalFormatting sqref="F149">
    <cfRule type="cellIs" dxfId="3032" priority="406" operator="greaterThanOrEqual">
      <formula>$G$6</formula>
    </cfRule>
    <cfRule type="cellIs" dxfId="3031" priority="407" operator="lessThan">
      <formula>$G$6</formula>
    </cfRule>
  </conditionalFormatting>
  <conditionalFormatting sqref="F149">
    <cfRule type="cellIs" dxfId="3030" priority="404" operator="greaterThanOrEqual">
      <formula>$G$6</formula>
    </cfRule>
    <cfRule type="cellIs" dxfId="3029" priority="405" operator="lessThan">
      <formula>$G$6</formula>
    </cfRule>
  </conditionalFormatting>
  <conditionalFormatting sqref="F150">
    <cfRule type="cellIs" dxfId="3028" priority="402" operator="greaterThanOrEqual">
      <formula>$G$6</formula>
    </cfRule>
    <cfRule type="cellIs" dxfId="3027" priority="403" operator="lessThan">
      <formula>$G$6</formula>
    </cfRule>
  </conditionalFormatting>
  <conditionalFormatting sqref="F150">
    <cfRule type="cellIs" dxfId="3026" priority="400" operator="greaterThanOrEqual">
      <formula>$G$6</formula>
    </cfRule>
    <cfRule type="cellIs" dxfId="3025" priority="401" operator="lessThan">
      <formula>$G$6</formula>
    </cfRule>
  </conditionalFormatting>
  <conditionalFormatting sqref="F150">
    <cfRule type="cellIs" dxfId="3024" priority="398" operator="greaterThanOrEqual">
      <formula>$G$6</formula>
    </cfRule>
    <cfRule type="cellIs" dxfId="3023" priority="399" operator="lessThan">
      <formula>$G$6</formula>
    </cfRule>
  </conditionalFormatting>
  <conditionalFormatting sqref="F150">
    <cfRule type="cellIs" dxfId="3022" priority="396" operator="greaterThanOrEqual">
      <formula>$G$6</formula>
    </cfRule>
    <cfRule type="cellIs" dxfId="3021" priority="397" operator="lessThan">
      <formula>$G$6</formula>
    </cfRule>
  </conditionalFormatting>
  <conditionalFormatting sqref="F151">
    <cfRule type="cellIs" dxfId="3020" priority="394" operator="greaterThanOrEqual">
      <formula>$G$6</formula>
    </cfRule>
    <cfRule type="cellIs" dxfId="3019" priority="395" operator="lessThan">
      <formula>$G$6</formula>
    </cfRule>
  </conditionalFormatting>
  <conditionalFormatting sqref="F151">
    <cfRule type="cellIs" dxfId="3018" priority="392" operator="greaterThanOrEqual">
      <formula>$G$6</formula>
    </cfRule>
    <cfRule type="cellIs" dxfId="3017" priority="393" operator="lessThan">
      <formula>$G$6</formula>
    </cfRule>
  </conditionalFormatting>
  <conditionalFormatting sqref="F151">
    <cfRule type="cellIs" dxfId="3016" priority="390" operator="greaterThanOrEqual">
      <formula>$G$6</formula>
    </cfRule>
    <cfRule type="cellIs" dxfId="3015" priority="391" operator="lessThan">
      <formula>$G$6</formula>
    </cfRule>
  </conditionalFormatting>
  <conditionalFormatting sqref="F151">
    <cfRule type="cellIs" dxfId="3014" priority="388" operator="greaterThanOrEqual">
      <formula>$G$6</formula>
    </cfRule>
    <cfRule type="cellIs" dxfId="3013" priority="389" operator="lessThan">
      <formula>$G$6</formula>
    </cfRule>
  </conditionalFormatting>
  <conditionalFormatting sqref="F152">
    <cfRule type="expression" dxfId="3012" priority="384">
      <formula>F152&lt;=$H$5</formula>
    </cfRule>
    <cfRule type="expression" dxfId="3011" priority="385">
      <formula>AND(F152&gt;$H$5,F152&lt;=$H$6)</formula>
    </cfRule>
    <cfRule type="expression" dxfId="3010" priority="386">
      <formula>AND(F152&gt;$H$6,F152&lt;=$H$4)</formula>
    </cfRule>
    <cfRule type="expression" dxfId="3009" priority="387">
      <formula>F152&gt;$H$4</formula>
    </cfRule>
  </conditionalFormatting>
  <conditionalFormatting sqref="F152">
    <cfRule type="cellIs" dxfId="3008" priority="382" operator="greaterThanOrEqual">
      <formula>$G$6</formula>
    </cfRule>
    <cfRule type="cellIs" dxfId="3007" priority="383" operator="lessThan">
      <formula>$G$6</formula>
    </cfRule>
  </conditionalFormatting>
  <conditionalFormatting sqref="F152">
    <cfRule type="cellIs" dxfId="3006" priority="380" operator="greaterThanOrEqual">
      <formula>$G$6</formula>
    </cfRule>
    <cfRule type="cellIs" dxfId="3005" priority="381" operator="lessThan">
      <formula>$G$6</formula>
    </cfRule>
  </conditionalFormatting>
  <conditionalFormatting sqref="F152">
    <cfRule type="cellIs" dxfId="3004" priority="378" operator="greaterThanOrEqual">
      <formula>$G$6</formula>
    </cfRule>
    <cfRule type="cellIs" dxfId="3003" priority="379" operator="lessThan">
      <formula>$G$6</formula>
    </cfRule>
  </conditionalFormatting>
  <conditionalFormatting sqref="F152">
    <cfRule type="cellIs" dxfId="3002" priority="376" operator="greaterThanOrEqual">
      <formula>$G$6</formula>
    </cfRule>
    <cfRule type="cellIs" dxfId="3001" priority="377" operator="lessThan">
      <formula>$G$6</formula>
    </cfRule>
  </conditionalFormatting>
  <conditionalFormatting sqref="F152">
    <cfRule type="cellIs" dxfId="3000" priority="374" operator="greaterThanOrEqual">
      <formula>$G$6</formula>
    </cfRule>
    <cfRule type="cellIs" dxfId="2999" priority="375" operator="lessThan">
      <formula>$G$6</formula>
    </cfRule>
  </conditionalFormatting>
  <conditionalFormatting sqref="F153">
    <cfRule type="expression" dxfId="2998" priority="370">
      <formula>F153&lt;=$H$5</formula>
    </cfRule>
    <cfRule type="expression" dxfId="2997" priority="371">
      <formula>AND(F153&gt;$H$5,F153&lt;=$H$6)</formula>
    </cfRule>
    <cfRule type="expression" dxfId="2996" priority="372">
      <formula>AND(F153&gt;$H$6,F153&lt;=$H$4)</formula>
    </cfRule>
    <cfRule type="expression" dxfId="2995" priority="373">
      <formula>F153&gt;$H$4</formula>
    </cfRule>
  </conditionalFormatting>
  <conditionalFormatting sqref="F153">
    <cfRule type="cellIs" dxfId="2994" priority="368" operator="greaterThanOrEqual">
      <formula>$G$6</formula>
    </cfRule>
    <cfRule type="cellIs" dxfId="2993" priority="369" operator="lessThan">
      <formula>$G$6</formula>
    </cfRule>
  </conditionalFormatting>
  <conditionalFormatting sqref="F153">
    <cfRule type="cellIs" dxfId="2992" priority="366" operator="greaterThanOrEqual">
      <formula>$G$6</formula>
    </cfRule>
    <cfRule type="cellIs" dxfId="2991" priority="367" operator="lessThan">
      <formula>$G$6</formula>
    </cfRule>
  </conditionalFormatting>
  <conditionalFormatting sqref="F153">
    <cfRule type="cellIs" dxfId="2990" priority="364" operator="greaterThanOrEqual">
      <formula>$G$6</formula>
    </cfRule>
    <cfRule type="cellIs" dxfId="2989" priority="365" operator="lessThan">
      <formula>$G$6</formula>
    </cfRule>
  </conditionalFormatting>
  <conditionalFormatting sqref="F153">
    <cfRule type="cellIs" dxfId="2988" priority="362" operator="greaterThanOrEqual">
      <formula>$G$6</formula>
    </cfRule>
    <cfRule type="cellIs" dxfId="2987" priority="363" operator="lessThan">
      <formula>$G$6</formula>
    </cfRule>
  </conditionalFormatting>
  <conditionalFormatting sqref="F153">
    <cfRule type="cellIs" dxfId="2986" priority="360" operator="greaterThanOrEqual">
      <formula>$G$6</formula>
    </cfRule>
    <cfRule type="cellIs" dxfId="2985" priority="361" operator="lessThan">
      <formula>$G$6</formula>
    </cfRule>
  </conditionalFormatting>
  <conditionalFormatting sqref="F154">
    <cfRule type="expression" dxfId="2984" priority="356">
      <formula>F154&lt;=$H$5</formula>
    </cfRule>
    <cfRule type="expression" dxfId="2983" priority="357">
      <formula>AND(F154&gt;$H$5,F154&lt;=$H$6)</formula>
    </cfRule>
    <cfRule type="expression" dxfId="2982" priority="358">
      <formula>AND(F154&gt;$H$6,F154&lt;=$H$4)</formula>
    </cfRule>
    <cfRule type="expression" dxfId="2981" priority="359">
      <formula>F154&gt;$H$4</formula>
    </cfRule>
  </conditionalFormatting>
  <conditionalFormatting sqref="F154">
    <cfRule type="cellIs" dxfId="2980" priority="354" operator="greaterThanOrEqual">
      <formula>$G$6</formula>
    </cfRule>
    <cfRule type="cellIs" dxfId="2979" priority="355" operator="lessThan">
      <formula>$G$6</formula>
    </cfRule>
  </conditionalFormatting>
  <conditionalFormatting sqref="F154">
    <cfRule type="cellIs" dxfId="2978" priority="352" operator="greaterThanOrEqual">
      <formula>$G$6</formula>
    </cfRule>
    <cfRule type="cellIs" dxfId="2977" priority="353" operator="lessThan">
      <formula>$G$6</formula>
    </cfRule>
  </conditionalFormatting>
  <conditionalFormatting sqref="F154">
    <cfRule type="cellIs" dxfId="2976" priority="350" operator="greaterThanOrEqual">
      <formula>$G$6</formula>
    </cfRule>
    <cfRule type="cellIs" dxfId="2975" priority="351" operator="lessThan">
      <formula>$G$6</formula>
    </cfRule>
  </conditionalFormatting>
  <conditionalFormatting sqref="F154">
    <cfRule type="cellIs" dxfId="2974" priority="348" operator="greaterThanOrEqual">
      <formula>$G$6</formula>
    </cfRule>
    <cfRule type="cellIs" dxfId="2973" priority="349" operator="lessThan">
      <formula>$G$6</formula>
    </cfRule>
  </conditionalFormatting>
  <conditionalFormatting sqref="F154">
    <cfRule type="cellIs" dxfId="2972" priority="346" operator="greaterThanOrEqual">
      <formula>$G$6</formula>
    </cfRule>
    <cfRule type="cellIs" dxfId="2971" priority="347" operator="lessThan">
      <formula>$G$6</formula>
    </cfRule>
  </conditionalFormatting>
  <conditionalFormatting sqref="G142">
    <cfRule type="cellIs" dxfId="2970" priority="344" operator="greaterThanOrEqual">
      <formula>$G$6</formula>
    </cfRule>
    <cfRule type="cellIs" dxfId="2969" priority="345" operator="lessThan">
      <formula>$G$6</formula>
    </cfRule>
  </conditionalFormatting>
  <conditionalFormatting sqref="G143">
    <cfRule type="cellIs" dxfId="2968" priority="342" operator="greaterThanOrEqual">
      <formula>$G$6</formula>
    </cfRule>
    <cfRule type="cellIs" dxfId="2967" priority="343" operator="lessThan">
      <formula>$G$6</formula>
    </cfRule>
  </conditionalFormatting>
  <conditionalFormatting sqref="G144">
    <cfRule type="cellIs" dxfId="2966" priority="340" operator="greaterThanOrEqual">
      <formula>$G$6</formula>
    </cfRule>
    <cfRule type="cellIs" dxfId="2965" priority="341" operator="lessThan">
      <formula>$G$6</formula>
    </cfRule>
  </conditionalFormatting>
  <conditionalFormatting sqref="G144">
    <cfRule type="cellIs" dxfId="2964" priority="338" operator="greaterThanOrEqual">
      <formula>$G$6</formula>
    </cfRule>
    <cfRule type="cellIs" dxfId="2963" priority="339" operator="lessThan">
      <formula>$G$6</formula>
    </cfRule>
  </conditionalFormatting>
  <conditionalFormatting sqref="G145">
    <cfRule type="cellIs" dxfId="2962" priority="336" operator="greaterThanOrEqual">
      <formula>$G$6</formula>
    </cfRule>
    <cfRule type="cellIs" dxfId="2961" priority="337" operator="lessThan">
      <formula>$G$6</formula>
    </cfRule>
  </conditionalFormatting>
  <conditionalFormatting sqref="G145">
    <cfRule type="cellIs" dxfId="2960" priority="334" operator="greaterThanOrEqual">
      <formula>$G$6</formula>
    </cfRule>
    <cfRule type="cellIs" dxfId="2959" priority="335" operator="lessThan">
      <formula>$G$6</formula>
    </cfRule>
  </conditionalFormatting>
  <conditionalFormatting sqref="G146">
    <cfRule type="cellIs" dxfId="2958" priority="332" operator="greaterThanOrEqual">
      <formula>$G$6</formula>
    </cfRule>
    <cfRule type="cellIs" dxfId="2957" priority="333" operator="lessThan">
      <formula>$G$6</formula>
    </cfRule>
  </conditionalFormatting>
  <conditionalFormatting sqref="G146">
    <cfRule type="cellIs" dxfId="2956" priority="330" operator="greaterThanOrEqual">
      <formula>$G$6</formula>
    </cfRule>
    <cfRule type="cellIs" dxfId="2955" priority="331" operator="lessThan">
      <formula>$G$6</formula>
    </cfRule>
  </conditionalFormatting>
  <conditionalFormatting sqref="G147">
    <cfRule type="cellIs" dxfId="2954" priority="328" operator="greaterThanOrEqual">
      <formula>$G$6</formula>
    </cfRule>
    <cfRule type="cellIs" dxfId="2953" priority="329" operator="lessThan">
      <formula>$G$6</formula>
    </cfRule>
  </conditionalFormatting>
  <conditionalFormatting sqref="G147">
    <cfRule type="cellIs" dxfId="2952" priority="326" operator="greaterThanOrEqual">
      <formula>$G$6</formula>
    </cfRule>
    <cfRule type="cellIs" dxfId="2951" priority="327" operator="lessThan">
      <formula>$G$6</formula>
    </cfRule>
  </conditionalFormatting>
  <conditionalFormatting sqref="G147">
    <cfRule type="cellIs" dxfId="2950" priority="324" operator="greaterThanOrEqual">
      <formula>$G$6</formula>
    </cfRule>
    <cfRule type="cellIs" dxfId="2949" priority="325" operator="lessThan">
      <formula>$G$6</formula>
    </cfRule>
  </conditionalFormatting>
  <conditionalFormatting sqref="G148">
    <cfRule type="cellIs" dxfId="2948" priority="322" operator="greaterThanOrEqual">
      <formula>$G$6</formula>
    </cfRule>
    <cfRule type="cellIs" dxfId="2947" priority="323" operator="lessThan">
      <formula>$G$6</formula>
    </cfRule>
  </conditionalFormatting>
  <conditionalFormatting sqref="G148">
    <cfRule type="cellIs" dxfId="2946" priority="320" operator="greaterThanOrEqual">
      <formula>$G$6</formula>
    </cfRule>
    <cfRule type="cellIs" dxfId="2945" priority="321" operator="lessThan">
      <formula>$G$6</formula>
    </cfRule>
  </conditionalFormatting>
  <conditionalFormatting sqref="G148">
    <cfRule type="cellIs" dxfId="2944" priority="318" operator="greaterThanOrEqual">
      <formula>$G$6</formula>
    </cfRule>
    <cfRule type="cellIs" dxfId="2943" priority="319" operator="lessThan">
      <formula>$G$6</formula>
    </cfRule>
  </conditionalFormatting>
  <conditionalFormatting sqref="G149">
    <cfRule type="cellIs" dxfId="2942" priority="316" operator="greaterThanOrEqual">
      <formula>$G$6</formula>
    </cfRule>
    <cfRule type="cellIs" dxfId="2941" priority="317" operator="lessThan">
      <formula>$G$6</formula>
    </cfRule>
  </conditionalFormatting>
  <conditionalFormatting sqref="G149">
    <cfRule type="cellIs" dxfId="2940" priority="314" operator="greaterThanOrEqual">
      <formula>$G$6</formula>
    </cfRule>
    <cfRule type="cellIs" dxfId="2939" priority="315" operator="lessThan">
      <formula>$G$6</formula>
    </cfRule>
  </conditionalFormatting>
  <conditionalFormatting sqref="G149">
    <cfRule type="cellIs" dxfId="2938" priority="312" operator="greaterThanOrEqual">
      <formula>$G$6</formula>
    </cfRule>
    <cfRule type="cellIs" dxfId="2937" priority="313" operator="lessThan">
      <formula>$G$6</formula>
    </cfRule>
  </conditionalFormatting>
  <conditionalFormatting sqref="G149">
    <cfRule type="cellIs" dxfId="2936" priority="310" operator="greaterThanOrEqual">
      <formula>$G$6</formula>
    </cfRule>
    <cfRule type="cellIs" dxfId="2935" priority="311" operator="lessThan">
      <formula>$G$6</formula>
    </cfRule>
  </conditionalFormatting>
  <conditionalFormatting sqref="G150">
    <cfRule type="cellIs" dxfId="2934" priority="308" operator="greaterThanOrEqual">
      <formula>$G$6</formula>
    </cfRule>
    <cfRule type="cellIs" dxfId="2933" priority="309" operator="lessThan">
      <formula>$G$6</formula>
    </cfRule>
  </conditionalFormatting>
  <conditionalFormatting sqref="G150">
    <cfRule type="cellIs" dxfId="2932" priority="306" operator="greaterThanOrEqual">
      <formula>$G$6</formula>
    </cfRule>
    <cfRule type="cellIs" dxfId="2931" priority="307" operator="lessThan">
      <formula>$G$6</formula>
    </cfRule>
  </conditionalFormatting>
  <conditionalFormatting sqref="G150">
    <cfRule type="cellIs" dxfId="2930" priority="304" operator="greaterThanOrEqual">
      <formula>$G$6</formula>
    </cfRule>
    <cfRule type="cellIs" dxfId="2929" priority="305" operator="lessThan">
      <formula>$G$6</formula>
    </cfRule>
  </conditionalFormatting>
  <conditionalFormatting sqref="G150">
    <cfRule type="cellIs" dxfId="2928" priority="302" operator="greaterThanOrEqual">
      <formula>$G$6</formula>
    </cfRule>
    <cfRule type="cellIs" dxfId="2927" priority="303" operator="lessThan">
      <formula>$G$6</formula>
    </cfRule>
  </conditionalFormatting>
  <conditionalFormatting sqref="G151">
    <cfRule type="cellIs" dxfId="2926" priority="300" operator="greaterThanOrEqual">
      <formula>$G$6</formula>
    </cfRule>
    <cfRule type="cellIs" dxfId="2925" priority="301" operator="lessThan">
      <formula>$G$6</formula>
    </cfRule>
  </conditionalFormatting>
  <conditionalFormatting sqref="G151">
    <cfRule type="cellIs" dxfId="2924" priority="298" operator="greaterThanOrEqual">
      <formula>$G$6</formula>
    </cfRule>
    <cfRule type="cellIs" dxfId="2923" priority="299" operator="lessThan">
      <formula>$G$6</formula>
    </cfRule>
  </conditionalFormatting>
  <conditionalFormatting sqref="G151">
    <cfRule type="cellIs" dxfId="2922" priority="296" operator="greaterThanOrEqual">
      <formula>$G$6</formula>
    </cfRule>
    <cfRule type="cellIs" dxfId="2921" priority="297" operator="lessThan">
      <formula>$G$6</formula>
    </cfRule>
  </conditionalFormatting>
  <conditionalFormatting sqref="G151">
    <cfRule type="cellIs" dxfId="2920" priority="294" operator="greaterThanOrEqual">
      <formula>$G$6</formula>
    </cfRule>
    <cfRule type="cellIs" dxfId="2919" priority="295" operator="lessThan">
      <formula>$G$6</formula>
    </cfRule>
  </conditionalFormatting>
  <conditionalFormatting sqref="G152">
    <cfRule type="expression" dxfId="2918" priority="290">
      <formula>G152&lt;=$H$5</formula>
    </cfRule>
    <cfRule type="expression" dxfId="2917" priority="291">
      <formula>AND(G152&gt;$H$5,G152&lt;=$H$6)</formula>
    </cfRule>
    <cfRule type="expression" dxfId="2916" priority="292">
      <formula>AND(G152&gt;$H$6,G152&lt;=$H$4)</formula>
    </cfRule>
    <cfRule type="expression" dxfId="2915" priority="293">
      <formula>G152&gt;$H$4</formula>
    </cfRule>
  </conditionalFormatting>
  <conditionalFormatting sqref="G152">
    <cfRule type="cellIs" dxfId="2914" priority="288" operator="greaterThanOrEqual">
      <formula>$G$6</formula>
    </cfRule>
    <cfRule type="cellIs" dxfId="2913" priority="289" operator="lessThan">
      <formula>$G$6</formula>
    </cfRule>
  </conditionalFormatting>
  <conditionalFormatting sqref="G152">
    <cfRule type="cellIs" dxfId="2912" priority="286" operator="greaterThanOrEqual">
      <formula>$G$6</formula>
    </cfRule>
    <cfRule type="cellIs" dxfId="2911" priority="287" operator="lessThan">
      <formula>$G$6</formula>
    </cfRule>
  </conditionalFormatting>
  <conditionalFormatting sqref="G152">
    <cfRule type="cellIs" dxfId="2910" priority="284" operator="greaterThanOrEqual">
      <formula>$G$6</formula>
    </cfRule>
    <cfRule type="cellIs" dxfId="2909" priority="285" operator="lessThan">
      <formula>$G$6</formula>
    </cfRule>
  </conditionalFormatting>
  <conditionalFormatting sqref="G152">
    <cfRule type="cellIs" dxfId="2908" priority="282" operator="greaterThanOrEqual">
      <formula>$G$6</formula>
    </cfRule>
    <cfRule type="cellIs" dxfId="2907" priority="283" operator="lessThan">
      <formula>$G$6</formula>
    </cfRule>
  </conditionalFormatting>
  <conditionalFormatting sqref="G152">
    <cfRule type="cellIs" dxfId="2906" priority="280" operator="greaterThanOrEqual">
      <formula>$G$6</formula>
    </cfRule>
    <cfRule type="cellIs" dxfId="2905" priority="281" operator="lessThan">
      <formula>$G$6</formula>
    </cfRule>
  </conditionalFormatting>
  <conditionalFormatting sqref="G153">
    <cfRule type="expression" dxfId="2904" priority="276">
      <formula>G153&lt;=$H$5</formula>
    </cfRule>
    <cfRule type="expression" dxfId="2903" priority="277">
      <formula>AND(G153&gt;$H$5,G153&lt;=$H$6)</formula>
    </cfRule>
    <cfRule type="expression" dxfId="2902" priority="278">
      <formula>AND(G153&gt;$H$6,G153&lt;=$H$4)</formula>
    </cfRule>
    <cfRule type="expression" dxfId="2901" priority="279">
      <formula>G153&gt;$H$4</formula>
    </cfRule>
  </conditionalFormatting>
  <conditionalFormatting sqref="G153">
    <cfRule type="cellIs" dxfId="2900" priority="274" operator="greaterThanOrEqual">
      <formula>$G$6</formula>
    </cfRule>
    <cfRule type="cellIs" dxfId="2899" priority="275" operator="lessThan">
      <formula>$G$6</formula>
    </cfRule>
  </conditionalFormatting>
  <conditionalFormatting sqref="G153">
    <cfRule type="cellIs" dxfId="2898" priority="272" operator="greaterThanOrEqual">
      <formula>$G$6</formula>
    </cfRule>
    <cfRule type="cellIs" dxfId="2897" priority="273" operator="lessThan">
      <formula>$G$6</formula>
    </cfRule>
  </conditionalFormatting>
  <conditionalFormatting sqref="G153">
    <cfRule type="cellIs" dxfId="2896" priority="270" operator="greaterThanOrEqual">
      <formula>$G$6</formula>
    </cfRule>
    <cfRule type="cellIs" dxfId="2895" priority="271" operator="lessThan">
      <formula>$G$6</formula>
    </cfRule>
  </conditionalFormatting>
  <conditionalFormatting sqref="G153">
    <cfRule type="cellIs" dxfId="2894" priority="268" operator="greaterThanOrEqual">
      <formula>$G$6</formula>
    </cfRule>
    <cfRule type="cellIs" dxfId="2893" priority="269" operator="lessThan">
      <formula>$G$6</formula>
    </cfRule>
  </conditionalFormatting>
  <conditionalFormatting sqref="G153">
    <cfRule type="cellIs" dxfId="2892" priority="266" operator="greaterThanOrEqual">
      <formula>$G$6</formula>
    </cfRule>
    <cfRule type="cellIs" dxfId="2891" priority="267" operator="lessThan">
      <formula>$G$6</formula>
    </cfRule>
  </conditionalFormatting>
  <conditionalFormatting sqref="G154">
    <cfRule type="expression" dxfId="2890" priority="262">
      <formula>G154&lt;=$H$5</formula>
    </cfRule>
    <cfRule type="expression" dxfId="2889" priority="263">
      <formula>AND(G154&gt;$H$5,G154&lt;=$H$6)</formula>
    </cfRule>
    <cfRule type="expression" dxfId="2888" priority="264">
      <formula>AND(G154&gt;$H$6,G154&lt;=$H$4)</formula>
    </cfRule>
    <cfRule type="expression" dxfId="2887" priority="265">
      <formula>G154&gt;$H$4</formula>
    </cfRule>
  </conditionalFormatting>
  <conditionalFormatting sqref="G154">
    <cfRule type="cellIs" dxfId="2886" priority="260" operator="greaterThanOrEqual">
      <formula>$G$6</formula>
    </cfRule>
    <cfRule type="cellIs" dxfId="2885" priority="261" operator="lessThan">
      <formula>$G$6</formula>
    </cfRule>
  </conditionalFormatting>
  <conditionalFormatting sqref="G154">
    <cfRule type="cellIs" dxfId="2884" priority="258" operator="greaterThanOrEqual">
      <formula>$G$6</formula>
    </cfRule>
    <cfRule type="cellIs" dxfId="2883" priority="259" operator="lessThan">
      <formula>$G$6</formula>
    </cfRule>
  </conditionalFormatting>
  <conditionalFormatting sqref="G154">
    <cfRule type="cellIs" dxfId="2882" priority="256" operator="greaterThanOrEqual">
      <formula>$G$6</formula>
    </cfRule>
    <cfRule type="cellIs" dxfId="2881" priority="257" operator="lessThan">
      <formula>$G$6</formula>
    </cfRule>
  </conditionalFormatting>
  <conditionalFormatting sqref="G154">
    <cfRule type="cellIs" dxfId="2880" priority="254" operator="greaterThanOrEqual">
      <formula>$G$6</formula>
    </cfRule>
    <cfRule type="cellIs" dxfId="2879" priority="255" operator="lessThan">
      <formula>$G$6</formula>
    </cfRule>
  </conditionalFormatting>
  <conditionalFormatting sqref="G154">
    <cfRule type="cellIs" dxfId="2878" priority="252" operator="greaterThanOrEqual">
      <formula>$G$6</formula>
    </cfRule>
    <cfRule type="cellIs" dxfId="2877" priority="253" operator="lessThan">
      <formula>$G$6</formula>
    </cfRule>
  </conditionalFormatting>
  <conditionalFormatting sqref="B155">
    <cfRule type="timePeriod" dxfId="2876" priority="251" timePeriod="today">
      <formula>FLOOR(B155,1)=TODAY()</formula>
    </cfRule>
  </conditionalFormatting>
  <conditionalFormatting sqref="B155">
    <cfRule type="timePeriod" dxfId="2875" priority="250" timePeriod="today">
      <formula>FLOOR(B155,1)=TODAY()</formula>
    </cfRule>
  </conditionalFormatting>
  <conditionalFormatting sqref="B156">
    <cfRule type="timePeriod" dxfId="2874" priority="249" timePeriod="today">
      <formula>FLOOR(B156,1)=TODAY()</formula>
    </cfRule>
  </conditionalFormatting>
  <conditionalFormatting sqref="B156">
    <cfRule type="timePeriod" dxfId="2873" priority="248" timePeriod="today">
      <formula>FLOOR(B156,1)=TODAY()</formula>
    </cfRule>
  </conditionalFormatting>
  <conditionalFormatting sqref="B157">
    <cfRule type="timePeriod" dxfId="2872" priority="247" timePeriod="today">
      <formula>FLOOR(B157,1)=TODAY()</formula>
    </cfRule>
  </conditionalFormatting>
  <conditionalFormatting sqref="B158">
    <cfRule type="timePeriod" dxfId="2871" priority="246" timePeriod="today">
      <formula>FLOOR(B158,1)=TODAY()</formula>
    </cfRule>
  </conditionalFormatting>
  <conditionalFormatting sqref="B159">
    <cfRule type="timePeriod" dxfId="2870" priority="245" timePeriod="today">
      <formula>FLOOR(B159,1)=TODAY()</formula>
    </cfRule>
  </conditionalFormatting>
  <conditionalFormatting sqref="B160">
    <cfRule type="timePeriod" dxfId="2869" priority="244" timePeriod="today">
      <formula>FLOOR(B160,1)=TODAY()</formula>
    </cfRule>
  </conditionalFormatting>
  <conditionalFormatting sqref="B161">
    <cfRule type="timePeriod" dxfId="2868" priority="243" timePeriod="today">
      <formula>FLOOR(B161,1)=TODAY()</formula>
    </cfRule>
  </conditionalFormatting>
  <conditionalFormatting sqref="B161">
    <cfRule type="timePeriod" dxfId="2867" priority="242" timePeriod="today">
      <formula>FLOOR(B161,1)=TODAY()</formula>
    </cfRule>
  </conditionalFormatting>
  <conditionalFormatting sqref="B161">
    <cfRule type="timePeriod" dxfId="2866" priority="241" timePeriod="today">
      <formula>FLOOR(B161,1)=TODAY()</formula>
    </cfRule>
  </conditionalFormatting>
  <conditionalFormatting sqref="B162">
    <cfRule type="timePeriod" dxfId="2865" priority="240" timePeriod="today">
      <formula>FLOOR(B162,1)=TODAY()</formula>
    </cfRule>
  </conditionalFormatting>
  <conditionalFormatting sqref="B162">
    <cfRule type="timePeriod" dxfId="2864" priority="239" timePeriod="today">
      <formula>FLOOR(B162,1)=TODAY()</formula>
    </cfRule>
  </conditionalFormatting>
  <conditionalFormatting sqref="B162">
    <cfRule type="timePeriod" dxfId="2863" priority="238" timePeriod="today">
      <formula>FLOOR(B162,1)=TODAY()</formula>
    </cfRule>
  </conditionalFormatting>
  <conditionalFormatting sqref="B163">
    <cfRule type="timePeriod" dxfId="2862" priority="237" timePeriod="today">
      <formula>FLOOR(B163,1)=TODAY()</formula>
    </cfRule>
  </conditionalFormatting>
  <conditionalFormatting sqref="B164">
    <cfRule type="timePeriod" dxfId="2861" priority="236" timePeriod="today">
      <formula>FLOOR(B164,1)=TODAY()</formula>
    </cfRule>
  </conditionalFormatting>
  <conditionalFormatting sqref="B165">
    <cfRule type="timePeriod" dxfId="2860" priority="235" timePeriod="today">
      <formula>FLOOR(B165,1)=TODAY()</formula>
    </cfRule>
  </conditionalFormatting>
  <conditionalFormatting sqref="C155">
    <cfRule type="cellIs" dxfId="2859" priority="233" operator="greaterThanOrEqual">
      <formula>$G$6</formula>
    </cfRule>
    <cfRule type="cellIs" dxfId="2858" priority="234" operator="lessThan">
      <formula>$G$6</formula>
    </cfRule>
  </conditionalFormatting>
  <conditionalFormatting sqref="C156">
    <cfRule type="cellIs" dxfId="2857" priority="231" operator="greaterThanOrEqual">
      <formula>$G$6</formula>
    </cfRule>
    <cfRule type="cellIs" dxfId="2856" priority="232" operator="lessThan">
      <formula>$G$6</formula>
    </cfRule>
  </conditionalFormatting>
  <conditionalFormatting sqref="C157">
    <cfRule type="cellIs" dxfId="2855" priority="229" operator="greaterThanOrEqual">
      <formula>$G$6</formula>
    </cfRule>
    <cfRule type="cellIs" dxfId="2854" priority="230" operator="lessThan">
      <formula>$G$6</formula>
    </cfRule>
  </conditionalFormatting>
  <conditionalFormatting sqref="C158">
    <cfRule type="cellIs" dxfId="2853" priority="227" operator="greaterThanOrEqual">
      <formula>$G$6</formula>
    </cfRule>
    <cfRule type="cellIs" dxfId="2852" priority="228" operator="lessThan">
      <formula>$G$6</formula>
    </cfRule>
  </conditionalFormatting>
  <conditionalFormatting sqref="C159">
    <cfRule type="cellIs" dxfId="2851" priority="225" operator="greaterThanOrEqual">
      <formula>$G$6</formula>
    </cfRule>
    <cfRule type="cellIs" dxfId="2850" priority="226" operator="lessThan">
      <formula>$G$6</formula>
    </cfRule>
  </conditionalFormatting>
  <conditionalFormatting sqref="C160">
    <cfRule type="cellIs" dxfId="2849" priority="223" operator="greaterThanOrEqual">
      <formula>$G$6</formula>
    </cfRule>
    <cfRule type="cellIs" dxfId="2848" priority="224" operator="lessThan">
      <formula>$G$6</formula>
    </cfRule>
  </conditionalFormatting>
  <conditionalFormatting sqref="C161">
    <cfRule type="cellIs" dxfId="2847" priority="221" operator="greaterThanOrEqual">
      <formula>$G$6</formula>
    </cfRule>
    <cfRule type="cellIs" dxfId="2846" priority="222" operator="lessThan">
      <formula>$G$6</formula>
    </cfRule>
  </conditionalFormatting>
  <conditionalFormatting sqref="C162">
    <cfRule type="cellIs" dxfId="2845" priority="219" operator="greaterThanOrEqual">
      <formula>$G$6</formula>
    </cfRule>
    <cfRule type="cellIs" dxfId="2844" priority="220" operator="lessThan">
      <formula>$G$6</formula>
    </cfRule>
  </conditionalFormatting>
  <conditionalFormatting sqref="C163">
    <cfRule type="cellIs" dxfId="2843" priority="217" operator="greaterThanOrEqual">
      <formula>$G$6</formula>
    </cfRule>
    <cfRule type="cellIs" dxfId="2842" priority="218" operator="lessThan">
      <formula>$G$6</formula>
    </cfRule>
  </conditionalFormatting>
  <conditionalFormatting sqref="C164">
    <cfRule type="cellIs" dxfId="2841" priority="215" operator="greaterThanOrEqual">
      <formula>$G$6</formula>
    </cfRule>
    <cfRule type="cellIs" dxfId="2840" priority="216" operator="lessThan">
      <formula>$G$6</formula>
    </cfRule>
  </conditionalFormatting>
  <conditionalFormatting sqref="C165">
    <cfRule type="cellIs" dxfId="2839" priority="213" operator="greaterThanOrEqual">
      <formula>$G$6</formula>
    </cfRule>
    <cfRule type="cellIs" dxfId="2838" priority="214" operator="lessThan">
      <formula>$G$6</formula>
    </cfRule>
  </conditionalFormatting>
  <conditionalFormatting sqref="D155">
    <cfRule type="cellIs" dxfId="2837" priority="211" operator="greaterThanOrEqual">
      <formula>$G$6</formula>
    </cfRule>
    <cfRule type="cellIs" dxfId="2836" priority="212" operator="lessThan">
      <formula>$G$6</formula>
    </cfRule>
  </conditionalFormatting>
  <conditionalFormatting sqref="D156">
    <cfRule type="cellIs" dxfId="2835" priority="209" operator="greaterThanOrEqual">
      <formula>$G$6</formula>
    </cfRule>
    <cfRule type="cellIs" dxfId="2834" priority="210" operator="lessThan">
      <formula>$G$6</formula>
    </cfRule>
  </conditionalFormatting>
  <conditionalFormatting sqref="D157">
    <cfRule type="cellIs" dxfId="2833" priority="207" operator="greaterThanOrEqual">
      <formula>$G$6</formula>
    </cfRule>
    <cfRule type="cellIs" dxfId="2832" priority="208" operator="lessThan">
      <formula>$G$6</formula>
    </cfRule>
  </conditionalFormatting>
  <conditionalFormatting sqref="D158">
    <cfRule type="cellIs" dxfId="2831" priority="205" operator="greaterThanOrEqual">
      <formula>$G$6</formula>
    </cfRule>
    <cfRule type="cellIs" dxfId="2830" priority="206" operator="lessThan">
      <formula>$G$6</formula>
    </cfRule>
  </conditionalFormatting>
  <conditionalFormatting sqref="D159">
    <cfRule type="cellIs" dxfId="2829" priority="203" operator="greaterThanOrEqual">
      <formula>$G$6</formula>
    </cfRule>
    <cfRule type="cellIs" dxfId="2828" priority="204" operator="lessThan">
      <formula>$G$6</formula>
    </cfRule>
  </conditionalFormatting>
  <conditionalFormatting sqref="D160">
    <cfRule type="cellIs" dxfId="2827" priority="201" operator="greaterThanOrEqual">
      <formula>$G$6</formula>
    </cfRule>
    <cfRule type="cellIs" dxfId="2826" priority="202" operator="lessThan">
      <formula>$G$6</formula>
    </cfRule>
  </conditionalFormatting>
  <conditionalFormatting sqref="D161">
    <cfRule type="cellIs" dxfId="2825" priority="199" operator="greaterThanOrEqual">
      <formula>$G$6</formula>
    </cfRule>
    <cfRule type="cellIs" dxfId="2824" priority="200" operator="lessThan">
      <formula>$G$6</formula>
    </cfRule>
  </conditionalFormatting>
  <conditionalFormatting sqref="D162">
    <cfRule type="cellIs" dxfId="2823" priority="197" operator="greaterThanOrEqual">
      <formula>$G$6</formula>
    </cfRule>
    <cfRule type="cellIs" dxfId="2822" priority="198" operator="lessThan">
      <formula>$G$6</formula>
    </cfRule>
  </conditionalFormatting>
  <conditionalFormatting sqref="D163">
    <cfRule type="cellIs" dxfId="2821" priority="195" operator="greaterThanOrEqual">
      <formula>$G$6</formula>
    </cfRule>
    <cfRule type="cellIs" dxfId="2820" priority="196" operator="lessThan">
      <formula>$G$6</formula>
    </cfRule>
  </conditionalFormatting>
  <conditionalFormatting sqref="D164">
    <cfRule type="cellIs" dxfId="2819" priority="193" operator="greaterThanOrEqual">
      <formula>$G$6</formula>
    </cfRule>
    <cfRule type="cellIs" dxfId="2818" priority="194" operator="lessThan">
      <formula>$G$6</formula>
    </cfRule>
  </conditionalFormatting>
  <conditionalFormatting sqref="D165">
    <cfRule type="cellIs" dxfId="2817" priority="191" operator="greaterThanOrEqual">
      <formula>$G$6</formula>
    </cfRule>
    <cfRule type="cellIs" dxfId="2816" priority="192" operator="lessThan">
      <formula>$G$6</formula>
    </cfRule>
  </conditionalFormatting>
  <conditionalFormatting sqref="E155">
    <cfRule type="cellIs" dxfId="2815" priority="189" operator="greaterThanOrEqual">
      <formula>$G$6</formula>
    </cfRule>
    <cfRule type="cellIs" dxfId="2814" priority="190" operator="lessThan">
      <formula>$G$6</formula>
    </cfRule>
  </conditionalFormatting>
  <conditionalFormatting sqref="E156">
    <cfRule type="cellIs" dxfId="2813" priority="187" operator="greaterThanOrEqual">
      <formula>$G$6</formula>
    </cfRule>
    <cfRule type="cellIs" dxfId="2812" priority="188" operator="lessThan">
      <formula>$G$6</formula>
    </cfRule>
  </conditionalFormatting>
  <conditionalFormatting sqref="E157">
    <cfRule type="cellIs" dxfId="2811" priority="185" operator="greaterThanOrEqual">
      <formula>$G$6</formula>
    </cfRule>
    <cfRule type="cellIs" dxfId="2810" priority="186" operator="lessThan">
      <formula>$G$6</formula>
    </cfRule>
  </conditionalFormatting>
  <conditionalFormatting sqref="E158">
    <cfRule type="cellIs" dxfId="2809" priority="183" operator="greaterThanOrEqual">
      <formula>$G$6</formula>
    </cfRule>
    <cfRule type="cellIs" dxfId="2808" priority="184" operator="lessThan">
      <formula>$G$6</formula>
    </cfRule>
  </conditionalFormatting>
  <conditionalFormatting sqref="E159">
    <cfRule type="cellIs" dxfId="2807" priority="181" operator="greaterThanOrEqual">
      <formula>$G$6</formula>
    </cfRule>
    <cfRule type="cellIs" dxfId="2806" priority="182" operator="lessThan">
      <formula>$G$6</formula>
    </cfRule>
  </conditionalFormatting>
  <conditionalFormatting sqref="E160">
    <cfRule type="cellIs" dxfId="2805" priority="179" operator="greaterThanOrEqual">
      <formula>$G$6</formula>
    </cfRule>
    <cfRule type="cellIs" dxfId="2804" priority="180" operator="lessThan">
      <formula>$G$6</formula>
    </cfRule>
  </conditionalFormatting>
  <conditionalFormatting sqref="E161">
    <cfRule type="cellIs" dxfId="2803" priority="177" operator="greaterThanOrEqual">
      <formula>$G$6</formula>
    </cfRule>
    <cfRule type="cellIs" dxfId="2802" priority="178" operator="lessThan">
      <formula>$G$6</formula>
    </cfRule>
  </conditionalFormatting>
  <conditionalFormatting sqref="E162">
    <cfRule type="cellIs" dxfId="2801" priority="175" operator="greaterThanOrEqual">
      <formula>$G$6</formula>
    </cfRule>
    <cfRule type="cellIs" dxfId="2800" priority="176" operator="lessThan">
      <formula>$G$6</formula>
    </cfRule>
  </conditionalFormatting>
  <conditionalFormatting sqref="E163">
    <cfRule type="cellIs" dxfId="2799" priority="173" operator="greaterThanOrEqual">
      <formula>$G$6</formula>
    </cfRule>
    <cfRule type="cellIs" dxfId="2798" priority="174" operator="lessThan">
      <formula>$G$6</formula>
    </cfRule>
  </conditionalFormatting>
  <conditionalFormatting sqref="E164">
    <cfRule type="cellIs" dxfId="2797" priority="171" operator="greaterThanOrEqual">
      <formula>$G$6</formula>
    </cfRule>
    <cfRule type="cellIs" dxfId="2796" priority="172" operator="lessThan">
      <formula>$G$6</formula>
    </cfRule>
  </conditionalFormatting>
  <conditionalFormatting sqref="E165">
    <cfRule type="cellIs" dxfId="2795" priority="169" operator="greaterThanOrEqual">
      <formula>$G$6</formula>
    </cfRule>
    <cfRule type="cellIs" dxfId="2794" priority="170" operator="lessThan">
      <formula>$G$6</formula>
    </cfRule>
  </conditionalFormatting>
  <conditionalFormatting sqref="F155">
    <cfRule type="cellIs" dxfId="2793" priority="167" operator="greaterThanOrEqual">
      <formula>$G$6</formula>
    </cfRule>
    <cfRule type="cellIs" dxfId="2792" priority="168" operator="lessThan">
      <formula>$G$6</formula>
    </cfRule>
  </conditionalFormatting>
  <conditionalFormatting sqref="F156">
    <cfRule type="cellIs" dxfId="2791" priority="165" operator="greaterThanOrEqual">
      <formula>$G$6</formula>
    </cfRule>
    <cfRule type="cellIs" dxfId="2790" priority="166" operator="lessThan">
      <formula>$G$6</formula>
    </cfRule>
  </conditionalFormatting>
  <conditionalFormatting sqref="F157">
    <cfRule type="cellIs" dxfId="2789" priority="163" operator="greaterThanOrEqual">
      <formula>$G$6</formula>
    </cfRule>
    <cfRule type="cellIs" dxfId="2788" priority="164" operator="lessThan">
      <formula>$G$6</formula>
    </cfRule>
  </conditionalFormatting>
  <conditionalFormatting sqref="F158">
    <cfRule type="cellIs" dxfId="2787" priority="161" operator="greaterThanOrEqual">
      <formula>$G$6</formula>
    </cfRule>
    <cfRule type="cellIs" dxfId="2786" priority="162" operator="lessThan">
      <formula>$G$6</formula>
    </cfRule>
  </conditionalFormatting>
  <conditionalFormatting sqref="F159">
    <cfRule type="cellIs" dxfId="2785" priority="159" operator="greaterThanOrEqual">
      <formula>$G$6</formula>
    </cfRule>
    <cfRule type="cellIs" dxfId="2784" priority="160" operator="lessThan">
      <formula>$G$6</formula>
    </cfRule>
  </conditionalFormatting>
  <conditionalFormatting sqref="F160">
    <cfRule type="cellIs" dxfId="2783" priority="157" operator="greaterThanOrEqual">
      <formula>$G$6</formula>
    </cfRule>
    <cfRule type="cellIs" dxfId="2782" priority="158" operator="lessThan">
      <formula>$G$6</formula>
    </cfRule>
  </conditionalFormatting>
  <conditionalFormatting sqref="F161">
    <cfRule type="cellIs" dxfId="2781" priority="155" operator="greaterThanOrEqual">
      <formula>$G$6</formula>
    </cfRule>
    <cfRule type="cellIs" dxfId="2780" priority="156" operator="lessThan">
      <formula>$G$6</formula>
    </cfRule>
  </conditionalFormatting>
  <conditionalFormatting sqref="F162">
    <cfRule type="cellIs" dxfId="2779" priority="153" operator="greaterThanOrEqual">
      <formula>$G$6</formula>
    </cfRule>
    <cfRule type="cellIs" dxfId="2778" priority="154" operator="lessThan">
      <formula>$G$6</formula>
    </cfRule>
  </conditionalFormatting>
  <conditionalFormatting sqref="F163">
    <cfRule type="cellIs" dxfId="2777" priority="151" operator="greaterThanOrEqual">
      <formula>$G$6</formula>
    </cfRule>
    <cfRule type="cellIs" dxfId="2776" priority="152" operator="lessThan">
      <formula>$G$6</formula>
    </cfRule>
  </conditionalFormatting>
  <conditionalFormatting sqref="F164">
    <cfRule type="cellIs" dxfId="2775" priority="149" operator="greaterThanOrEqual">
      <formula>$G$6</formula>
    </cfRule>
    <cfRule type="cellIs" dxfId="2774" priority="150" operator="lessThan">
      <formula>$G$6</formula>
    </cfRule>
  </conditionalFormatting>
  <conditionalFormatting sqref="F165">
    <cfRule type="cellIs" dxfId="2773" priority="147" operator="greaterThanOrEqual">
      <formula>$G$6</formula>
    </cfRule>
    <cfRule type="cellIs" dxfId="2772" priority="148" operator="lessThan">
      <formula>$G$6</formula>
    </cfRule>
  </conditionalFormatting>
  <conditionalFormatting sqref="G155">
    <cfRule type="cellIs" dxfId="2771" priority="145" operator="greaterThanOrEqual">
      <formula>$G$6</formula>
    </cfRule>
    <cfRule type="cellIs" dxfId="2770" priority="146" operator="lessThan">
      <formula>$G$6</formula>
    </cfRule>
  </conditionalFormatting>
  <conditionalFormatting sqref="G156">
    <cfRule type="cellIs" dxfId="2769" priority="143" operator="greaterThanOrEqual">
      <formula>$G$6</formula>
    </cfRule>
    <cfRule type="cellIs" dxfId="2768" priority="144" operator="lessThan">
      <formula>$G$6</formula>
    </cfRule>
  </conditionalFormatting>
  <conditionalFormatting sqref="G157">
    <cfRule type="cellIs" dxfId="2767" priority="141" operator="greaterThanOrEqual">
      <formula>$G$6</formula>
    </cfRule>
    <cfRule type="cellIs" dxfId="2766" priority="142" operator="lessThan">
      <formula>$G$6</formula>
    </cfRule>
  </conditionalFormatting>
  <conditionalFormatting sqref="G158">
    <cfRule type="cellIs" dxfId="2765" priority="139" operator="greaterThanOrEqual">
      <formula>$G$6</formula>
    </cfRule>
    <cfRule type="cellIs" dxfId="2764" priority="140" operator="lessThan">
      <formula>$G$6</formula>
    </cfRule>
  </conditionalFormatting>
  <conditionalFormatting sqref="G159">
    <cfRule type="cellIs" dxfId="2763" priority="137" operator="greaterThanOrEqual">
      <formula>$G$6</formula>
    </cfRule>
    <cfRule type="cellIs" dxfId="2762" priority="138" operator="lessThan">
      <formula>$G$6</formula>
    </cfRule>
  </conditionalFormatting>
  <conditionalFormatting sqref="G160">
    <cfRule type="cellIs" dxfId="2761" priority="135" operator="greaterThanOrEqual">
      <formula>$G$6</formula>
    </cfRule>
    <cfRule type="cellIs" dxfId="2760" priority="136" operator="lessThan">
      <formula>$G$6</formula>
    </cfRule>
  </conditionalFormatting>
  <conditionalFormatting sqref="G161">
    <cfRule type="cellIs" dxfId="2759" priority="133" operator="greaterThanOrEqual">
      <formula>$G$6</formula>
    </cfRule>
    <cfRule type="cellIs" dxfId="2758" priority="134" operator="lessThan">
      <formula>$G$6</formula>
    </cfRule>
  </conditionalFormatting>
  <conditionalFormatting sqref="G162">
    <cfRule type="cellIs" dxfId="2757" priority="131" operator="greaterThanOrEqual">
      <formula>$G$6</formula>
    </cfRule>
    <cfRule type="cellIs" dxfId="2756" priority="132" operator="lessThan">
      <formula>$G$6</formula>
    </cfRule>
  </conditionalFormatting>
  <conditionalFormatting sqref="G163">
    <cfRule type="cellIs" dxfId="2755" priority="129" operator="greaterThanOrEqual">
      <formula>$G$6</formula>
    </cfRule>
    <cfRule type="cellIs" dxfId="2754" priority="130" operator="lessThan">
      <formula>$G$6</formula>
    </cfRule>
  </conditionalFormatting>
  <conditionalFormatting sqref="G164">
    <cfRule type="cellIs" dxfId="2753" priority="127" operator="greaterThanOrEqual">
      <formula>$G$6</formula>
    </cfRule>
    <cfRule type="cellIs" dxfId="2752" priority="128" operator="lessThan">
      <formula>$G$6</formula>
    </cfRule>
  </conditionalFormatting>
  <conditionalFormatting sqref="G165">
    <cfRule type="cellIs" dxfId="2751" priority="125" operator="greaterThanOrEqual">
      <formula>$G$6</formula>
    </cfRule>
    <cfRule type="cellIs" dxfId="2750" priority="126" operator="lessThan">
      <formula>$G$6</formula>
    </cfRule>
  </conditionalFormatting>
  <conditionalFormatting sqref="C202:F203">
    <cfRule type="expression" dxfId="2749" priority="121">
      <formula>C202&lt;=$T$6</formula>
    </cfRule>
    <cfRule type="expression" dxfId="2748" priority="122">
      <formula>AND(C202&gt;$T$6,C202&lt;=$T$7)</formula>
    </cfRule>
    <cfRule type="expression" dxfId="2747" priority="123">
      <formula>AND(C202&gt;$T$7,C202&lt;=$T$5)</formula>
    </cfRule>
    <cfRule type="expression" dxfId="2746" priority="124">
      <formula>C202&gt;$T$5</formula>
    </cfRule>
  </conditionalFormatting>
  <conditionalFormatting sqref="B230:B232 B202:B207">
    <cfRule type="expression" dxfId="2745" priority="117">
      <formula>B202&lt;=$B$6</formula>
    </cfRule>
    <cfRule type="expression" dxfId="2744" priority="118">
      <formula>AND(B202&gt;$B$6,B202&lt;=$B$7)</formula>
    </cfRule>
    <cfRule type="expression" dxfId="2743" priority="119">
      <formula>AND(B202&gt;$B$7,B202&lt;=$B$5)</formula>
    </cfRule>
    <cfRule type="expression" dxfId="2742" priority="120">
      <formula>B202&gt;$B$5</formula>
    </cfRule>
  </conditionalFormatting>
  <conditionalFormatting sqref="G202">
    <cfRule type="expression" dxfId="2741" priority="113">
      <formula>G202&lt;=$B$6</formula>
    </cfRule>
    <cfRule type="expression" dxfId="2740" priority="114">
      <formula>AND(G202&gt;$B$6,G202&lt;=$B$7)</formula>
    </cfRule>
    <cfRule type="expression" dxfId="2739" priority="115">
      <formula>AND(G202&gt;$B$7,G202&lt;=$B$5)</formula>
    </cfRule>
    <cfRule type="expression" dxfId="2738" priority="116">
      <formula>G202&gt;$B$5</formula>
    </cfRule>
  </conditionalFormatting>
  <conditionalFormatting sqref="G203">
    <cfRule type="expression" dxfId="2737" priority="109">
      <formula>G203&lt;=$B$6</formula>
    </cfRule>
    <cfRule type="expression" dxfId="2736" priority="110">
      <formula>AND(G203&gt;$B$6,G203&lt;=$B$7)</formula>
    </cfRule>
    <cfRule type="expression" dxfId="2735" priority="111">
      <formula>AND(G203&gt;$B$7,G203&lt;=$B$5)</formula>
    </cfRule>
    <cfRule type="expression" dxfId="2734" priority="112">
      <formula>G203&gt;$B$5</formula>
    </cfRule>
  </conditionalFormatting>
  <conditionalFormatting sqref="C204:G204">
    <cfRule type="expression" dxfId="2733" priority="101">
      <formula>C204&lt;=$B$6</formula>
    </cfRule>
    <cfRule type="expression" dxfId="2732" priority="102">
      <formula>AND(C204&gt;$B$6,C204&lt;=$B$7)</formula>
    </cfRule>
    <cfRule type="expression" dxfId="2731" priority="103">
      <formula>AND(C204&gt;$B$7,C204&lt;=$B$5)</formula>
    </cfRule>
    <cfRule type="expression" dxfId="2730" priority="104">
      <formula>C204&gt;$B$5</formula>
    </cfRule>
  </conditionalFormatting>
  <conditionalFormatting sqref="C205:G206">
    <cfRule type="expression" dxfId="2729" priority="97">
      <formula>C205&lt;=$B$6</formula>
    </cfRule>
    <cfRule type="expression" dxfId="2728" priority="98">
      <formula>AND(C205&gt;$B$6,C205&lt;=$B$7)</formula>
    </cfRule>
    <cfRule type="expression" dxfId="2727" priority="99">
      <formula>AND(C205&gt;$B$7,C205&lt;=$B$5)</formula>
    </cfRule>
    <cfRule type="expression" dxfId="2726" priority="100">
      <formula>C205&gt;$B$5</formula>
    </cfRule>
  </conditionalFormatting>
  <conditionalFormatting sqref="C207:G208">
    <cfRule type="expression" dxfId="2725" priority="93">
      <formula>C207&lt;=$B$6</formula>
    </cfRule>
    <cfRule type="expression" dxfId="2724" priority="94">
      <formula>AND(C207&gt;$B$6,C207&lt;=$B$7)</formula>
    </cfRule>
    <cfRule type="expression" dxfId="2723" priority="95">
      <formula>AND(C207&gt;$B$7,C207&lt;=$B$5)</formula>
    </cfRule>
    <cfRule type="expression" dxfId="2722" priority="96">
      <formula>C207&gt;$B$5</formula>
    </cfRule>
  </conditionalFormatting>
  <conditionalFormatting sqref="B208">
    <cfRule type="expression" dxfId="2721" priority="89">
      <formula>B208&lt;=$B$6</formula>
    </cfRule>
    <cfRule type="expression" dxfId="2720" priority="90">
      <formula>AND(B208&gt;$B$6,B208&lt;=$B$7)</formula>
    </cfRule>
    <cfRule type="expression" dxfId="2719" priority="91">
      <formula>AND(B208&gt;$B$7,B208&lt;=$B$5)</formula>
    </cfRule>
    <cfRule type="expression" dxfId="2718" priority="92">
      <formula>B208&gt;$B$5</formula>
    </cfRule>
  </conditionalFormatting>
  <conditionalFormatting sqref="B209">
    <cfRule type="expression" dxfId="2717" priority="85">
      <formula>B209&lt;=$B$6</formula>
    </cfRule>
    <cfRule type="expression" dxfId="2716" priority="86">
      <formula>AND(B209&gt;$B$6,B209&lt;=$B$7)</formula>
    </cfRule>
    <cfRule type="expression" dxfId="2715" priority="87">
      <formula>AND(B209&gt;$B$7,B209&lt;=$B$5)</formula>
    </cfRule>
    <cfRule type="expression" dxfId="2714" priority="88">
      <formula>B209&gt;$B$5</formula>
    </cfRule>
  </conditionalFormatting>
  <conditionalFormatting sqref="C209:G211">
    <cfRule type="expression" dxfId="2713" priority="81">
      <formula>C209&lt;=$B$6</formula>
    </cfRule>
    <cfRule type="expression" dxfId="2712" priority="82">
      <formula>AND(C209&gt;$B$6,C209&lt;=$B$7)</formula>
    </cfRule>
    <cfRule type="expression" dxfId="2711" priority="83">
      <formula>AND(C209&gt;$B$7,C209&lt;=$B$5)</formula>
    </cfRule>
    <cfRule type="expression" dxfId="2710" priority="84">
      <formula>C209&gt;$B$5</formula>
    </cfRule>
  </conditionalFormatting>
  <conditionalFormatting sqref="B210">
    <cfRule type="expression" dxfId="2709" priority="77">
      <formula>B210&lt;=$B$6</formula>
    </cfRule>
    <cfRule type="expression" dxfId="2708" priority="78">
      <formula>AND(B210&gt;$B$6,B210&lt;=$B$7)</formula>
    </cfRule>
    <cfRule type="expression" dxfId="2707" priority="79">
      <formula>AND(B210&gt;$B$7,B210&lt;=$B$5)</formula>
    </cfRule>
    <cfRule type="expression" dxfId="2706" priority="80">
      <formula>B210&gt;$B$5</formula>
    </cfRule>
  </conditionalFormatting>
  <conditionalFormatting sqref="B211">
    <cfRule type="expression" dxfId="2705" priority="73">
      <formula>B211&lt;=$B$6</formula>
    </cfRule>
    <cfRule type="expression" dxfId="2704" priority="74">
      <formula>AND(B211&gt;$B$6,B211&lt;=$B$7)</formula>
    </cfRule>
    <cfRule type="expression" dxfId="2703" priority="75">
      <formula>AND(B211&gt;$B$7,B211&lt;=$B$5)</formula>
    </cfRule>
    <cfRule type="expression" dxfId="2702" priority="76">
      <formula>B211&gt;$B$5</formula>
    </cfRule>
  </conditionalFormatting>
  <conditionalFormatting sqref="B212">
    <cfRule type="expression" dxfId="2701" priority="69">
      <formula>B212&lt;=$B$6</formula>
    </cfRule>
    <cfRule type="expression" dxfId="2700" priority="70">
      <formula>AND(B212&gt;$B$6,B212&lt;=$B$7)</formula>
    </cfRule>
    <cfRule type="expression" dxfId="2699" priority="71">
      <formula>AND(B212&gt;$B$7,B212&lt;=$B$5)</formula>
    </cfRule>
    <cfRule type="expression" dxfId="2698" priority="72">
      <formula>B212&gt;$B$5</formula>
    </cfRule>
  </conditionalFormatting>
  <conditionalFormatting sqref="C212:G214">
    <cfRule type="expression" dxfId="2697" priority="65">
      <formula>C212&lt;=$B$6</formula>
    </cfRule>
    <cfRule type="expression" dxfId="2696" priority="66">
      <formula>AND(C212&gt;$B$6,C212&lt;=$B$7)</formula>
    </cfRule>
    <cfRule type="expression" dxfId="2695" priority="67">
      <formula>AND(C212&gt;$B$7,C212&lt;=$B$5)</formula>
    </cfRule>
    <cfRule type="expression" dxfId="2694" priority="68">
      <formula>C212&gt;$B$5</formula>
    </cfRule>
  </conditionalFormatting>
  <conditionalFormatting sqref="B213:B215">
    <cfRule type="expression" dxfId="2693" priority="61">
      <formula>B213&lt;=$B$6</formula>
    </cfRule>
    <cfRule type="expression" dxfId="2692" priority="62">
      <formula>AND(B213&gt;$B$6,B213&lt;=$B$7)</formula>
    </cfRule>
    <cfRule type="expression" dxfId="2691" priority="63">
      <formula>AND(B213&gt;$B$7,B213&lt;=$B$5)</formula>
    </cfRule>
    <cfRule type="expression" dxfId="2690" priority="64">
      <formula>B213&gt;$B$5</formula>
    </cfRule>
  </conditionalFormatting>
  <conditionalFormatting sqref="C215:G224">
    <cfRule type="expression" dxfId="2689" priority="57">
      <formula>C215&lt;=$B$6</formula>
    </cfRule>
    <cfRule type="expression" dxfId="2688" priority="58">
      <formula>AND(C215&gt;$B$6,C215&lt;=$B$7)</formula>
    </cfRule>
    <cfRule type="expression" dxfId="2687" priority="59">
      <formula>AND(C215&gt;$B$7,C215&lt;=$B$5)</formula>
    </cfRule>
    <cfRule type="expression" dxfId="2686" priority="60">
      <formula>C215&gt;$B$5</formula>
    </cfRule>
  </conditionalFormatting>
  <conditionalFormatting sqref="B216">
    <cfRule type="expression" dxfId="2685" priority="53">
      <formula>B216&lt;=$B$6</formula>
    </cfRule>
    <cfRule type="expression" dxfId="2684" priority="54">
      <formula>AND(B216&gt;$B$6,B216&lt;=$B$7)</formula>
    </cfRule>
    <cfRule type="expression" dxfId="2683" priority="55">
      <formula>AND(B216&gt;$B$7,B216&lt;=$B$5)</formula>
    </cfRule>
    <cfRule type="expression" dxfId="2682" priority="56">
      <formula>B216&gt;$B$5</formula>
    </cfRule>
  </conditionalFormatting>
  <conditionalFormatting sqref="B217">
    <cfRule type="expression" dxfId="2681" priority="49">
      <formula>B217&lt;=$B$6</formula>
    </cfRule>
    <cfRule type="expression" dxfId="2680" priority="50">
      <formula>AND(B217&gt;$B$6,B217&lt;=$B$7)</formula>
    </cfRule>
    <cfRule type="expression" dxfId="2679" priority="51">
      <formula>AND(B217&gt;$B$7,B217&lt;=$B$5)</formula>
    </cfRule>
    <cfRule type="expression" dxfId="2678" priority="52">
      <formula>B217&gt;$B$5</formula>
    </cfRule>
  </conditionalFormatting>
  <conditionalFormatting sqref="B218">
    <cfRule type="expression" dxfId="2677" priority="45">
      <formula>B218&lt;=$B$6</formula>
    </cfRule>
    <cfRule type="expression" dxfId="2676" priority="46">
      <formula>AND(B218&gt;$B$6,B218&lt;=$B$7)</formula>
    </cfRule>
    <cfRule type="expression" dxfId="2675" priority="47">
      <formula>AND(B218&gt;$B$7,B218&lt;=$B$5)</formula>
    </cfRule>
    <cfRule type="expression" dxfId="2674" priority="48">
      <formula>B218&gt;$B$5</formula>
    </cfRule>
  </conditionalFormatting>
  <conditionalFormatting sqref="B219">
    <cfRule type="expression" dxfId="2673" priority="41">
      <formula>B219&lt;=$B$6</formula>
    </cfRule>
    <cfRule type="expression" dxfId="2672" priority="42">
      <formula>AND(B219&gt;$B$6,B219&lt;=$B$7)</formula>
    </cfRule>
    <cfRule type="expression" dxfId="2671" priority="43">
      <formula>AND(B219&gt;$B$7,B219&lt;=$B$5)</formula>
    </cfRule>
    <cfRule type="expression" dxfId="2670" priority="44">
      <formula>B219&gt;$B$5</formula>
    </cfRule>
  </conditionalFormatting>
  <conditionalFormatting sqref="B220">
    <cfRule type="expression" dxfId="2669" priority="37">
      <formula>B220&lt;=$B$6</formula>
    </cfRule>
    <cfRule type="expression" dxfId="2668" priority="38">
      <formula>AND(B220&gt;$B$6,B220&lt;=$B$7)</formula>
    </cfRule>
    <cfRule type="expression" dxfId="2667" priority="39">
      <formula>AND(B220&gt;$B$7,B220&lt;=$B$5)</formula>
    </cfRule>
    <cfRule type="expression" dxfId="2666" priority="40">
      <formula>B220&gt;$B$5</formula>
    </cfRule>
  </conditionalFormatting>
  <conditionalFormatting sqref="B221">
    <cfRule type="expression" dxfId="2665" priority="33">
      <formula>B221&lt;=$B$6</formula>
    </cfRule>
    <cfRule type="expression" dxfId="2664" priority="34">
      <formula>AND(B221&gt;$B$6,B221&lt;=$B$7)</formula>
    </cfRule>
    <cfRule type="expression" dxfId="2663" priority="35">
      <formula>AND(B221&gt;$B$7,B221&lt;=$B$5)</formula>
    </cfRule>
    <cfRule type="expression" dxfId="2662" priority="36">
      <formula>B221&gt;$B$5</formula>
    </cfRule>
  </conditionalFormatting>
  <conditionalFormatting sqref="B222">
    <cfRule type="expression" dxfId="2661" priority="29">
      <formula>B222&lt;=$B$6</formula>
    </cfRule>
    <cfRule type="expression" dxfId="2660" priority="30">
      <formula>AND(B222&gt;$B$6,B222&lt;=$B$7)</formula>
    </cfRule>
    <cfRule type="expression" dxfId="2659" priority="31">
      <formula>AND(B222&gt;$B$7,B222&lt;=$B$5)</formula>
    </cfRule>
    <cfRule type="expression" dxfId="2658" priority="32">
      <formula>B222&gt;$B$5</formula>
    </cfRule>
  </conditionalFormatting>
  <conditionalFormatting sqref="B223:B224">
    <cfRule type="expression" dxfId="2657" priority="25">
      <formula>B223&lt;=$B$6</formula>
    </cfRule>
    <cfRule type="expression" dxfId="2656" priority="26">
      <formula>AND(B223&gt;$B$6,B223&lt;=$B$7)</formula>
    </cfRule>
    <cfRule type="expression" dxfId="2655" priority="27">
      <formula>AND(B223&gt;$B$7,B223&lt;=$B$5)</formula>
    </cfRule>
    <cfRule type="expression" dxfId="2654" priority="28">
      <formula>B223&gt;$B$5</formula>
    </cfRule>
  </conditionalFormatting>
  <conditionalFormatting sqref="B225:B226">
    <cfRule type="expression" dxfId="2653" priority="21">
      <formula>B225&lt;=$B$6</formula>
    </cfRule>
    <cfRule type="expression" dxfId="2652" priority="22">
      <formula>AND(B225&gt;$B$6,B225&lt;=$B$7)</formula>
    </cfRule>
    <cfRule type="expression" dxfId="2651" priority="23">
      <formula>AND(B225&gt;$B$7,B225&lt;=$B$5)</formula>
    </cfRule>
    <cfRule type="expression" dxfId="2650" priority="24">
      <formula>B225&gt;$B$5</formula>
    </cfRule>
  </conditionalFormatting>
  <conditionalFormatting sqref="C225:G231">
    <cfRule type="expression" dxfId="2649" priority="17">
      <formula>C225&lt;=$B$6</formula>
    </cfRule>
    <cfRule type="expression" dxfId="2648" priority="18">
      <formula>AND(C225&gt;$B$6,C225&lt;=$B$7)</formula>
    </cfRule>
    <cfRule type="expression" dxfId="2647" priority="19">
      <formula>AND(C225&gt;$B$7,C225&lt;=$B$5)</formula>
    </cfRule>
    <cfRule type="expression" dxfId="2646" priority="20">
      <formula>C225&gt;$B$5</formula>
    </cfRule>
  </conditionalFormatting>
  <conditionalFormatting sqref="B227 B229">
    <cfRule type="expression" dxfId="2645" priority="13">
      <formula>B227&lt;=$B$6</formula>
    </cfRule>
    <cfRule type="expression" dxfId="2644" priority="14">
      <formula>AND(B227&gt;$B$6,B227&lt;=$B$7)</formula>
    </cfRule>
    <cfRule type="expression" dxfId="2643" priority="15">
      <formula>AND(B227&gt;$B$7,B227&lt;=$B$5)</formula>
    </cfRule>
    <cfRule type="expression" dxfId="2642" priority="16">
      <formula>B227&gt;$B$5</formula>
    </cfRule>
  </conditionalFormatting>
  <conditionalFormatting sqref="B228">
    <cfRule type="expression" dxfId="2641" priority="9">
      <formula>B228&lt;=$B$6</formula>
    </cfRule>
    <cfRule type="expression" dxfId="2640" priority="10">
      <formula>AND(B228&gt;$B$6,B228&lt;=$B$7)</formula>
    </cfRule>
    <cfRule type="expression" dxfId="2639" priority="11">
      <formula>AND(B228&gt;$B$7,B228&lt;=$B$5)</formula>
    </cfRule>
    <cfRule type="expression" dxfId="2638" priority="12">
      <formula>B228&gt;$B$5</formula>
    </cfRule>
  </conditionalFormatting>
  <conditionalFormatting sqref="C232:G232">
    <cfRule type="expression" dxfId="2637" priority="1">
      <formula>C232&lt;=$B$6</formula>
    </cfRule>
    <cfRule type="expression" dxfId="2636" priority="2">
      <formula>AND(C232&gt;$B$6,C232&lt;=$B$7)</formula>
    </cfRule>
    <cfRule type="expression" dxfId="2635" priority="3">
      <formula>AND(C232&gt;$B$7,C232&lt;=$B$5)</formula>
    </cfRule>
    <cfRule type="expression" dxfId="2634" priority="4">
      <formula>C232&gt;$B$5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33" max="8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2"/>
  <sheetViews>
    <sheetView view="pageBreakPreview" topLeftCell="A244" zoomScale="90" zoomScaleNormal="100" zoomScaleSheetLayoutView="90" workbookViewId="0">
      <selection activeCell="A98" sqref="A98:XFD98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4" width="6.5546875" style="11" customWidth="1"/>
    <col min="15" max="16384" width="9.109375" style="11"/>
  </cols>
  <sheetData>
    <row r="1" spans="1:14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4" s="3" customFormat="1" ht="30.75" customHeight="1" x14ac:dyDescent="0.25">
      <c r="A2" s="155" t="s">
        <v>144</v>
      </c>
      <c r="B2" s="155"/>
      <c r="C2" s="155"/>
      <c r="D2" s="155"/>
      <c r="E2" s="155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4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4" s="3" customFormat="1" ht="27" customHeight="1" x14ac:dyDescent="0.25">
      <c r="A6" s="157" t="s">
        <v>5</v>
      </c>
      <c r="B6" s="158"/>
      <c r="C6" s="3" t="s">
        <v>40</v>
      </c>
      <c r="D6" s="32" t="s">
        <v>8</v>
      </c>
      <c r="E6" s="6">
        <v>21161</v>
      </c>
      <c r="F6" s="8"/>
      <c r="G6" s="9"/>
      <c r="H6" s="9"/>
    </row>
    <row r="7" spans="1:14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8"/>
      <c r="G7" s="9"/>
      <c r="H7" s="9"/>
    </row>
    <row r="8" spans="1:14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2</v>
      </c>
      <c r="F8" s="8"/>
      <c r="G8" s="9"/>
      <c r="H8" s="9"/>
    </row>
    <row r="9" spans="1:14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2.5" customHeight="1" x14ac:dyDescent="0.25">
      <c r="A11" s="8"/>
      <c r="B11" s="2"/>
      <c r="C11" s="1" t="s">
        <v>129</v>
      </c>
      <c r="D11" s="1" t="s">
        <v>130</v>
      </c>
      <c r="E11" s="9" t="s">
        <v>220</v>
      </c>
      <c r="F11" s="17"/>
    </row>
    <row r="12" spans="1:14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9"/>
      <c r="F12" s="18"/>
      <c r="G12" s="14" t="s">
        <v>23</v>
      </c>
      <c r="H12" s="14" t="s">
        <v>221</v>
      </c>
      <c r="J12" s="1" t="s">
        <v>129</v>
      </c>
      <c r="K12" s="1" t="s">
        <v>130</v>
      </c>
      <c r="M12" s="1" t="s">
        <v>63</v>
      </c>
      <c r="N12" s="1" t="s">
        <v>64</v>
      </c>
    </row>
    <row r="13" spans="1:14" ht="17.100000000000001" customHeight="1" thickBot="1" x14ac:dyDescent="0.3">
      <c r="A13" s="12">
        <v>1</v>
      </c>
      <c r="B13" s="92">
        <v>43103</v>
      </c>
      <c r="C13" s="64">
        <v>0</v>
      </c>
      <c r="D13" s="58">
        <v>0</v>
      </c>
      <c r="E13" s="9"/>
      <c r="F13" s="25"/>
      <c r="G13" s="26" t="str">
        <f t="shared" ref="G13:G114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thickBot="1" x14ac:dyDescent="0.3">
      <c r="A14" s="12"/>
      <c r="B14" s="92">
        <v>43110</v>
      </c>
      <c r="C14" s="64">
        <v>0</v>
      </c>
      <c r="D14" s="58">
        <v>0</v>
      </c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thickBot="1" x14ac:dyDescent="0.3">
      <c r="A15" s="12"/>
      <c r="B15" s="92">
        <v>43118</v>
      </c>
      <c r="C15" s="64">
        <v>0</v>
      </c>
      <c r="D15" s="58">
        <v>0</v>
      </c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thickBot="1" x14ac:dyDescent="0.3">
      <c r="A16" s="12"/>
      <c r="B16" s="92">
        <v>43126</v>
      </c>
      <c r="C16" s="64">
        <v>0</v>
      </c>
      <c r="D16" s="58">
        <v>0</v>
      </c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thickBot="1" x14ac:dyDescent="0.3">
      <c r="A17" s="12"/>
      <c r="B17" s="92">
        <v>43130</v>
      </c>
      <c r="C17" s="64">
        <v>0</v>
      </c>
      <c r="D17" s="58">
        <v>0</v>
      </c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thickBot="1" x14ac:dyDescent="0.3">
      <c r="A18" s="12"/>
      <c r="B18" s="92">
        <v>43137</v>
      </c>
      <c r="C18" s="64">
        <v>0</v>
      </c>
      <c r="D18" s="58">
        <v>0</v>
      </c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thickBot="1" x14ac:dyDescent="0.3">
      <c r="A19" s="12"/>
      <c r="B19" s="92">
        <v>43143</v>
      </c>
      <c r="C19" s="64">
        <v>0</v>
      </c>
      <c r="D19" s="58">
        <v>0</v>
      </c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thickBot="1" x14ac:dyDescent="0.3">
      <c r="A20" s="12"/>
      <c r="B20" s="92">
        <v>43154</v>
      </c>
      <c r="C20" s="64">
        <v>0</v>
      </c>
      <c r="D20" s="58">
        <v>0</v>
      </c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thickBot="1" x14ac:dyDescent="0.3">
      <c r="A21" s="12"/>
      <c r="B21" s="92">
        <v>43159</v>
      </c>
      <c r="C21" s="64">
        <v>0</v>
      </c>
      <c r="D21" s="58">
        <v>0</v>
      </c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thickBot="1" x14ac:dyDescent="0.3">
      <c r="A22" s="12"/>
      <c r="B22" s="92">
        <v>43167</v>
      </c>
      <c r="C22" s="64">
        <v>0</v>
      </c>
      <c r="D22" s="58">
        <v>0</v>
      </c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thickBot="1" x14ac:dyDescent="0.3">
      <c r="A23" s="12"/>
      <c r="B23" s="92">
        <v>43169</v>
      </c>
      <c r="C23" s="64">
        <v>0</v>
      </c>
      <c r="D23" s="58">
        <v>0</v>
      </c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thickBot="1" x14ac:dyDescent="0.3">
      <c r="A24" s="12"/>
      <c r="B24" s="92">
        <v>43171</v>
      </c>
      <c r="C24" s="64">
        <v>0</v>
      </c>
      <c r="D24" s="58">
        <v>0</v>
      </c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thickBot="1" x14ac:dyDescent="0.3">
      <c r="A25" s="12"/>
      <c r="B25" s="92">
        <v>43173</v>
      </c>
      <c r="C25" s="64">
        <v>0</v>
      </c>
      <c r="D25" s="58">
        <v>0</v>
      </c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thickBot="1" x14ac:dyDescent="0.3">
      <c r="A26" s="12"/>
      <c r="B26" s="92">
        <v>43175</v>
      </c>
      <c r="C26" s="64">
        <v>0</v>
      </c>
      <c r="D26" s="58">
        <v>0</v>
      </c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thickBot="1" x14ac:dyDescent="0.3">
      <c r="A27" s="12"/>
      <c r="B27" s="92">
        <v>43179</v>
      </c>
      <c r="C27" s="64">
        <v>0</v>
      </c>
      <c r="D27" s="58">
        <v>0</v>
      </c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thickBot="1" x14ac:dyDescent="0.3">
      <c r="A28" s="12"/>
      <c r="B28" s="92">
        <v>43181</v>
      </c>
      <c r="C28" s="64">
        <v>0</v>
      </c>
      <c r="D28" s="58">
        <v>0</v>
      </c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thickBot="1" x14ac:dyDescent="0.3">
      <c r="A29" s="12"/>
      <c r="B29" s="92">
        <v>43188</v>
      </c>
      <c r="C29" s="64">
        <v>0</v>
      </c>
      <c r="D29" s="58">
        <v>0</v>
      </c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thickBot="1" x14ac:dyDescent="0.3">
      <c r="A30" s="12"/>
      <c r="B30" s="92">
        <v>43196</v>
      </c>
      <c r="C30" s="64">
        <v>0</v>
      </c>
      <c r="D30" s="58">
        <v>0</v>
      </c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thickBot="1" x14ac:dyDescent="0.3">
      <c r="A31" s="12"/>
      <c r="B31" s="92">
        <v>43202</v>
      </c>
      <c r="C31" s="64">
        <v>0</v>
      </c>
      <c r="D31" s="58">
        <v>0</v>
      </c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thickBot="1" x14ac:dyDescent="0.3">
      <c r="A32" s="12"/>
      <c r="B32" s="92">
        <v>43209</v>
      </c>
      <c r="C32" s="64">
        <v>0</v>
      </c>
      <c r="D32" s="58">
        <v>0</v>
      </c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thickBot="1" x14ac:dyDescent="0.3">
      <c r="A33" s="12"/>
      <c r="B33" s="92">
        <v>43214</v>
      </c>
      <c r="C33" s="64">
        <v>0</v>
      </c>
      <c r="D33" s="58">
        <v>0</v>
      </c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thickBot="1" x14ac:dyDescent="0.3">
      <c r="A34" s="12"/>
      <c r="B34" s="92">
        <v>43217</v>
      </c>
      <c r="C34" s="64">
        <v>0</v>
      </c>
      <c r="D34" s="58">
        <v>0</v>
      </c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thickBot="1" x14ac:dyDescent="0.3">
      <c r="A35" s="12"/>
      <c r="B35" s="92">
        <v>43224</v>
      </c>
      <c r="C35" s="64">
        <v>0</v>
      </c>
      <c r="D35" s="58">
        <v>0</v>
      </c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thickBot="1" x14ac:dyDescent="0.3">
      <c r="A36" s="12"/>
      <c r="B36" s="92">
        <v>43231</v>
      </c>
      <c r="C36" s="64">
        <v>0</v>
      </c>
      <c r="D36" s="58">
        <v>0</v>
      </c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thickBot="1" x14ac:dyDescent="0.3">
      <c r="A37" s="12"/>
      <c r="B37" s="92">
        <v>43237</v>
      </c>
      <c r="C37" s="64">
        <v>0</v>
      </c>
      <c r="D37" s="58">
        <v>0</v>
      </c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thickBot="1" x14ac:dyDescent="0.3">
      <c r="A38" s="12"/>
      <c r="B38" s="92">
        <v>43239</v>
      </c>
      <c r="C38" s="64">
        <v>0</v>
      </c>
      <c r="D38" s="58">
        <v>0</v>
      </c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thickBot="1" x14ac:dyDescent="0.3">
      <c r="A39" s="12"/>
      <c r="B39" s="92">
        <v>43242</v>
      </c>
      <c r="C39" s="64">
        <v>0</v>
      </c>
      <c r="D39" s="58">
        <v>0</v>
      </c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thickBot="1" x14ac:dyDescent="0.3">
      <c r="A40" s="12"/>
      <c r="B40" s="92">
        <v>43244</v>
      </c>
      <c r="C40" s="64">
        <v>0</v>
      </c>
      <c r="D40" s="58">
        <v>0</v>
      </c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thickBot="1" x14ac:dyDescent="0.3">
      <c r="A41" s="12"/>
      <c r="B41" s="92">
        <v>43251</v>
      </c>
      <c r="C41" s="58">
        <v>0</v>
      </c>
      <c r="D41" s="58">
        <v>0</v>
      </c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thickBot="1" x14ac:dyDescent="0.3">
      <c r="A42" s="12"/>
      <c r="B42" s="92">
        <v>43256</v>
      </c>
      <c r="C42" s="58">
        <v>0</v>
      </c>
      <c r="D42" s="58">
        <v>0</v>
      </c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thickBot="1" x14ac:dyDescent="0.3">
      <c r="A43" s="12"/>
      <c r="B43" s="92">
        <v>43258</v>
      </c>
      <c r="C43" s="58">
        <v>0</v>
      </c>
      <c r="D43" s="58">
        <v>0</v>
      </c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thickBot="1" x14ac:dyDescent="0.3">
      <c r="A44" s="12"/>
      <c r="B44" s="92">
        <v>43263</v>
      </c>
      <c r="C44" s="58">
        <v>0</v>
      </c>
      <c r="D44" s="58">
        <v>0</v>
      </c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thickBot="1" x14ac:dyDescent="0.3">
      <c r="A45" s="12"/>
      <c r="B45" s="92">
        <v>43265</v>
      </c>
      <c r="C45" s="58">
        <v>0</v>
      </c>
      <c r="D45" s="58">
        <v>0</v>
      </c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thickBot="1" x14ac:dyDescent="0.3">
      <c r="A46" s="12"/>
      <c r="B46" s="92">
        <v>43272</v>
      </c>
      <c r="C46" s="58">
        <v>0</v>
      </c>
      <c r="D46" s="58">
        <v>0</v>
      </c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thickBot="1" x14ac:dyDescent="0.3">
      <c r="A47" s="12"/>
      <c r="B47" s="92">
        <v>43276</v>
      </c>
      <c r="C47" s="58">
        <v>0</v>
      </c>
      <c r="D47" s="58">
        <v>0</v>
      </c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thickBot="1" x14ac:dyDescent="0.3">
      <c r="A48" s="12"/>
      <c r="B48" s="92">
        <v>43278</v>
      </c>
      <c r="C48" s="58">
        <v>0</v>
      </c>
      <c r="D48" s="58">
        <v>0</v>
      </c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thickBot="1" x14ac:dyDescent="0.3">
      <c r="A49" s="12"/>
      <c r="B49" s="92">
        <v>43280</v>
      </c>
      <c r="C49" s="58">
        <v>0</v>
      </c>
      <c r="D49" s="58">
        <v>0</v>
      </c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thickBot="1" x14ac:dyDescent="0.3">
      <c r="A50" s="12"/>
      <c r="B50" s="92">
        <v>43283</v>
      </c>
      <c r="C50" s="58">
        <v>0</v>
      </c>
      <c r="D50" s="58">
        <v>0</v>
      </c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thickBot="1" x14ac:dyDescent="0.3">
      <c r="A51" s="12"/>
      <c r="B51" s="92">
        <v>43285</v>
      </c>
      <c r="C51" s="58">
        <v>0</v>
      </c>
      <c r="D51" s="58">
        <v>0</v>
      </c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thickBot="1" x14ac:dyDescent="0.3">
      <c r="A52" s="12"/>
      <c r="B52" s="92">
        <v>43287</v>
      </c>
      <c r="C52" s="58">
        <v>0</v>
      </c>
      <c r="D52" s="58">
        <v>0</v>
      </c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thickBot="1" x14ac:dyDescent="0.3">
      <c r="A53" s="12"/>
      <c r="B53" s="92">
        <v>43293</v>
      </c>
      <c r="C53" s="58">
        <v>0</v>
      </c>
      <c r="D53" s="58">
        <v>0</v>
      </c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thickBot="1" x14ac:dyDescent="0.3">
      <c r="A54" s="12"/>
      <c r="B54" s="92">
        <v>43298</v>
      </c>
      <c r="C54" s="58">
        <v>0</v>
      </c>
      <c r="D54" s="58">
        <v>0</v>
      </c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thickBot="1" x14ac:dyDescent="0.3">
      <c r="A55" s="12"/>
      <c r="B55" s="92">
        <v>43300</v>
      </c>
      <c r="C55" s="58">
        <v>0</v>
      </c>
      <c r="D55" s="58">
        <v>0</v>
      </c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thickBot="1" x14ac:dyDescent="0.3">
      <c r="A56" s="12"/>
      <c r="B56" s="92">
        <v>43305</v>
      </c>
      <c r="C56" s="58">
        <v>0</v>
      </c>
      <c r="D56" s="58">
        <v>0</v>
      </c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thickBot="1" x14ac:dyDescent="0.3">
      <c r="A57" s="12"/>
      <c r="B57" s="92">
        <v>43314</v>
      </c>
      <c r="C57" s="58">
        <v>0</v>
      </c>
      <c r="D57" s="58">
        <v>0</v>
      </c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thickBot="1" x14ac:dyDescent="0.3">
      <c r="A58" s="12"/>
      <c r="B58" s="92">
        <v>43321</v>
      </c>
      <c r="C58" s="58">
        <v>0</v>
      </c>
      <c r="D58" s="58">
        <v>0</v>
      </c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thickBot="1" x14ac:dyDescent="0.3">
      <c r="A59" s="12"/>
      <c r="B59" s="92">
        <v>43325</v>
      </c>
      <c r="C59" s="58">
        <v>0</v>
      </c>
      <c r="D59" s="58">
        <v>0</v>
      </c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thickBot="1" x14ac:dyDescent="0.3">
      <c r="A60" s="12"/>
      <c r="B60" s="92">
        <v>43329</v>
      </c>
      <c r="C60" s="58">
        <v>0</v>
      </c>
      <c r="D60" s="58">
        <v>0</v>
      </c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thickBot="1" x14ac:dyDescent="0.3">
      <c r="A61" s="12"/>
      <c r="B61" s="92">
        <v>43333</v>
      </c>
      <c r="C61" s="58">
        <v>0</v>
      </c>
      <c r="D61" s="58">
        <v>0</v>
      </c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thickBot="1" x14ac:dyDescent="0.3">
      <c r="A62" s="12"/>
      <c r="B62" s="92">
        <v>43335</v>
      </c>
      <c r="C62" s="58">
        <v>0</v>
      </c>
      <c r="D62" s="58">
        <v>0</v>
      </c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thickBot="1" x14ac:dyDescent="0.3">
      <c r="A63" s="12"/>
      <c r="B63" s="92">
        <v>43341</v>
      </c>
      <c r="C63" s="58">
        <v>0</v>
      </c>
      <c r="D63" s="58">
        <v>0</v>
      </c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thickBot="1" x14ac:dyDescent="0.3">
      <c r="A64" s="12"/>
      <c r="B64" s="92">
        <v>43343</v>
      </c>
      <c r="C64" s="58">
        <v>0</v>
      </c>
      <c r="D64" s="58">
        <v>0</v>
      </c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thickBot="1" x14ac:dyDescent="0.3">
      <c r="A65" s="12"/>
      <c r="B65" s="92">
        <v>43349</v>
      </c>
      <c r="C65" s="58">
        <v>0</v>
      </c>
      <c r="D65" s="58">
        <v>0</v>
      </c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thickBot="1" x14ac:dyDescent="0.3">
      <c r="A66" s="12"/>
      <c r="B66" s="92">
        <v>43356</v>
      </c>
      <c r="C66" s="58">
        <v>0</v>
      </c>
      <c r="D66" s="58">
        <v>0</v>
      </c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thickBot="1" x14ac:dyDescent="0.3">
      <c r="A67" s="12"/>
      <c r="B67" s="92">
        <v>43360</v>
      </c>
      <c r="C67" s="58">
        <v>0</v>
      </c>
      <c r="D67" s="58">
        <v>0</v>
      </c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92">
        <v>43372</v>
      </c>
      <c r="C68" s="58">
        <v>0</v>
      </c>
      <c r="D68" s="58">
        <v>0</v>
      </c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91">
        <v>43375</v>
      </c>
      <c r="C69" s="58">
        <v>0</v>
      </c>
      <c r="D69" s="58">
        <v>0</v>
      </c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91">
        <v>43377</v>
      </c>
      <c r="C70" s="58">
        <v>0</v>
      </c>
      <c r="D70" s="58">
        <v>0</v>
      </c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91">
        <v>43379</v>
      </c>
      <c r="C71" s="58">
        <v>0</v>
      </c>
      <c r="D71" s="58">
        <v>0</v>
      </c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/>
      <c r="B72" s="91">
        <v>43382</v>
      </c>
      <c r="C72" s="58">
        <v>0</v>
      </c>
      <c r="D72" s="58">
        <v>0</v>
      </c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/>
      <c r="B73" s="91">
        <v>43384</v>
      </c>
      <c r="C73" s="58">
        <v>0</v>
      </c>
      <c r="D73" s="58">
        <v>0</v>
      </c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/>
      <c r="B74" s="91">
        <v>43388</v>
      </c>
      <c r="C74" s="58">
        <v>0</v>
      </c>
      <c r="D74" s="58">
        <v>0</v>
      </c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/>
      <c r="B75" s="91">
        <v>43390</v>
      </c>
      <c r="C75" s="58">
        <v>0</v>
      </c>
      <c r="D75" s="58">
        <v>0</v>
      </c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/>
      <c r="B76" s="91">
        <v>43392</v>
      </c>
      <c r="C76" s="58">
        <v>0</v>
      </c>
      <c r="D76" s="58">
        <v>0</v>
      </c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/>
      <c r="B77" s="91">
        <v>43395</v>
      </c>
      <c r="C77" s="58">
        <v>0</v>
      </c>
      <c r="D77" s="58">
        <v>0</v>
      </c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/>
      <c r="B78" s="91">
        <v>43397</v>
      </c>
      <c r="C78" s="58">
        <v>0</v>
      </c>
      <c r="D78" s="58">
        <v>0</v>
      </c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12"/>
      <c r="B79" s="91">
        <v>43399</v>
      </c>
      <c r="C79" s="58">
        <v>0</v>
      </c>
      <c r="D79" s="58">
        <v>0</v>
      </c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/>
      <c r="B80" s="91">
        <v>43407</v>
      </c>
      <c r="C80" s="58">
        <v>0</v>
      </c>
      <c r="D80" s="58">
        <v>0</v>
      </c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/>
      <c r="B81" s="91">
        <v>43410</v>
      </c>
      <c r="C81" s="58">
        <v>0</v>
      </c>
      <c r="D81" s="58">
        <v>0</v>
      </c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/>
      <c r="B82" s="91">
        <v>43413</v>
      </c>
      <c r="C82" s="58">
        <v>0</v>
      </c>
      <c r="D82" s="58">
        <v>0</v>
      </c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/>
      <c r="B83" s="91">
        <v>43416</v>
      </c>
      <c r="C83" s="58">
        <v>0</v>
      </c>
      <c r="D83" s="58">
        <v>0</v>
      </c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/>
      <c r="B84" s="91">
        <v>43418</v>
      </c>
      <c r="C84" s="58">
        <v>0</v>
      </c>
      <c r="D84" s="58">
        <v>0</v>
      </c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/>
      <c r="B85" s="91">
        <v>43420</v>
      </c>
      <c r="C85" s="58">
        <v>0</v>
      </c>
      <c r="D85" s="58">
        <v>0</v>
      </c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/>
      <c r="B86" s="91">
        <v>43423</v>
      </c>
      <c r="C86" s="58">
        <v>0</v>
      </c>
      <c r="D86" s="58">
        <v>0</v>
      </c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/>
      <c r="B87" s="91">
        <v>43425</v>
      </c>
      <c r="C87" s="58">
        <v>0</v>
      </c>
      <c r="D87" s="58">
        <v>0</v>
      </c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/>
      <c r="B88" s="91">
        <v>43431</v>
      </c>
      <c r="C88" s="58">
        <v>0</v>
      </c>
      <c r="D88" s="58">
        <v>0</v>
      </c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/>
      <c r="B89" s="91">
        <v>43439</v>
      </c>
      <c r="C89" s="58">
        <v>0</v>
      </c>
      <c r="D89" s="58">
        <v>0</v>
      </c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/>
      <c r="B90" s="91">
        <v>43441</v>
      </c>
      <c r="C90" s="58">
        <v>0</v>
      </c>
      <c r="D90" s="58">
        <v>0</v>
      </c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/>
      <c r="B91" s="91">
        <v>43446</v>
      </c>
      <c r="C91" s="58">
        <v>0</v>
      </c>
      <c r="D91" s="58">
        <v>0</v>
      </c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/>
      <c r="B92" s="91">
        <v>43448</v>
      </c>
      <c r="C92" s="58">
        <v>0</v>
      </c>
      <c r="D92" s="58">
        <v>0</v>
      </c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/>
      <c r="B93" s="91">
        <v>43451</v>
      </c>
      <c r="C93" s="58">
        <v>0</v>
      </c>
      <c r="D93" s="58">
        <v>0</v>
      </c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/>
      <c r="B94" s="91">
        <v>43453</v>
      </c>
      <c r="C94" s="58">
        <v>0</v>
      </c>
      <c r="D94" s="58">
        <v>0</v>
      </c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/>
      <c r="B95" s="91">
        <v>43455</v>
      </c>
      <c r="C95" s="58">
        <v>0</v>
      </c>
      <c r="D95" s="58">
        <v>0</v>
      </c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ht="17.100000000000001" customHeight="1" thickBot="1" x14ac:dyDescent="0.3">
      <c r="A96" s="12"/>
      <c r="B96" s="91">
        <v>43458</v>
      </c>
      <c r="C96" s="58">
        <v>0</v>
      </c>
      <c r="D96" s="58">
        <v>0</v>
      </c>
      <c r="E96" s="9"/>
      <c r="F96" s="25"/>
      <c r="G96" s="26" t="str">
        <f t="shared" si="0"/>
        <v>NA</v>
      </c>
      <c r="H96" s="26">
        <v>0</v>
      </c>
      <c r="J96" s="19"/>
      <c r="K96" s="19"/>
      <c r="M96" s="19"/>
      <c r="N96" s="19"/>
    </row>
    <row r="97" spans="1:14" s="104" customFormat="1" ht="17.100000000000001" customHeight="1" thickBot="1" x14ac:dyDescent="0.3">
      <c r="A97" s="101"/>
      <c r="B97" s="125">
        <v>43461</v>
      </c>
      <c r="C97" s="122">
        <v>0</v>
      </c>
      <c r="D97" s="122">
        <v>0</v>
      </c>
      <c r="E97" s="102">
        <v>1.5</v>
      </c>
      <c r="F97" s="103"/>
      <c r="G97" s="26" t="str">
        <f t="shared" si="0"/>
        <v>NA</v>
      </c>
      <c r="H97" s="26">
        <v>0</v>
      </c>
      <c r="J97" s="105"/>
      <c r="K97" s="105"/>
      <c r="M97" s="105"/>
      <c r="N97" s="105"/>
    </row>
    <row r="98" spans="1:14" ht="17.100000000000001" customHeight="1" x14ac:dyDescent="0.25">
      <c r="A98" s="12"/>
      <c r="B98" s="107">
        <v>43468</v>
      </c>
      <c r="C98" s="127">
        <v>0</v>
      </c>
      <c r="D98" s="127">
        <v>0</v>
      </c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7.100000000000001" customHeight="1" x14ac:dyDescent="0.25">
      <c r="A99" s="12"/>
      <c r="B99" s="107">
        <v>43470</v>
      </c>
      <c r="C99" s="127">
        <v>0</v>
      </c>
      <c r="D99" s="127">
        <v>0</v>
      </c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7.100000000000001" customHeight="1" x14ac:dyDescent="0.25">
      <c r="A100" s="12"/>
      <c r="B100" s="107">
        <v>43473</v>
      </c>
      <c r="C100" s="127">
        <v>0</v>
      </c>
      <c r="D100" s="127">
        <v>0</v>
      </c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7.100000000000001" customHeight="1" x14ac:dyDescent="0.25">
      <c r="A101" s="12"/>
      <c r="B101" s="107">
        <v>43475</v>
      </c>
      <c r="C101" s="127">
        <v>0</v>
      </c>
      <c r="D101" s="127">
        <v>0</v>
      </c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7.100000000000001" customHeight="1" x14ac:dyDescent="0.25">
      <c r="A102" s="12"/>
      <c r="B102" s="107">
        <v>43480</v>
      </c>
      <c r="C102" s="127">
        <v>0</v>
      </c>
      <c r="D102" s="127">
        <v>0</v>
      </c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7.100000000000001" customHeight="1" x14ac:dyDescent="0.25">
      <c r="A103" s="12"/>
      <c r="B103" s="107">
        <v>43482</v>
      </c>
      <c r="C103" s="127">
        <v>0</v>
      </c>
      <c r="D103" s="127">
        <v>0</v>
      </c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7.100000000000001" customHeight="1" x14ac:dyDescent="0.25">
      <c r="A104" s="12"/>
      <c r="B104" s="107">
        <v>43484</v>
      </c>
      <c r="C104" s="127">
        <v>0</v>
      </c>
      <c r="D104" s="127">
        <v>0</v>
      </c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7.100000000000001" customHeight="1" x14ac:dyDescent="0.25">
      <c r="A105" s="12"/>
      <c r="B105" s="107">
        <v>43490</v>
      </c>
      <c r="C105" s="127">
        <v>0</v>
      </c>
      <c r="D105" s="127">
        <v>0</v>
      </c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7.100000000000001" customHeight="1" x14ac:dyDescent="0.25">
      <c r="A106" s="12"/>
      <c r="B106" s="107">
        <v>43492</v>
      </c>
      <c r="C106" s="127">
        <v>0</v>
      </c>
      <c r="D106" s="127">
        <v>0</v>
      </c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7.100000000000001" customHeight="1" x14ac:dyDescent="0.25">
      <c r="A107" s="12"/>
      <c r="B107" s="107">
        <v>43494</v>
      </c>
      <c r="C107" s="127">
        <v>0</v>
      </c>
      <c r="D107" s="127">
        <v>0</v>
      </c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7.100000000000001" customHeight="1" x14ac:dyDescent="0.25">
      <c r="A108" s="12">
        <v>2</v>
      </c>
      <c r="B108" s="107">
        <v>43496</v>
      </c>
      <c r="C108" s="127">
        <v>0</v>
      </c>
      <c r="D108" s="127">
        <v>0</v>
      </c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x14ac:dyDescent="0.25">
      <c r="A109" s="12">
        <v>3</v>
      </c>
      <c r="B109" s="107">
        <v>43498</v>
      </c>
      <c r="C109" s="127">
        <v>0</v>
      </c>
      <c r="D109" s="127">
        <v>0</v>
      </c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x14ac:dyDescent="0.25">
      <c r="A110" s="12">
        <v>4</v>
      </c>
      <c r="B110" s="107">
        <v>43504</v>
      </c>
      <c r="C110" s="127">
        <v>0</v>
      </c>
      <c r="D110" s="127">
        <v>0</v>
      </c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x14ac:dyDescent="0.25">
      <c r="A111" s="12">
        <v>5</v>
      </c>
      <c r="B111" s="107">
        <v>43506</v>
      </c>
      <c r="C111" s="127">
        <v>0</v>
      </c>
      <c r="D111" s="127">
        <v>0</v>
      </c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x14ac:dyDescent="0.25">
      <c r="A112" s="12">
        <v>6</v>
      </c>
      <c r="B112" s="107">
        <v>43510</v>
      </c>
      <c r="C112" s="127">
        <v>0</v>
      </c>
      <c r="D112" s="127">
        <v>0</v>
      </c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7.100000000000001" customHeight="1" x14ac:dyDescent="0.25">
      <c r="A113" s="12">
        <v>7</v>
      </c>
      <c r="B113" s="107">
        <v>43512</v>
      </c>
      <c r="C113" s="127">
        <v>0</v>
      </c>
      <c r="D113" s="127">
        <v>0</v>
      </c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x14ac:dyDescent="0.25">
      <c r="A114" s="12">
        <v>8</v>
      </c>
      <c r="B114" s="107">
        <v>43514</v>
      </c>
      <c r="C114" s="127">
        <v>0</v>
      </c>
      <c r="D114" s="127">
        <v>0</v>
      </c>
      <c r="E114" s="9"/>
      <c r="F114" s="25"/>
      <c r="G114" s="26" t="str">
        <f t="shared" si="0"/>
        <v>NA</v>
      </c>
      <c r="H114" s="26">
        <v>0</v>
      </c>
      <c r="J114" s="19"/>
      <c r="K114" s="19"/>
      <c r="M114" s="19"/>
      <c r="N114" s="19"/>
    </row>
    <row r="115" spans="1:14" ht="17.100000000000001" customHeight="1" x14ac:dyDescent="0.25">
      <c r="A115" s="70">
        <v>1</v>
      </c>
      <c r="B115" s="107">
        <v>43516</v>
      </c>
      <c r="C115" s="127">
        <v>0</v>
      </c>
      <c r="D115" s="127">
        <v>0</v>
      </c>
      <c r="E115" s="9"/>
      <c r="F115" s="25"/>
      <c r="G115" s="26" t="str">
        <f t="shared" ref="G115:G178" si="1">$C$9</f>
        <v>NA</v>
      </c>
      <c r="H115" s="26">
        <v>0</v>
      </c>
      <c r="J115" s="19"/>
      <c r="K115" s="19"/>
      <c r="M115" s="19"/>
      <c r="N115" s="19"/>
    </row>
    <row r="116" spans="1:14" ht="17.100000000000001" customHeight="1" x14ac:dyDescent="0.25">
      <c r="A116" s="12">
        <v>2</v>
      </c>
      <c r="B116" s="107">
        <v>43518</v>
      </c>
      <c r="C116" s="127">
        <v>0</v>
      </c>
      <c r="D116" s="127">
        <v>0</v>
      </c>
      <c r="E116" s="9"/>
      <c r="F116" s="25"/>
      <c r="G116" s="26" t="str">
        <f t="shared" si="1"/>
        <v>NA</v>
      </c>
      <c r="H116" s="26">
        <v>0</v>
      </c>
      <c r="J116" s="19"/>
      <c r="K116" s="19"/>
      <c r="M116" s="19"/>
      <c r="N116" s="19"/>
    </row>
    <row r="117" spans="1:14" ht="17.100000000000001" customHeight="1" x14ac:dyDescent="0.25">
      <c r="A117" s="12">
        <v>3</v>
      </c>
      <c r="B117" s="107">
        <v>43520</v>
      </c>
      <c r="C117" s="127">
        <v>0</v>
      </c>
      <c r="D117" s="127">
        <v>0</v>
      </c>
      <c r="E117" s="9"/>
      <c r="F117" s="25"/>
      <c r="G117" s="26" t="str">
        <f t="shared" si="1"/>
        <v>NA</v>
      </c>
      <c r="H117" s="26">
        <v>0</v>
      </c>
      <c r="J117" s="19"/>
      <c r="K117" s="19"/>
      <c r="M117" s="19"/>
      <c r="N117" s="19"/>
    </row>
    <row r="118" spans="1:14" ht="17.100000000000001" customHeight="1" x14ac:dyDescent="0.25">
      <c r="A118" s="12">
        <v>4</v>
      </c>
      <c r="B118" s="107">
        <v>43522</v>
      </c>
      <c r="C118" s="127">
        <v>0</v>
      </c>
      <c r="D118" s="127">
        <v>0</v>
      </c>
      <c r="E118" s="9"/>
      <c r="F118" s="25"/>
      <c r="G118" s="26" t="str">
        <f t="shared" si="1"/>
        <v>NA</v>
      </c>
      <c r="H118" s="26">
        <v>0</v>
      </c>
      <c r="J118" s="19"/>
      <c r="K118" s="19"/>
      <c r="M118" s="19"/>
      <c r="N118" s="19"/>
    </row>
    <row r="119" spans="1:14" ht="17.100000000000001" customHeight="1" x14ac:dyDescent="0.25">
      <c r="A119" s="12">
        <v>5</v>
      </c>
      <c r="B119" s="107">
        <v>43524</v>
      </c>
      <c r="C119" s="127">
        <v>0</v>
      </c>
      <c r="D119" s="127">
        <v>0</v>
      </c>
      <c r="E119" s="9"/>
      <c r="F119" s="25"/>
      <c r="G119" s="26" t="str">
        <f t="shared" si="1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>
        <v>6</v>
      </c>
      <c r="B120" s="130">
        <v>43526</v>
      </c>
      <c r="C120" s="131">
        <v>0</v>
      </c>
      <c r="D120" s="132">
        <v>0</v>
      </c>
      <c r="E120" s="9"/>
      <c r="F120" s="25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130">
        <v>43528</v>
      </c>
      <c r="C121" s="131">
        <v>0</v>
      </c>
      <c r="D121" s="132">
        <v>0</v>
      </c>
      <c r="E121" s="9"/>
      <c r="F121" s="25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130">
        <v>43530</v>
      </c>
      <c r="C122" s="131">
        <v>0</v>
      </c>
      <c r="D122" s="132">
        <v>0</v>
      </c>
      <c r="E122" s="9"/>
      <c r="F122" s="25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130">
        <v>43532</v>
      </c>
      <c r="C123" s="131">
        <v>0</v>
      </c>
      <c r="D123" s="132">
        <v>0</v>
      </c>
      <c r="E123" s="9"/>
      <c r="F123" s="25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130">
        <v>43541</v>
      </c>
      <c r="C124" s="131">
        <v>0</v>
      </c>
      <c r="D124" s="132">
        <v>0</v>
      </c>
      <c r="E124" s="9"/>
      <c r="F124" s="25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130">
        <v>43543</v>
      </c>
      <c r="C125" s="131">
        <v>0</v>
      </c>
      <c r="D125" s="132">
        <v>0</v>
      </c>
      <c r="E125" s="9"/>
      <c r="F125" s="25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130">
        <v>43545</v>
      </c>
      <c r="C126" s="131">
        <v>0</v>
      </c>
      <c r="D126" s="132">
        <v>0</v>
      </c>
      <c r="E126" s="9"/>
      <c r="F126" s="25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130">
        <v>43547</v>
      </c>
      <c r="C127" s="131">
        <v>0</v>
      </c>
      <c r="D127" s="132">
        <v>0</v>
      </c>
      <c r="E127" s="9"/>
      <c r="F127" s="25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130">
        <v>43549</v>
      </c>
      <c r="C128" s="131">
        <v>0</v>
      </c>
      <c r="D128" s="132">
        <v>0</v>
      </c>
      <c r="E128" s="9"/>
      <c r="F128" s="25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130">
        <v>43551</v>
      </c>
      <c r="C129" s="131">
        <v>0</v>
      </c>
      <c r="D129" s="132">
        <v>0</v>
      </c>
      <c r="E129" s="9"/>
      <c r="F129" s="25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130">
        <v>43553</v>
      </c>
      <c r="C130" s="131">
        <v>0</v>
      </c>
      <c r="D130" s="132">
        <v>0</v>
      </c>
      <c r="E130" s="9"/>
      <c r="F130" s="25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7.100000000000001" customHeight="1" thickBot="1" x14ac:dyDescent="0.3">
      <c r="A131" s="12"/>
      <c r="B131" s="130">
        <v>43555</v>
      </c>
      <c r="C131" s="131">
        <v>0</v>
      </c>
      <c r="D131" s="132">
        <v>0</v>
      </c>
      <c r="E131" s="9"/>
      <c r="F131" s="25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7.100000000000001" customHeight="1" x14ac:dyDescent="0.25">
      <c r="A132" s="12"/>
      <c r="B132" s="107">
        <v>43557</v>
      </c>
      <c r="C132" s="127">
        <v>0</v>
      </c>
      <c r="D132" s="127">
        <v>0</v>
      </c>
      <c r="E132" s="9"/>
      <c r="F132" s="25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7.100000000000001" customHeight="1" x14ac:dyDescent="0.25">
      <c r="A133" s="12"/>
      <c r="B133" s="107">
        <v>43559</v>
      </c>
      <c r="C133" s="127">
        <v>0</v>
      </c>
      <c r="D133" s="127">
        <v>0</v>
      </c>
      <c r="E133" s="9"/>
      <c r="F133" s="25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7.100000000000001" customHeight="1" x14ac:dyDescent="0.25">
      <c r="A134" s="12"/>
      <c r="B134" s="107">
        <v>43561</v>
      </c>
      <c r="C134" s="127">
        <v>0</v>
      </c>
      <c r="D134" s="127">
        <v>0</v>
      </c>
      <c r="E134" s="9"/>
      <c r="F134" s="25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7.100000000000001" customHeight="1" x14ac:dyDescent="0.25">
      <c r="A135" s="12"/>
      <c r="B135" s="107">
        <v>43564</v>
      </c>
      <c r="C135" s="127">
        <v>0</v>
      </c>
      <c r="D135" s="127">
        <v>0</v>
      </c>
      <c r="E135" s="9"/>
      <c r="F135" s="25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7.100000000000001" customHeight="1" x14ac:dyDescent="0.25">
      <c r="A136" s="12"/>
      <c r="B136" s="107">
        <v>43567</v>
      </c>
      <c r="C136" s="127">
        <v>0</v>
      </c>
      <c r="D136" s="127">
        <v>0</v>
      </c>
      <c r="E136" s="9"/>
      <c r="F136" s="25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7.100000000000001" customHeight="1" x14ac:dyDescent="0.25">
      <c r="A137" s="12"/>
      <c r="B137" s="107">
        <v>43573</v>
      </c>
      <c r="C137" s="127">
        <v>0</v>
      </c>
      <c r="D137" s="127">
        <v>0</v>
      </c>
      <c r="E137" s="9"/>
      <c r="F137" s="25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7.100000000000001" customHeight="1" x14ac:dyDescent="0.25">
      <c r="A138" s="12"/>
      <c r="B138" s="107">
        <v>43575</v>
      </c>
      <c r="C138" s="127">
        <v>0</v>
      </c>
      <c r="D138" s="127">
        <v>0</v>
      </c>
      <c r="E138" s="9"/>
      <c r="F138" s="25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7.100000000000001" customHeight="1" x14ac:dyDescent="0.25">
      <c r="A139" s="12"/>
      <c r="B139" s="107">
        <v>43578</v>
      </c>
      <c r="C139" s="127">
        <v>0</v>
      </c>
      <c r="D139" s="127">
        <v>0</v>
      </c>
      <c r="E139" s="9"/>
      <c r="F139" s="25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7.100000000000001" customHeight="1" x14ac:dyDescent="0.25">
      <c r="A140" s="12"/>
      <c r="B140" s="107">
        <v>43579</v>
      </c>
      <c r="C140" s="127">
        <v>0</v>
      </c>
      <c r="D140" s="127">
        <v>0</v>
      </c>
      <c r="E140" s="9"/>
      <c r="F140" s="25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7.100000000000001" customHeight="1" x14ac:dyDescent="0.25">
      <c r="A141" s="12"/>
      <c r="B141" s="107">
        <v>43580</v>
      </c>
      <c r="C141" s="127">
        <v>0</v>
      </c>
      <c r="D141" s="127">
        <v>0</v>
      </c>
      <c r="E141" s="9"/>
      <c r="F141" s="25"/>
      <c r="G141" s="26" t="str">
        <f t="shared" si="1"/>
        <v>NA</v>
      </c>
      <c r="H141" s="26">
        <v>0</v>
      </c>
      <c r="J141" s="19"/>
      <c r="K141" s="19"/>
      <c r="M141" s="19"/>
      <c r="N141" s="19"/>
    </row>
    <row r="142" spans="1:14" ht="17.100000000000001" customHeight="1" x14ac:dyDescent="0.25">
      <c r="A142" s="12"/>
      <c r="B142" s="107">
        <v>43584</v>
      </c>
      <c r="C142" s="127">
        <v>0</v>
      </c>
      <c r="D142" s="127">
        <v>0</v>
      </c>
      <c r="E142" s="9"/>
      <c r="F142" s="25"/>
      <c r="G142" s="26" t="str">
        <f t="shared" si="1"/>
        <v>NA</v>
      </c>
      <c r="H142" s="26">
        <v>0</v>
      </c>
      <c r="J142" s="19"/>
      <c r="K142" s="19"/>
      <c r="M142" s="19"/>
      <c r="N142" s="19"/>
    </row>
    <row r="143" spans="1:14" ht="17.100000000000001" customHeight="1" x14ac:dyDescent="0.25">
      <c r="A143" s="12"/>
      <c r="B143" s="107">
        <v>43589</v>
      </c>
      <c r="C143" s="127">
        <v>0</v>
      </c>
      <c r="D143" s="127">
        <v>0</v>
      </c>
      <c r="E143" s="9"/>
      <c r="F143" s="25"/>
      <c r="G143" s="26" t="str">
        <f t="shared" si="1"/>
        <v>NA</v>
      </c>
      <c r="H143" s="26">
        <v>0</v>
      </c>
      <c r="J143" s="19"/>
      <c r="K143" s="19"/>
      <c r="M143" s="19"/>
      <c r="N143" s="19"/>
    </row>
    <row r="144" spans="1:14" ht="17.100000000000001" customHeight="1" x14ac:dyDescent="0.25">
      <c r="A144" s="12"/>
      <c r="B144" s="107">
        <v>43593</v>
      </c>
      <c r="C144" s="127">
        <v>0</v>
      </c>
      <c r="D144" s="127">
        <v>0</v>
      </c>
      <c r="E144" s="9"/>
      <c r="F144" s="25"/>
      <c r="G144" s="26" t="str">
        <f t="shared" si="1"/>
        <v>NA</v>
      </c>
      <c r="H144" s="26">
        <v>0</v>
      </c>
      <c r="J144" s="19"/>
      <c r="K144" s="19"/>
      <c r="M144" s="19"/>
      <c r="N144" s="19"/>
    </row>
    <row r="145" spans="1:14" ht="17.100000000000001" customHeight="1" x14ac:dyDescent="0.25">
      <c r="A145" s="12"/>
      <c r="B145" s="107">
        <v>43596</v>
      </c>
      <c r="C145" s="127">
        <v>0</v>
      </c>
      <c r="D145" s="127">
        <v>0</v>
      </c>
      <c r="E145" s="9"/>
      <c r="F145" s="25"/>
      <c r="G145" s="26" t="str">
        <f t="shared" si="1"/>
        <v>NA</v>
      </c>
      <c r="H145" s="26">
        <v>0</v>
      </c>
      <c r="J145" s="19"/>
      <c r="K145" s="19"/>
      <c r="M145" s="19"/>
      <c r="N145" s="19"/>
    </row>
    <row r="146" spans="1:14" ht="17.100000000000001" customHeight="1" x14ac:dyDescent="0.25">
      <c r="A146" s="12"/>
      <c r="B146" s="107">
        <v>43598</v>
      </c>
      <c r="C146" s="127">
        <v>0</v>
      </c>
      <c r="D146" s="127">
        <v>0</v>
      </c>
      <c r="E146" s="9"/>
      <c r="F146" s="25"/>
      <c r="G146" s="26" t="str">
        <f t="shared" si="1"/>
        <v>NA</v>
      </c>
      <c r="H146" s="26">
        <v>0</v>
      </c>
      <c r="J146" s="19"/>
      <c r="K146" s="19"/>
      <c r="M146" s="19"/>
      <c r="N146" s="19"/>
    </row>
    <row r="147" spans="1:14" ht="17.100000000000001" customHeight="1" x14ac:dyDescent="0.25">
      <c r="A147" s="12"/>
      <c r="B147" s="107">
        <v>43600</v>
      </c>
      <c r="C147" s="127">
        <v>0</v>
      </c>
      <c r="D147" s="127">
        <v>0</v>
      </c>
      <c r="E147" s="9"/>
      <c r="F147" s="25"/>
      <c r="G147" s="26" t="str">
        <f t="shared" si="1"/>
        <v>NA</v>
      </c>
      <c r="H147" s="26">
        <v>0</v>
      </c>
      <c r="J147" s="19"/>
      <c r="K147" s="19"/>
      <c r="M147" s="19"/>
      <c r="N147" s="19"/>
    </row>
    <row r="148" spans="1:14" ht="17.100000000000001" customHeight="1" x14ac:dyDescent="0.25">
      <c r="A148" s="12"/>
      <c r="B148" s="107">
        <v>43603</v>
      </c>
      <c r="C148" s="127">
        <v>0</v>
      </c>
      <c r="D148" s="127">
        <v>0</v>
      </c>
      <c r="E148" s="9"/>
      <c r="F148" s="25"/>
      <c r="G148" s="26" t="str">
        <f t="shared" si="1"/>
        <v>NA</v>
      </c>
      <c r="H148" s="26">
        <v>0</v>
      </c>
      <c r="J148" s="19"/>
      <c r="K148" s="19"/>
      <c r="M148" s="19"/>
      <c r="N148" s="19"/>
    </row>
    <row r="149" spans="1:14" ht="17.100000000000001" customHeight="1" x14ac:dyDescent="0.25">
      <c r="A149" s="12"/>
      <c r="B149" s="107">
        <v>43604</v>
      </c>
      <c r="C149" s="127">
        <v>0</v>
      </c>
      <c r="D149" s="127">
        <v>0</v>
      </c>
      <c r="E149" s="9"/>
      <c r="F149" s="25"/>
      <c r="G149" s="26" t="str">
        <f t="shared" si="1"/>
        <v>NA</v>
      </c>
      <c r="H149" s="26">
        <v>0</v>
      </c>
      <c r="J149" s="19"/>
      <c r="K149" s="19"/>
      <c r="M149" s="19"/>
      <c r="N149" s="19"/>
    </row>
    <row r="150" spans="1:14" ht="17.100000000000001" customHeight="1" x14ac:dyDescent="0.25">
      <c r="A150" s="12"/>
      <c r="B150" s="107">
        <v>43606</v>
      </c>
      <c r="C150" s="127">
        <v>0</v>
      </c>
      <c r="D150" s="127">
        <v>0</v>
      </c>
      <c r="E150" s="9"/>
      <c r="F150" s="25"/>
      <c r="G150" s="26" t="str">
        <f t="shared" si="1"/>
        <v>NA</v>
      </c>
      <c r="H150" s="26">
        <v>0</v>
      </c>
      <c r="J150" s="19"/>
      <c r="K150" s="19"/>
      <c r="M150" s="19"/>
      <c r="N150" s="19"/>
    </row>
    <row r="151" spans="1:14" ht="17.100000000000001" customHeight="1" x14ac:dyDescent="0.25">
      <c r="A151" s="12"/>
      <c r="B151" s="107">
        <v>43608</v>
      </c>
      <c r="C151" s="127">
        <v>0</v>
      </c>
      <c r="D151" s="127">
        <v>0</v>
      </c>
      <c r="E151" s="9"/>
      <c r="F151" s="25"/>
      <c r="G151" s="26" t="str">
        <f t="shared" si="1"/>
        <v>NA</v>
      </c>
      <c r="H151" s="26">
        <v>0</v>
      </c>
      <c r="J151" s="19"/>
      <c r="K151" s="19"/>
      <c r="M151" s="19"/>
      <c r="N151" s="19"/>
    </row>
    <row r="152" spans="1:14" ht="17.100000000000001" customHeight="1" x14ac:dyDescent="0.25">
      <c r="A152" s="12"/>
      <c r="B152" s="107">
        <v>43610</v>
      </c>
      <c r="C152" s="127">
        <v>0</v>
      </c>
      <c r="D152" s="127">
        <v>0</v>
      </c>
      <c r="E152" s="9"/>
      <c r="F152" s="25"/>
      <c r="G152" s="26" t="str">
        <f t="shared" si="1"/>
        <v>NA</v>
      </c>
      <c r="H152" s="26">
        <v>0</v>
      </c>
      <c r="J152" s="19"/>
      <c r="K152" s="19"/>
      <c r="M152" s="19"/>
      <c r="N152" s="19"/>
    </row>
    <row r="153" spans="1:14" ht="17.100000000000001" customHeight="1" x14ac:dyDescent="0.25">
      <c r="A153" s="12"/>
      <c r="B153" s="107">
        <v>43613</v>
      </c>
      <c r="C153" s="127">
        <v>0</v>
      </c>
      <c r="D153" s="127">
        <v>0</v>
      </c>
      <c r="E153" s="9"/>
      <c r="F153" s="25"/>
      <c r="G153" s="26" t="str">
        <f t="shared" si="1"/>
        <v>NA</v>
      </c>
      <c r="H153" s="26">
        <v>0</v>
      </c>
      <c r="J153" s="19"/>
      <c r="K153" s="19"/>
      <c r="M153" s="19"/>
      <c r="N153" s="19"/>
    </row>
    <row r="154" spans="1:14" ht="17.100000000000001" customHeight="1" x14ac:dyDescent="0.25">
      <c r="A154" s="12"/>
      <c r="B154" s="107">
        <v>43615</v>
      </c>
      <c r="C154" s="127">
        <v>0</v>
      </c>
      <c r="D154" s="127">
        <v>0</v>
      </c>
      <c r="E154" s="9"/>
      <c r="F154" s="25"/>
      <c r="G154" s="26" t="str">
        <f t="shared" si="1"/>
        <v>NA</v>
      </c>
      <c r="H154" s="26">
        <v>0</v>
      </c>
      <c r="J154" s="19"/>
      <c r="K154" s="19"/>
      <c r="M154" s="19"/>
      <c r="N154" s="19"/>
    </row>
    <row r="155" spans="1:14" ht="17.100000000000001" customHeight="1" x14ac:dyDescent="0.25">
      <c r="A155" s="12"/>
      <c r="B155" s="107">
        <v>43617</v>
      </c>
      <c r="C155" s="127">
        <v>0</v>
      </c>
      <c r="D155" s="127">
        <v>0</v>
      </c>
      <c r="E155" s="9"/>
      <c r="F155" s="25"/>
      <c r="G155" s="26" t="str">
        <f t="shared" si="1"/>
        <v>NA</v>
      </c>
      <c r="H155" s="26">
        <v>0</v>
      </c>
      <c r="J155" s="19"/>
      <c r="K155" s="19"/>
      <c r="M155" s="19"/>
      <c r="N155" s="19"/>
    </row>
    <row r="156" spans="1:14" ht="17.100000000000001" customHeight="1" x14ac:dyDescent="0.25">
      <c r="A156" s="12"/>
      <c r="B156" s="107">
        <v>43619</v>
      </c>
      <c r="C156" s="127">
        <v>0</v>
      </c>
      <c r="D156" s="127">
        <v>0</v>
      </c>
      <c r="E156" s="9"/>
      <c r="F156" s="25"/>
      <c r="G156" s="26" t="str">
        <f t="shared" si="1"/>
        <v>NA</v>
      </c>
      <c r="H156" s="26">
        <v>0</v>
      </c>
      <c r="J156" s="19"/>
      <c r="K156" s="19"/>
      <c r="M156" s="19"/>
      <c r="N156" s="19"/>
    </row>
    <row r="157" spans="1:14" ht="17.100000000000001" customHeight="1" x14ac:dyDescent="0.25">
      <c r="A157" s="12"/>
      <c r="B157" s="107">
        <v>43621</v>
      </c>
      <c r="C157" s="127">
        <v>0</v>
      </c>
      <c r="D157" s="127">
        <v>0</v>
      </c>
      <c r="E157" s="9"/>
      <c r="F157" s="25"/>
      <c r="G157" s="26" t="str">
        <f t="shared" si="1"/>
        <v>NA</v>
      </c>
      <c r="H157" s="26">
        <v>0</v>
      </c>
      <c r="J157" s="19"/>
      <c r="K157" s="19"/>
      <c r="M157" s="19"/>
      <c r="N157" s="19"/>
    </row>
    <row r="158" spans="1:14" ht="17.100000000000001" customHeight="1" x14ac:dyDescent="0.25">
      <c r="A158" s="12"/>
      <c r="B158" s="107">
        <v>43624</v>
      </c>
      <c r="C158" s="127">
        <v>0</v>
      </c>
      <c r="D158" s="127">
        <v>0</v>
      </c>
      <c r="E158" s="9"/>
      <c r="F158" s="25"/>
      <c r="G158" s="26" t="str">
        <f t="shared" si="1"/>
        <v>NA</v>
      </c>
      <c r="H158" s="26">
        <v>0</v>
      </c>
      <c r="J158" s="19"/>
      <c r="K158" s="19"/>
      <c r="M158" s="19"/>
      <c r="N158" s="19"/>
    </row>
    <row r="159" spans="1:14" ht="17.100000000000001" customHeight="1" x14ac:dyDescent="0.25">
      <c r="A159" s="12"/>
      <c r="B159" s="107">
        <v>43625</v>
      </c>
      <c r="C159" s="127">
        <v>0</v>
      </c>
      <c r="D159" s="127">
        <v>0</v>
      </c>
      <c r="E159" s="9"/>
      <c r="F159" s="25"/>
      <c r="G159" s="26" t="str">
        <f t="shared" si="1"/>
        <v>NA</v>
      </c>
      <c r="H159" s="26">
        <v>0</v>
      </c>
      <c r="J159" s="19"/>
      <c r="K159" s="19"/>
      <c r="M159" s="19"/>
      <c r="N159" s="19"/>
    </row>
    <row r="160" spans="1:14" ht="17.100000000000001" customHeight="1" x14ac:dyDescent="0.25">
      <c r="A160" s="12"/>
      <c r="B160" s="107">
        <v>43628</v>
      </c>
      <c r="C160" s="127">
        <v>0</v>
      </c>
      <c r="D160" s="127">
        <v>0</v>
      </c>
      <c r="E160" s="9"/>
      <c r="F160" s="25"/>
      <c r="G160" s="26" t="str">
        <f t="shared" si="1"/>
        <v>NA</v>
      </c>
      <c r="H160" s="26">
        <v>0</v>
      </c>
      <c r="J160" s="19"/>
      <c r="K160" s="19"/>
      <c r="M160" s="19"/>
      <c r="N160" s="19"/>
    </row>
    <row r="161" spans="1:14" ht="17.100000000000001" customHeight="1" x14ac:dyDescent="0.25">
      <c r="A161" s="12"/>
      <c r="B161" s="107">
        <v>43629</v>
      </c>
      <c r="C161" s="127">
        <v>0</v>
      </c>
      <c r="D161" s="127">
        <v>0</v>
      </c>
      <c r="E161" s="9"/>
      <c r="F161" s="25"/>
      <c r="G161" s="26" t="str">
        <f t="shared" si="1"/>
        <v>NA</v>
      </c>
      <c r="H161" s="26">
        <v>0</v>
      </c>
      <c r="J161" s="19"/>
      <c r="K161" s="19"/>
      <c r="M161" s="19"/>
      <c r="N161" s="19"/>
    </row>
    <row r="162" spans="1:14" ht="17.100000000000001" customHeight="1" x14ac:dyDescent="0.25">
      <c r="A162" s="12"/>
      <c r="B162" s="107">
        <v>43636</v>
      </c>
      <c r="C162" s="127">
        <v>0</v>
      </c>
      <c r="D162" s="127">
        <v>0</v>
      </c>
      <c r="E162" s="9"/>
      <c r="F162" s="25"/>
      <c r="G162" s="26" t="str">
        <f t="shared" si="1"/>
        <v>NA</v>
      </c>
      <c r="H162" s="26">
        <v>0</v>
      </c>
      <c r="J162" s="19"/>
      <c r="K162" s="19"/>
      <c r="M162" s="19"/>
      <c r="N162" s="19"/>
    </row>
    <row r="163" spans="1:14" ht="17.100000000000001" customHeight="1" x14ac:dyDescent="0.25">
      <c r="A163" s="12"/>
      <c r="B163" s="107">
        <v>43637</v>
      </c>
      <c r="C163" s="127">
        <v>0</v>
      </c>
      <c r="D163" s="127">
        <v>0</v>
      </c>
      <c r="E163" s="9"/>
      <c r="F163" s="25"/>
      <c r="G163" s="26" t="str">
        <f t="shared" si="1"/>
        <v>NA</v>
      </c>
      <c r="H163" s="26">
        <v>0</v>
      </c>
      <c r="J163" s="19"/>
      <c r="K163" s="19"/>
      <c r="M163" s="19"/>
      <c r="N163" s="19"/>
    </row>
    <row r="164" spans="1:14" ht="17.100000000000001" customHeight="1" x14ac:dyDescent="0.25">
      <c r="A164" s="12"/>
      <c r="B164" s="107">
        <v>43641</v>
      </c>
      <c r="C164" s="127">
        <v>0</v>
      </c>
      <c r="D164" s="127">
        <v>0</v>
      </c>
      <c r="E164" s="9"/>
      <c r="F164" s="25"/>
      <c r="G164" s="26" t="str">
        <f t="shared" si="1"/>
        <v>NA</v>
      </c>
      <c r="H164" s="26">
        <v>0</v>
      </c>
      <c r="J164" s="19"/>
      <c r="K164" s="19"/>
      <c r="M164" s="19"/>
      <c r="N164" s="19"/>
    </row>
    <row r="165" spans="1:14" ht="17.100000000000001" customHeight="1" x14ac:dyDescent="0.25">
      <c r="A165" s="12"/>
      <c r="B165" s="107">
        <v>43642</v>
      </c>
      <c r="C165" s="127">
        <v>0</v>
      </c>
      <c r="D165" s="127">
        <v>0</v>
      </c>
      <c r="E165" s="9"/>
      <c r="F165" s="25"/>
      <c r="G165" s="26" t="str">
        <f t="shared" si="1"/>
        <v>NA</v>
      </c>
      <c r="H165" s="26">
        <v>0</v>
      </c>
      <c r="J165" s="19"/>
      <c r="K165" s="19"/>
      <c r="M165" s="19"/>
      <c r="N165" s="19"/>
    </row>
    <row r="166" spans="1:14" ht="17.100000000000001" customHeight="1" x14ac:dyDescent="0.25">
      <c r="A166" s="12"/>
      <c r="B166" s="107">
        <v>43644</v>
      </c>
      <c r="C166" s="127">
        <v>0</v>
      </c>
      <c r="D166" s="127">
        <v>0</v>
      </c>
      <c r="E166" s="9"/>
      <c r="F166" s="25"/>
      <c r="G166" s="26" t="str">
        <f t="shared" si="1"/>
        <v>NA</v>
      </c>
      <c r="H166" s="26">
        <v>0</v>
      </c>
      <c r="J166" s="19"/>
      <c r="K166" s="19"/>
      <c r="M166" s="19"/>
      <c r="N166" s="19"/>
    </row>
    <row r="167" spans="1:14" ht="17.100000000000001" customHeight="1" x14ac:dyDescent="0.25">
      <c r="A167" s="12"/>
      <c r="B167" s="137">
        <v>43647</v>
      </c>
      <c r="C167" s="127">
        <v>0</v>
      </c>
      <c r="D167" s="127">
        <v>0</v>
      </c>
      <c r="E167" s="9"/>
      <c r="F167" s="25"/>
      <c r="G167" s="26" t="str">
        <f t="shared" si="1"/>
        <v>NA</v>
      </c>
      <c r="H167" s="26">
        <v>0</v>
      </c>
      <c r="J167" s="19"/>
      <c r="K167" s="19"/>
      <c r="M167" s="19"/>
      <c r="N167" s="19"/>
    </row>
    <row r="168" spans="1:14" ht="17.100000000000001" customHeight="1" x14ac:dyDescent="0.25">
      <c r="A168" s="12"/>
      <c r="B168" s="137">
        <v>43650</v>
      </c>
      <c r="C168" s="127">
        <v>0</v>
      </c>
      <c r="D168" s="127">
        <v>0</v>
      </c>
      <c r="E168" s="9"/>
      <c r="F168" s="25"/>
      <c r="G168" s="26" t="str">
        <f t="shared" si="1"/>
        <v>NA</v>
      </c>
      <c r="H168" s="26">
        <v>0</v>
      </c>
      <c r="J168" s="19"/>
      <c r="K168" s="19"/>
      <c r="M168" s="19"/>
      <c r="N168" s="19"/>
    </row>
    <row r="169" spans="1:14" ht="17.100000000000001" customHeight="1" x14ac:dyDescent="0.25">
      <c r="A169" s="12"/>
      <c r="B169" s="137">
        <v>43651</v>
      </c>
      <c r="C169" s="127">
        <v>0</v>
      </c>
      <c r="D169" s="127">
        <v>0</v>
      </c>
      <c r="E169" s="9"/>
      <c r="F169" s="25"/>
      <c r="G169" s="26" t="str">
        <f t="shared" si="1"/>
        <v>NA</v>
      </c>
      <c r="H169" s="26">
        <v>0</v>
      </c>
      <c r="J169" s="19"/>
      <c r="K169" s="19"/>
      <c r="M169" s="19"/>
      <c r="N169" s="19"/>
    </row>
    <row r="170" spans="1:14" ht="17.100000000000001" customHeight="1" x14ac:dyDescent="0.25">
      <c r="A170" s="12"/>
      <c r="B170" s="137">
        <v>43655</v>
      </c>
      <c r="C170" s="127">
        <v>0</v>
      </c>
      <c r="D170" s="127">
        <v>0</v>
      </c>
      <c r="E170" s="9"/>
      <c r="F170" s="25"/>
      <c r="G170" s="26" t="str">
        <f t="shared" si="1"/>
        <v>NA</v>
      </c>
      <c r="H170" s="26">
        <v>0</v>
      </c>
      <c r="J170" s="19"/>
      <c r="K170" s="19"/>
      <c r="M170" s="19"/>
      <c r="N170" s="19"/>
    </row>
    <row r="171" spans="1:14" ht="17.100000000000001" customHeight="1" x14ac:dyDescent="0.25">
      <c r="A171" s="12"/>
      <c r="B171" s="137">
        <v>43656</v>
      </c>
      <c r="C171" s="127">
        <v>0</v>
      </c>
      <c r="D171" s="127">
        <v>0</v>
      </c>
      <c r="E171" s="9"/>
      <c r="F171" s="25"/>
      <c r="G171" s="26" t="str">
        <f t="shared" si="1"/>
        <v>NA</v>
      </c>
      <c r="H171" s="26">
        <v>0</v>
      </c>
      <c r="J171" s="19"/>
      <c r="K171" s="19"/>
      <c r="M171" s="19"/>
      <c r="N171" s="19"/>
    </row>
    <row r="172" spans="1:14" ht="17.100000000000001" customHeight="1" x14ac:dyDescent="0.25">
      <c r="A172" s="12"/>
      <c r="B172" s="137">
        <v>43658</v>
      </c>
      <c r="C172" s="127">
        <v>0</v>
      </c>
      <c r="D172" s="127">
        <v>0</v>
      </c>
      <c r="E172" s="9"/>
      <c r="F172" s="25"/>
      <c r="G172" s="26" t="str">
        <f t="shared" si="1"/>
        <v>NA</v>
      </c>
      <c r="H172" s="26">
        <v>0</v>
      </c>
      <c r="J172" s="19"/>
      <c r="K172" s="19"/>
      <c r="M172" s="19"/>
      <c r="N172" s="19"/>
    </row>
    <row r="173" spans="1:14" ht="17.100000000000001" customHeight="1" x14ac:dyDescent="0.25">
      <c r="A173" s="12"/>
      <c r="B173" s="137">
        <v>43662</v>
      </c>
      <c r="C173" s="127">
        <v>0</v>
      </c>
      <c r="D173" s="127">
        <v>0</v>
      </c>
      <c r="E173" s="9"/>
      <c r="F173" s="25"/>
      <c r="G173" s="26" t="str">
        <f t="shared" si="1"/>
        <v>NA</v>
      </c>
      <c r="H173" s="26">
        <v>0</v>
      </c>
      <c r="J173" s="19"/>
      <c r="K173" s="19"/>
      <c r="M173" s="19"/>
      <c r="N173" s="19"/>
    </row>
    <row r="174" spans="1:14" ht="17.100000000000001" customHeight="1" x14ac:dyDescent="0.25">
      <c r="A174" s="12"/>
      <c r="B174" s="137">
        <v>43664</v>
      </c>
      <c r="C174" s="127">
        <v>0</v>
      </c>
      <c r="D174" s="127">
        <v>0</v>
      </c>
      <c r="E174" s="9"/>
      <c r="F174" s="25"/>
      <c r="G174" s="26" t="str">
        <f t="shared" si="1"/>
        <v>NA</v>
      </c>
      <c r="H174" s="26">
        <v>0</v>
      </c>
      <c r="J174" s="19"/>
      <c r="K174" s="19"/>
      <c r="M174" s="19"/>
      <c r="N174" s="19"/>
    </row>
    <row r="175" spans="1:14" ht="17.100000000000001" customHeight="1" x14ac:dyDescent="0.25">
      <c r="A175" s="12"/>
      <c r="B175" s="137">
        <v>43665</v>
      </c>
      <c r="C175" s="127">
        <v>0</v>
      </c>
      <c r="D175" s="127">
        <v>0</v>
      </c>
      <c r="E175" s="9"/>
      <c r="F175" s="25"/>
      <c r="G175" s="26" t="str">
        <f t="shared" si="1"/>
        <v>NA</v>
      </c>
      <c r="H175" s="26">
        <v>0</v>
      </c>
      <c r="J175" s="19"/>
      <c r="K175" s="19"/>
      <c r="M175" s="19"/>
      <c r="N175" s="19"/>
    </row>
    <row r="176" spans="1:14" ht="17.100000000000001" customHeight="1" x14ac:dyDescent="0.25">
      <c r="A176" s="12"/>
      <c r="B176" s="137">
        <v>43668</v>
      </c>
      <c r="C176" s="127">
        <v>0</v>
      </c>
      <c r="D176" s="127">
        <v>0</v>
      </c>
      <c r="E176" s="9"/>
      <c r="F176" s="25"/>
      <c r="G176" s="26" t="str">
        <f t="shared" si="1"/>
        <v>NA</v>
      </c>
      <c r="H176" s="26">
        <v>0</v>
      </c>
      <c r="J176" s="19"/>
      <c r="K176" s="19"/>
      <c r="M176" s="19"/>
      <c r="N176" s="19"/>
    </row>
    <row r="177" spans="1:14" ht="17.100000000000001" customHeight="1" x14ac:dyDescent="0.25">
      <c r="A177" s="12"/>
      <c r="B177" s="137">
        <v>43669</v>
      </c>
      <c r="C177" s="127">
        <v>0</v>
      </c>
      <c r="D177" s="127">
        <v>0</v>
      </c>
      <c r="E177" s="9"/>
      <c r="F177" s="25"/>
      <c r="G177" s="26" t="str">
        <f t="shared" si="1"/>
        <v>NA</v>
      </c>
      <c r="H177" s="26">
        <v>0</v>
      </c>
      <c r="J177" s="19"/>
      <c r="K177" s="19"/>
      <c r="M177" s="19"/>
      <c r="N177" s="19"/>
    </row>
    <row r="178" spans="1:14" ht="17.100000000000001" customHeight="1" x14ac:dyDescent="0.25">
      <c r="A178" s="12"/>
      <c r="B178" s="137">
        <v>43673</v>
      </c>
      <c r="C178" s="127">
        <v>0</v>
      </c>
      <c r="D178" s="127">
        <v>0</v>
      </c>
      <c r="E178" s="9"/>
      <c r="F178" s="25"/>
      <c r="G178" s="26" t="str">
        <f t="shared" si="1"/>
        <v>NA</v>
      </c>
      <c r="H178" s="26">
        <v>0</v>
      </c>
      <c r="J178" s="19"/>
      <c r="K178" s="19"/>
      <c r="M178" s="19"/>
      <c r="N178" s="19"/>
    </row>
    <row r="179" spans="1:14" ht="17.100000000000001" customHeight="1" x14ac:dyDescent="0.25">
      <c r="A179" s="12"/>
      <c r="B179" s="137">
        <v>43675</v>
      </c>
      <c r="C179" s="127">
        <v>0</v>
      </c>
      <c r="D179" s="127">
        <v>0</v>
      </c>
      <c r="E179" s="9"/>
      <c r="F179" s="25"/>
      <c r="G179" s="26" t="str">
        <f t="shared" ref="G179:G234" si="2">$C$9</f>
        <v>NA</v>
      </c>
      <c r="H179" s="26">
        <v>0</v>
      </c>
      <c r="J179" s="19"/>
      <c r="K179" s="19"/>
      <c r="M179" s="19"/>
      <c r="N179" s="19"/>
    </row>
    <row r="180" spans="1:14" ht="17.100000000000001" customHeight="1" x14ac:dyDescent="0.25">
      <c r="A180" s="12"/>
      <c r="B180" s="137">
        <v>43678</v>
      </c>
      <c r="C180" s="127">
        <v>0</v>
      </c>
      <c r="D180" s="127">
        <v>0</v>
      </c>
      <c r="E180" s="9"/>
      <c r="F180" s="25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7.100000000000001" customHeight="1" x14ac:dyDescent="0.25">
      <c r="A181" s="12"/>
      <c r="B181" s="137">
        <v>43679</v>
      </c>
      <c r="C181" s="127">
        <v>0</v>
      </c>
      <c r="D181" s="127">
        <v>0</v>
      </c>
      <c r="E181" s="9"/>
      <c r="F181" s="25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7.100000000000001" customHeight="1" x14ac:dyDescent="0.25">
      <c r="A182" s="12"/>
      <c r="B182" s="137">
        <v>43682</v>
      </c>
      <c r="C182" s="127">
        <v>0</v>
      </c>
      <c r="D182" s="127">
        <v>0</v>
      </c>
      <c r="E182" s="9"/>
      <c r="F182" s="25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7.100000000000001" customHeight="1" x14ac:dyDescent="0.25">
      <c r="A183" s="12"/>
      <c r="B183" s="137">
        <v>43685</v>
      </c>
      <c r="C183" s="127">
        <v>0</v>
      </c>
      <c r="D183" s="127">
        <v>0</v>
      </c>
      <c r="E183" s="9"/>
      <c r="F183" s="25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7.100000000000001" customHeight="1" x14ac:dyDescent="0.25">
      <c r="A184" s="12"/>
      <c r="B184" s="137">
        <v>43687</v>
      </c>
      <c r="C184" s="127">
        <v>0</v>
      </c>
      <c r="D184" s="127">
        <v>0</v>
      </c>
      <c r="E184" s="9"/>
      <c r="F184" s="25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7.100000000000001" customHeight="1" x14ac:dyDescent="0.25">
      <c r="A185" s="12"/>
      <c r="B185" s="137">
        <v>43690</v>
      </c>
      <c r="C185" s="127">
        <v>0</v>
      </c>
      <c r="D185" s="127">
        <v>0</v>
      </c>
      <c r="E185" s="9"/>
      <c r="F185" s="25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7.100000000000001" customHeight="1" x14ac:dyDescent="0.25">
      <c r="A186" s="12"/>
      <c r="B186" s="137">
        <v>43692</v>
      </c>
      <c r="C186" s="127">
        <v>0</v>
      </c>
      <c r="D186" s="127">
        <v>0</v>
      </c>
      <c r="E186" s="9"/>
      <c r="F186" s="25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7.100000000000001" customHeight="1" x14ac:dyDescent="0.25">
      <c r="A187" s="12"/>
      <c r="B187" s="137">
        <v>43694</v>
      </c>
      <c r="C187" s="127">
        <v>0</v>
      </c>
      <c r="D187" s="127">
        <v>0</v>
      </c>
      <c r="E187" s="9"/>
      <c r="F187" s="25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7.100000000000001" customHeight="1" x14ac:dyDescent="0.25">
      <c r="A188" s="12"/>
      <c r="B188" s="137">
        <v>43697</v>
      </c>
      <c r="C188" s="127">
        <v>0</v>
      </c>
      <c r="D188" s="127">
        <v>0</v>
      </c>
      <c r="E188" s="9"/>
      <c r="F188" s="25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7.100000000000001" customHeight="1" x14ac:dyDescent="0.25">
      <c r="A189" s="12"/>
      <c r="B189" s="137">
        <v>43698</v>
      </c>
      <c r="C189" s="127">
        <v>0</v>
      </c>
      <c r="D189" s="127">
        <v>0</v>
      </c>
      <c r="E189" s="9"/>
      <c r="F189" s="25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7.100000000000001" customHeight="1" x14ac:dyDescent="0.25">
      <c r="A190" s="12"/>
      <c r="B190" s="137">
        <v>43700</v>
      </c>
      <c r="C190" s="127">
        <v>0</v>
      </c>
      <c r="D190" s="127">
        <v>0</v>
      </c>
      <c r="E190" s="9"/>
      <c r="F190" s="25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7.100000000000001" customHeight="1" x14ac:dyDescent="0.25">
      <c r="A191" s="12"/>
      <c r="B191" s="137">
        <v>43704</v>
      </c>
      <c r="C191" s="127">
        <v>0</v>
      </c>
      <c r="D191" s="127">
        <v>0</v>
      </c>
      <c r="E191" s="9"/>
      <c r="F191" s="25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7.100000000000001" customHeight="1" x14ac:dyDescent="0.25">
      <c r="A192" s="12"/>
      <c r="B192" s="137">
        <v>43706</v>
      </c>
      <c r="C192" s="127">
        <v>0</v>
      </c>
      <c r="D192" s="127">
        <v>0</v>
      </c>
      <c r="E192" s="9"/>
      <c r="F192" s="25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7.100000000000001" customHeight="1" x14ac:dyDescent="0.25">
      <c r="A193" s="12"/>
      <c r="B193" s="137">
        <v>43707</v>
      </c>
      <c r="C193" s="127">
        <v>0</v>
      </c>
      <c r="D193" s="127">
        <v>0</v>
      </c>
      <c r="E193" s="9"/>
      <c r="F193" s="25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7.100000000000001" customHeight="1" x14ac:dyDescent="0.25">
      <c r="A194" s="12"/>
      <c r="B194" s="139">
        <v>43709</v>
      </c>
      <c r="C194" s="143">
        <v>0</v>
      </c>
      <c r="D194" s="143">
        <v>0</v>
      </c>
      <c r="E194" s="9"/>
      <c r="F194" s="25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7.100000000000001" customHeight="1" x14ac:dyDescent="0.25">
      <c r="A195" s="12"/>
      <c r="B195" s="139">
        <v>43713</v>
      </c>
      <c r="C195" s="127">
        <v>0</v>
      </c>
      <c r="D195" s="127">
        <v>0</v>
      </c>
      <c r="E195" s="9"/>
      <c r="F195" s="25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7.100000000000001" customHeight="1" x14ac:dyDescent="0.25">
      <c r="A196" s="12"/>
      <c r="B196" s="139">
        <v>43715</v>
      </c>
      <c r="C196" s="143">
        <v>0</v>
      </c>
      <c r="D196" s="143">
        <v>0</v>
      </c>
      <c r="E196" s="9"/>
      <c r="F196" s="25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7.100000000000001" customHeight="1" x14ac:dyDescent="0.25">
      <c r="A197" s="12"/>
      <c r="B197" s="139">
        <v>43716</v>
      </c>
      <c r="C197" s="143">
        <v>0</v>
      </c>
      <c r="D197" s="143">
        <v>0</v>
      </c>
      <c r="E197" s="9"/>
      <c r="F197" s="25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7.100000000000001" customHeight="1" x14ac:dyDescent="0.25">
      <c r="A198" s="12"/>
      <c r="B198" s="139">
        <v>43719</v>
      </c>
      <c r="C198" s="127">
        <v>0</v>
      </c>
      <c r="D198" s="127">
        <v>0</v>
      </c>
      <c r="E198" s="9"/>
      <c r="F198" s="25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7.100000000000001" customHeight="1" x14ac:dyDescent="0.25">
      <c r="A199" s="12"/>
      <c r="B199" s="139">
        <v>43721</v>
      </c>
      <c r="C199" s="143">
        <v>0</v>
      </c>
      <c r="D199" s="143">
        <v>0</v>
      </c>
      <c r="E199" s="9"/>
      <c r="F199" s="25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7.100000000000001" customHeight="1" x14ac:dyDescent="0.25">
      <c r="A200" s="12"/>
      <c r="B200" s="139">
        <v>43723</v>
      </c>
      <c r="C200" s="143">
        <v>0</v>
      </c>
      <c r="D200" s="143">
        <v>0</v>
      </c>
      <c r="E200" s="9"/>
      <c r="F200" s="25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7.100000000000001" customHeight="1" x14ac:dyDescent="0.25">
      <c r="A201" s="12"/>
      <c r="B201" s="139">
        <v>43730</v>
      </c>
      <c r="C201" s="143">
        <v>0</v>
      </c>
      <c r="D201" s="143">
        <v>0</v>
      </c>
      <c r="E201" s="9"/>
      <c r="F201" s="25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7.100000000000001" customHeight="1" x14ac:dyDescent="0.25">
      <c r="A202" s="12"/>
      <c r="B202" s="139">
        <v>43737</v>
      </c>
      <c r="C202" s="143">
        <v>0</v>
      </c>
      <c r="D202" s="143">
        <v>0</v>
      </c>
      <c r="E202" s="9"/>
      <c r="F202" s="25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7.100000000000001" customHeight="1" x14ac:dyDescent="0.25">
      <c r="A203" s="12"/>
      <c r="B203" s="150">
        <v>43740</v>
      </c>
      <c r="C203" s="152">
        <v>0</v>
      </c>
      <c r="D203" s="152">
        <v>0</v>
      </c>
      <c r="E203" s="9"/>
      <c r="F203" s="25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7.100000000000001" customHeight="1" x14ac:dyDescent="0.25">
      <c r="A204" s="12"/>
      <c r="B204" s="150">
        <v>43750</v>
      </c>
      <c r="C204" s="152">
        <v>0</v>
      </c>
      <c r="D204" s="152">
        <v>0</v>
      </c>
      <c r="E204" s="9"/>
      <c r="F204" s="25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7.100000000000001" customHeight="1" x14ac:dyDescent="0.25">
      <c r="A205" s="12"/>
      <c r="B205" s="150">
        <v>43752</v>
      </c>
      <c r="C205" s="151">
        <v>0</v>
      </c>
      <c r="D205" s="151">
        <v>0</v>
      </c>
      <c r="E205" s="9"/>
      <c r="F205" s="25"/>
      <c r="G205" s="26" t="str">
        <f t="shared" si="2"/>
        <v>NA</v>
      </c>
      <c r="H205" s="26">
        <v>0</v>
      </c>
      <c r="J205" s="19"/>
      <c r="K205" s="19"/>
      <c r="M205" s="19"/>
      <c r="N205" s="19"/>
    </row>
    <row r="206" spans="1:14" ht="17.100000000000001" customHeight="1" x14ac:dyDescent="0.25">
      <c r="A206" s="12"/>
      <c r="B206" s="150">
        <v>43756</v>
      </c>
      <c r="C206" s="152">
        <v>0</v>
      </c>
      <c r="D206" s="152">
        <v>0</v>
      </c>
      <c r="E206" s="9"/>
      <c r="F206" s="25"/>
      <c r="G206" s="26" t="str">
        <f t="shared" si="2"/>
        <v>NA</v>
      </c>
      <c r="H206" s="26">
        <v>0</v>
      </c>
      <c r="J206" s="19"/>
      <c r="K206" s="19"/>
      <c r="M206" s="19"/>
      <c r="N206" s="19"/>
    </row>
    <row r="207" spans="1:14" ht="17.100000000000001" customHeight="1" x14ac:dyDescent="0.25">
      <c r="A207" s="12"/>
      <c r="B207" s="150">
        <v>43758</v>
      </c>
      <c r="C207" s="152">
        <v>0</v>
      </c>
      <c r="D207" s="152">
        <v>0</v>
      </c>
      <c r="E207" s="9"/>
      <c r="F207" s="25"/>
      <c r="G207" s="26" t="str">
        <f t="shared" si="2"/>
        <v>NA</v>
      </c>
      <c r="H207" s="26">
        <v>0</v>
      </c>
      <c r="J207" s="19"/>
      <c r="K207" s="19"/>
      <c r="M207" s="19"/>
      <c r="N207" s="19"/>
    </row>
    <row r="208" spans="1:14" ht="17.100000000000001" customHeight="1" x14ac:dyDescent="0.25">
      <c r="A208" s="12"/>
      <c r="B208" s="150">
        <v>43761</v>
      </c>
      <c r="C208" s="152">
        <v>0</v>
      </c>
      <c r="D208" s="152">
        <v>0</v>
      </c>
      <c r="E208" s="9"/>
      <c r="F208" s="25"/>
      <c r="G208" s="26" t="str">
        <f t="shared" si="2"/>
        <v>NA</v>
      </c>
      <c r="H208" s="26">
        <v>0</v>
      </c>
      <c r="J208" s="19"/>
      <c r="K208" s="19"/>
      <c r="M208" s="19"/>
      <c r="N208" s="19"/>
    </row>
    <row r="209" spans="1:14" ht="17.100000000000001" customHeight="1" x14ac:dyDescent="0.25">
      <c r="A209" s="12"/>
      <c r="B209" s="150">
        <v>43768</v>
      </c>
      <c r="C209" s="152">
        <v>0</v>
      </c>
      <c r="D209" s="152">
        <v>0</v>
      </c>
      <c r="E209" s="9"/>
      <c r="F209" s="25"/>
      <c r="G209" s="26" t="str">
        <f t="shared" si="2"/>
        <v>NA</v>
      </c>
      <c r="H209" s="26">
        <v>0</v>
      </c>
      <c r="J209" s="19"/>
      <c r="K209" s="19"/>
      <c r="M209" s="19"/>
      <c r="N209" s="19"/>
    </row>
    <row r="210" spans="1:14" ht="17.100000000000001" customHeight="1" x14ac:dyDescent="0.25">
      <c r="A210" s="12"/>
      <c r="B210" s="150">
        <v>43771</v>
      </c>
      <c r="C210" s="152">
        <v>0</v>
      </c>
      <c r="D210" s="152">
        <v>0</v>
      </c>
      <c r="E210" s="9"/>
      <c r="F210" s="25"/>
      <c r="G210" s="26" t="str">
        <f t="shared" si="2"/>
        <v>NA</v>
      </c>
      <c r="H210" s="26">
        <v>0</v>
      </c>
      <c r="J210" s="19"/>
      <c r="K210" s="19"/>
      <c r="M210" s="19"/>
      <c r="N210" s="19"/>
    </row>
    <row r="211" spans="1:14" ht="17.100000000000001" customHeight="1" x14ac:dyDescent="0.25">
      <c r="A211" s="12"/>
      <c r="B211" s="150">
        <v>43774</v>
      </c>
      <c r="C211" s="152">
        <v>0</v>
      </c>
      <c r="D211" s="152">
        <v>0</v>
      </c>
      <c r="E211" s="9"/>
      <c r="F211" s="25"/>
      <c r="G211" s="26" t="str">
        <f t="shared" si="2"/>
        <v>NA</v>
      </c>
      <c r="H211" s="26">
        <v>0</v>
      </c>
      <c r="J211" s="19"/>
      <c r="K211" s="19"/>
      <c r="M211" s="19"/>
      <c r="N211" s="19"/>
    </row>
    <row r="212" spans="1:14" ht="17.100000000000001" customHeight="1" x14ac:dyDescent="0.25">
      <c r="A212" s="12"/>
      <c r="B212" s="150">
        <v>43776</v>
      </c>
      <c r="C212" s="152">
        <v>0</v>
      </c>
      <c r="D212" s="152">
        <v>0</v>
      </c>
      <c r="E212" s="9"/>
      <c r="F212" s="25"/>
      <c r="G212" s="26" t="str">
        <f t="shared" si="2"/>
        <v>NA</v>
      </c>
      <c r="H212" s="26">
        <v>0</v>
      </c>
      <c r="J212" s="19"/>
      <c r="K212" s="19"/>
      <c r="M212" s="19"/>
      <c r="N212" s="19"/>
    </row>
    <row r="213" spans="1:14" ht="17.100000000000001" customHeight="1" x14ac:dyDescent="0.25">
      <c r="A213" s="12"/>
      <c r="B213" s="150">
        <v>43777</v>
      </c>
      <c r="C213" s="152">
        <v>0</v>
      </c>
      <c r="D213" s="152">
        <v>0</v>
      </c>
      <c r="E213" s="9"/>
      <c r="F213" s="25"/>
      <c r="G213" s="26" t="str">
        <f t="shared" si="2"/>
        <v>NA</v>
      </c>
      <c r="H213" s="26">
        <v>0</v>
      </c>
      <c r="J213" s="19"/>
      <c r="K213" s="19"/>
      <c r="M213" s="19"/>
      <c r="N213" s="19"/>
    </row>
    <row r="214" spans="1:14" ht="17.100000000000001" customHeight="1" x14ac:dyDescent="0.25">
      <c r="A214" s="12"/>
      <c r="B214" s="150">
        <v>43782</v>
      </c>
      <c r="C214" s="152">
        <v>0</v>
      </c>
      <c r="D214" s="152">
        <v>0</v>
      </c>
      <c r="E214" s="9"/>
      <c r="F214" s="25"/>
      <c r="G214" s="26" t="str">
        <f t="shared" si="2"/>
        <v>NA</v>
      </c>
      <c r="H214" s="26">
        <v>0</v>
      </c>
      <c r="J214" s="19"/>
      <c r="K214" s="19"/>
      <c r="M214" s="19"/>
      <c r="N214" s="19"/>
    </row>
    <row r="215" spans="1:14" ht="17.100000000000001" customHeight="1" x14ac:dyDescent="0.25">
      <c r="A215" s="12"/>
      <c r="B215" s="150">
        <v>43784</v>
      </c>
      <c r="C215" s="152">
        <v>0</v>
      </c>
      <c r="D215" s="152">
        <v>0</v>
      </c>
      <c r="E215" s="9"/>
      <c r="F215" s="25"/>
      <c r="G215" s="26" t="str">
        <f t="shared" si="2"/>
        <v>NA</v>
      </c>
      <c r="H215" s="26">
        <v>0</v>
      </c>
      <c r="J215" s="19"/>
      <c r="K215" s="19"/>
      <c r="M215" s="19"/>
      <c r="N215" s="19"/>
    </row>
    <row r="216" spans="1:14" ht="17.100000000000001" customHeight="1" x14ac:dyDescent="0.25">
      <c r="A216" s="12"/>
      <c r="B216" s="150">
        <v>43786</v>
      </c>
      <c r="C216" s="152">
        <v>0</v>
      </c>
      <c r="D216" s="152">
        <v>0</v>
      </c>
      <c r="E216" s="9"/>
      <c r="F216" s="25"/>
      <c r="G216" s="26" t="str">
        <f t="shared" si="2"/>
        <v>NA</v>
      </c>
      <c r="H216" s="26">
        <v>0</v>
      </c>
      <c r="J216" s="19"/>
      <c r="K216" s="19"/>
      <c r="M216" s="19"/>
      <c r="N216" s="19"/>
    </row>
    <row r="217" spans="1:14" ht="17.100000000000001" customHeight="1" x14ac:dyDescent="0.25">
      <c r="A217" s="12"/>
      <c r="B217" s="150">
        <v>43787</v>
      </c>
      <c r="C217" s="152">
        <v>0</v>
      </c>
      <c r="D217" s="152">
        <v>0</v>
      </c>
      <c r="E217" s="9"/>
      <c r="F217" s="25"/>
      <c r="G217" s="26" t="str">
        <f t="shared" si="2"/>
        <v>NA</v>
      </c>
      <c r="H217" s="26">
        <v>0</v>
      </c>
      <c r="J217" s="19"/>
      <c r="K217" s="19"/>
      <c r="M217" s="19"/>
      <c r="N217" s="19"/>
    </row>
    <row r="218" spans="1:14" ht="17.100000000000001" customHeight="1" x14ac:dyDescent="0.25">
      <c r="A218" s="12"/>
      <c r="B218" s="150">
        <v>43790</v>
      </c>
      <c r="C218" s="152">
        <v>0</v>
      </c>
      <c r="D218" s="152">
        <v>0</v>
      </c>
      <c r="E218" s="9"/>
      <c r="F218" s="25"/>
      <c r="G218" s="26" t="str">
        <f t="shared" si="2"/>
        <v>NA</v>
      </c>
      <c r="H218" s="26">
        <v>0</v>
      </c>
      <c r="J218" s="19"/>
      <c r="K218" s="19"/>
      <c r="M218" s="19"/>
      <c r="N218" s="19"/>
    </row>
    <row r="219" spans="1:14" ht="17.100000000000001" customHeight="1" x14ac:dyDescent="0.25">
      <c r="A219" s="12"/>
      <c r="B219" s="150">
        <v>43793</v>
      </c>
      <c r="C219" s="152">
        <v>0</v>
      </c>
      <c r="D219" s="152">
        <v>0</v>
      </c>
      <c r="E219" s="9"/>
      <c r="F219" s="25"/>
      <c r="G219" s="26" t="str">
        <f t="shared" si="2"/>
        <v>NA</v>
      </c>
      <c r="H219" s="26">
        <v>0</v>
      </c>
      <c r="J219" s="19"/>
      <c r="K219" s="19"/>
      <c r="M219" s="19"/>
      <c r="N219" s="19"/>
    </row>
    <row r="220" spans="1:14" ht="17.100000000000001" customHeight="1" x14ac:dyDescent="0.25">
      <c r="A220" s="12"/>
      <c r="B220" s="150">
        <v>43795</v>
      </c>
      <c r="C220" s="152">
        <v>0</v>
      </c>
      <c r="D220" s="152">
        <v>0</v>
      </c>
      <c r="E220" s="9"/>
      <c r="F220" s="25"/>
      <c r="G220" s="26" t="str">
        <f t="shared" si="2"/>
        <v>NA</v>
      </c>
      <c r="H220" s="26">
        <v>0</v>
      </c>
      <c r="J220" s="19"/>
      <c r="K220" s="19"/>
      <c r="M220" s="19"/>
      <c r="N220" s="19"/>
    </row>
    <row r="221" spans="1:14" ht="17.100000000000001" customHeight="1" x14ac:dyDescent="0.25">
      <c r="A221" s="12"/>
      <c r="B221" s="150">
        <v>43798</v>
      </c>
      <c r="C221" s="152">
        <v>0</v>
      </c>
      <c r="D221" s="152">
        <v>0</v>
      </c>
      <c r="E221" s="9"/>
      <c r="F221" s="25"/>
      <c r="G221" s="26" t="str">
        <f t="shared" si="2"/>
        <v>NA</v>
      </c>
      <c r="H221" s="26">
        <v>0</v>
      </c>
      <c r="J221" s="19"/>
      <c r="K221" s="19"/>
      <c r="M221" s="19"/>
      <c r="N221" s="19"/>
    </row>
    <row r="222" spans="1:14" ht="17.100000000000001" customHeight="1" x14ac:dyDescent="0.25">
      <c r="A222" s="12"/>
      <c r="B222" s="150">
        <v>43801</v>
      </c>
      <c r="C222" s="152">
        <v>0</v>
      </c>
      <c r="D222" s="152">
        <v>0</v>
      </c>
      <c r="E222" s="9"/>
      <c r="F222" s="25"/>
      <c r="G222" s="26" t="str">
        <f t="shared" si="2"/>
        <v>NA</v>
      </c>
      <c r="H222" s="26">
        <v>0</v>
      </c>
      <c r="J222" s="19"/>
      <c r="K222" s="19"/>
      <c r="M222" s="19"/>
      <c r="N222" s="19"/>
    </row>
    <row r="223" spans="1:14" ht="17.100000000000001" customHeight="1" x14ac:dyDescent="0.25">
      <c r="A223" s="12"/>
      <c r="B223" s="150">
        <v>43803</v>
      </c>
      <c r="C223" s="152">
        <v>0</v>
      </c>
      <c r="D223" s="152">
        <v>0</v>
      </c>
      <c r="E223" s="9"/>
      <c r="F223" s="25"/>
      <c r="G223" s="26" t="str">
        <f t="shared" si="2"/>
        <v>NA</v>
      </c>
      <c r="H223" s="26">
        <v>0</v>
      </c>
      <c r="J223" s="19"/>
      <c r="K223" s="19"/>
      <c r="M223" s="19"/>
      <c r="N223" s="19"/>
    </row>
    <row r="224" spans="1:14" ht="17.100000000000001" customHeight="1" x14ac:dyDescent="0.25">
      <c r="A224" s="12"/>
      <c r="B224" s="150">
        <v>43805</v>
      </c>
      <c r="C224" s="152">
        <v>0</v>
      </c>
      <c r="D224" s="152">
        <v>0</v>
      </c>
      <c r="E224" s="9"/>
      <c r="F224" s="25"/>
      <c r="G224" s="26" t="str">
        <f t="shared" si="2"/>
        <v>NA</v>
      </c>
      <c r="H224" s="26">
        <v>0</v>
      </c>
      <c r="J224" s="19"/>
      <c r="K224" s="19"/>
      <c r="M224" s="19"/>
      <c r="N224" s="19"/>
    </row>
    <row r="225" spans="1:14" ht="17.100000000000001" customHeight="1" x14ac:dyDescent="0.25">
      <c r="A225" s="12"/>
      <c r="B225" s="150">
        <v>43807</v>
      </c>
      <c r="C225" s="152">
        <v>0</v>
      </c>
      <c r="D225" s="152">
        <v>0</v>
      </c>
      <c r="E225" s="9"/>
      <c r="F225" s="25"/>
      <c r="G225" s="26" t="str">
        <f t="shared" si="2"/>
        <v>NA</v>
      </c>
      <c r="H225" s="26">
        <v>0</v>
      </c>
      <c r="J225" s="19"/>
      <c r="K225" s="19"/>
      <c r="M225" s="19"/>
      <c r="N225" s="19"/>
    </row>
    <row r="226" spans="1:14" ht="17.100000000000001" customHeight="1" x14ac:dyDescent="0.25">
      <c r="A226" s="12"/>
      <c r="B226" s="150">
        <v>43808</v>
      </c>
      <c r="C226" s="152">
        <v>0</v>
      </c>
      <c r="D226" s="152">
        <v>0</v>
      </c>
      <c r="E226" s="9"/>
      <c r="F226" s="25"/>
      <c r="G226" s="26" t="str">
        <f t="shared" si="2"/>
        <v>NA</v>
      </c>
      <c r="H226" s="26">
        <v>0</v>
      </c>
      <c r="J226" s="19"/>
      <c r="K226" s="19"/>
      <c r="M226" s="19"/>
      <c r="N226" s="19"/>
    </row>
    <row r="227" spans="1:14" ht="17.100000000000001" customHeight="1" x14ac:dyDescent="0.25">
      <c r="A227" s="12"/>
      <c r="B227" s="150">
        <v>43811</v>
      </c>
      <c r="C227" s="152">
        <v>0</v>
      </c>
      <c r="D227" s="152">
        <v>0</v>
      </c>
      <c r="E227" s="9"/>
      <c r="F227" s="25"/>
      <c r="G227" s="26" t="str">
        <f t="shared" si="2"/>
        <v>NA</v>
      </c>
      <c r="H227" s="26">
        <v>0</v>
      </c>
      <c r="J227" s="19"/>
      <c r="K227" s="19"/>
      <c r="M227" s="19"/>
      <c r="N227" s="19"/>
    </row>
    <row r="228" spans="1:14" ht="17.100000000000001" customHeight="1" x14ac:dyDescent="0.25">
      <c r="A228" s="12"/>
      <c r="B228" s="150">
        <v>43812</v>
      </c>
      <c r="C228" s="152">
        <v>0</v>
      </c>
      <c r="D228" s="152">
        <v>0</v>
      </c>
      <c r="E228" s="9"/>
      <c r="F228" s="25"/>
      <c r="G228" s="26" t="str">
        <f t="shared" si="2"/>
        <v>NA</v>
      </c>
      <c r="H228" s="26">
        <v>0</v>
      </c>
      <c r="J228" s="19"/>
      <c r="K228" s="19"/>
      <c r="M228" s="19"/>
      <c r="N228" s="19"/>
    </row>
    <row r="229" spans="1:14" ht="17.100000000000001" customHeight="1" x14ac:dyDescent="0.25">
      <c r="A229" s="12"/>
      <c r="B229" s="150">
        <v>43817</v>
      </c>
      <c r="C229" s="152">
        <v>0</v>
      </c>
      <c r="D229" s="152">
        <v>0</v>
      </c>
      <c r="E229" s="9"/>
      <c r="F229" s="25"/>
      <c r="G229" s="26" t="str">
        <f t="shared" si="2"/>
        <v>NA</v>
      </c>
      <c r="H229" s="26">
        <v>0</v>
      </c>
      <c r="J229" s="19"/>
      <c r="K229" s="19"/>
      <c r="M229" s="19"/>
      <c r="N229" s="19"/>
    </row>
    <row r="230" spans="1:14" ht="17.100000000000001" customHeight="1" x14ac:dyDescent="0.25">
      <c r="A230" s="12"/>
      <c r="B230" s="150">
        <v>43819</v>
      </c>
      <c r="C230" s="152">
        <v>0</v>
      </c>
      <c r="D230" s="152">
        <v>0</v>
      </c>
      <c r="E230" s="9"/>
      <c r="F230" s="25"/>
      <c r="G230" s="26" t="str">
        <f t="shared" si="2"/>
        <v>NA</v>
      </c>
      <c r="H230" s="26">
        <v>0</v>
      </c>
      <c r="J230" s="19"/>
      <c r="K230" s="19"/>
      <c r="M230" s="19"/>
      <c r="N230" s="19"/>
    </row>
    <row r="231" spans="1:14" ht="17.100000000000001" customHeight="1" x14ac:dyDescent="0.25">
      <c r="A231" s="12"/>
      <c r="B231" s="150">
        <v>43821</v>
      </c>
      <c r="C231" s="152">
        <v>0</v>
      </c>
      <c r="D231" s="152">
        <v>0</v>
      </c>
      <c r="E231" s="9"/>
      <c r="F231" s="25"/>
      <c r="G231" s="26" t="str">
        <f t="shared" si="2"/>
        <v>NA</v>
      </c>
      <c r="H231" s="26">
        <v>0</v>
      </c>
      <c r="J231" s="19"/>
      <c r="K231" s="19"/>
      <c r="M231" s="19"/>
      <c r="N231" s="19"/>
    </row>
    <row r="232" spans="1:14" ht="17.100000000000001" customHeight="1" x14ac:dyDescent="0.25">
      <c r="A232" s="12"/>
      <c r="B232" s="150">
        <v>43824</v>
      </c>
      <c r="C232" s="152">
        <v>0</v>
      </c>
      <c r="D232" s="152">
        <v>0</v>
      </c>
      <c r="E232" s="9"/>
      <c r="F232" s="25"/>
      <c r="G232" s="26" t="str">
        <f t="shared" si="2"/>
        <v>NA</v>
      </c>
      <c r="H232" s="26">
        <v>0</v>
      </c>
      <c r="J232" s="19"/>
      <c r="K232" s="19"/>
      <c r="M232" s="19"/>
      <c r="N232" s="19"/>
    </row>
    <row r="233" spans="1:14" ht="17.100000000000001" customHeight="1" x14ac:dyDescent="0.25">
      <c r="A233" s="12"/>
      <c r="B233" s="150">
        <v>43825</v>
      </c>
      <c r="C233" s="152">
        <v>0</v>
      </c>
      <c r="D233" s="152">
        <v>0</v>
      </c>
      <c r="E233" s="9"/>
      <c r="F233" s="25"/>
      <c r="G233" s="26" t="str">
        <f t="shared" si="2"/>
        <v>NA</v>
      </c>
      <c r="H233" s="26">
        <v>0</v>
      </c>
      <c r="J233" s="19"/>
      <c r="K233" s="19"/>
      <c r="M233" s="19"/>
      <c r="N233" s="19"/>
    </row>
    <row r="234" spans="1:14" ht="17.100000000000001" customHeight="1" x14ac:dyDescent="0.25">
      <c r="A234" s="12"/>
      <c r="B234" s="150">
        <v>43827</v>
      </c>
      <c r="C234" s="152">
        <v>0</v>
      </c>
      <c r="D234" s="152">
        <v>0</v>
      </c>
      <c r="E234" s="9"/>
      <c r="F234" s="25"/>
      <c r="G234" s="26" t="str">
        <f t="shared" si="2"/>
        <v>NA</v>
      </c>
      <c r="H234" s="26">
        <v>0</v>
      </c>
      <c r="J234" s="19"/>
      <c r="K234" s="19"/>
      <c r="M234" s="19"/>
      <c r="N234" s="19"/>
    </row>
    <row r="235" spans="1:14" ht="17.100000000000001" customHeight="1" x14ac:dyDescent="0.25">
      <c r="A235" s="12" t="s">
        <v>11</v>
      </c>
      <c r="B235" s="35"/>
      <c r="C235" s="34" t="e">
        <f t="shared" ref="C235:D236" si="3">IF(J235=0, "&lt; 1", J235)</f>
        <v>#DIV/0!</v>
      </c>
      <c r="D235" s="34" t="e">
        <f t="shared" si="3"/>
        <v>#DIV/0!</v>
      </c>
      <c r="E235" s="9"/>
      <c r="F235" s="27"/>
      <c r="G235" s="26"/>
      <c r="H235" s="26"/>
      <c r="J235" s="12" t="e">
        <f>ROUNDUP(AVERAGE(J13:J234), 0)</f>
        <v>#DIV/0!</v>
      </c>
      <c r="K235" s="12" t="e">
        <f>ROUNDUP(AVERAGE(K13:K234), 0)</f>
        <v>#DIV/0!</v>
      </c>
      <c r="L235" s="19"/>
      <c r="M235" s="12" t="e">
        <f>ROUNDUP(AVERAGE(M13:M234), 0)</f>
        <v>#DIV/0!</v>
      </c>
      <c r="N235" s="12" t="e">
        <f>ROUNDUP(AVERAGE(N13:N234), 0)</f>
        <v>#DIV/0!</v>
      </c>
    </row>
    <row r="236" spans="1:14" ht="17.100000000000001" customHeight="1" x14ac:dyDescent="0.25">
      <c r="A236" s="12" t="s">
        <v>12</v>
      </c>
      <c r="B236" s="36"/>
      <c r="C236" s="34" t="str">
        <f t="shared" si="3"/>
        <v>&lt; 1</v>
      </c>
      <c r="D236" s="34" t="str">
        <f t="shared" si="3"/>
        <v>&lt; 1</v>
      </c>
      <c r="E236" s="9"/>
      <c r="F236" s="25"/>
      <c r="G236" s="26"/>
      <c r="H236" s="26"/>
      <c r="J236" s="12">
        <f>MIN(J13:J234)</f>
        <v>0</v>
      </c>
      <c r="K236" s="12">
        <f>MIN(K13:K234)</f>
        <v>0</v>
      </c>
      <c r="L236" s="19"/>
      <c r="M236" s="12">
        <f>MIN(M13:M234)</f>
        <v>0</v>
      </c>
      <c r="N236" s="12">
        <f>MIN(N13:N234)</f>
        <v>0</v>
      </c>
    </row>
    <row r="237" spans="1:14" ht="17.100000000000001" customHeight="1" x14ac:dyDescent="0.25">
      <c r="A237" s="12" t="s">
        <v>13</v>
      </c>
      <c r="B237" s="36"/>
      <c r="C237" s="34">
        <f>MAX(C13:C234)</f>
        <v>0</v>
      </c>
      <c r="D237" s="34">
        <f>MAX(D14:D234)</f>
        <v>0</v>
      </c>
      <c r="E237" s="9"/>
      <c r="F237" s="25"/>
      <c r="G237" s="26"/>
      <c r="H237" s="26"/>
      <c r="J237" s="12">
        <f>MAX(J13:J234)</f>
        <v>0</v>
      </c>
      <c r="K237" s="12">
        <f>MAX(K13:K234)</f>
        <v>0</v>
      </c>
      <c r="L237" s="19"/>
      <c r="M237" s="12">
        <f>MAX(M13:M234)</f>
        <v>0</v>
      </c>
      <c r="N237" s="12">
        <f>MAX(N13:N234)</f>
        <v>0</v>
      </c>
    </row>
    <row r="238" spans="1:14" ht="17.100000000000001" customHeight="1" x14ac:dyDescent="0.25">
      <c r="A238" s="12" t="s">
        <v>14</v>
      </c>
      <c r="B238" s="36"/>
      <c r="C238" s="37" t="e">
        <f>J238</f>
        <v>#DIV/0!</v>
      </c>
      <c r="D238" s="37" t="e">
        <f>K238</f>
        <v>#DIV/0!</v>
      </c>
      <c r="E238" s="9"/>
      <c r="F238" s="25"/>
      <c r="G238" s="26"/>
      <c r="H238" s="26"/>
      <c r="J238" s="13" t="e">
        <f>STDEV(J13:J234)</f>
        <v>#DIV/0!</v>
      </c>
      <c r="K238" s="13" t="e">
        <f>STDEV(K13:K234)</f>
        <v>#DIV/0!</v>
      </c>
      <c r="L238" s="19"/>
      <c r="M238" s="13" t="e">
        <f>STDEV(M13:M234)</f>
        <v>#DIV/0!</v>
      </c>
      <c r="N238" s="13" t="e">
        <f>STDEV(N13:N234)</f>
        <v>#DIV/0!</v>
      </c>
    </row>
    <row r="239" spans="1:14" ht="17.100000000000001" customHeight="1" x14ac:dyDescent="0.25">
      <c r="A239" s="12" t="s">
        <v>15</v>
      </c>
      <c r="B239" s="36"/>
      <c r="C239" s="37" t="e">
        <f>J239</f>
        <v>#DIV/0!</v>
      </c>
      <c r="D239" s="37" t="e">
        <f>K239</f>
        <v>#DIV/0!</v>
      </c>
      <c r="E239" s="9"/>
      <c r="F239" s="25"/>
      <c r="G239" s="26"/>
      <c r="H239" s="26"/>
      <c r="J239" s="13" t="e">
        <f>IF(J235=0, "NA", J238*100/J235)</f>
        <v>#DIV/0!</v>
      </c>
      <c r="K239" s="13" t="e">
        <f>IF(K235=0, "NA", K238*100/K235)</f>
        <v>#DIV/0!</v>
      </c>
      <c r="L239" s="19"/>
      <c r="M239" s="13" t="e">
        <f>IF(M235=0, "NA", M238*100/M235)</f>
        <v>#DIV/0!</v>
      </c>
      <c r="N239" s="13" t="e">
        <f>IF(N235=0, "NA", N238*100/N235)</f>
        <v>#DIV/0!</v>
      </c>
    </row>
    <row r="240" spans="1:14" ht="17.100000000000001" customHeight="1" x14ac:dyDescent="0.25">
      <c r="A240" s="166" t="s">
        <v>28</v>
      </c>
      <c r="B240" s="166"/>
      <c r="C240" s="166"/>
      <c r="D240" s="9"/>
      <c r="E240" s="9"/>
      <c r="F240" s="25"/>
      <c r="G240" s="26"/>
      <c r="H240" s="26"/>
      <c r="J240" s="19"/>
      <c r="K240" s="19"/>
      <c r="L240" s="19"/>
    </row>
    <row r="241" spans="1:12" ht="17.100000000000001" customHeight="1" x14ac:dyDescent="0.25">
      <c r="A241" s="171" t="s">
        <v>29</v>
      </c>
      <c r="B241" s="171"/>
      <c r="C241" s="171"/>
      <c r="D241" s="9"/>
      <c r="E241" s="9"/>
      <c r="F241" s="25"/>
      <c r="G241" s="26"/>
      <c r="H241" s="26"/>
      <c r="J241" s="19"/>
      <c r="K241" s="19"/>
      <c r="L241" s="19"/>
    </row>
    <row r="242" spans="1:12" ht="17.100000000000001" customHeight="1" x14ac:dyDescent="0.25">
      <c r="A242" s="12" t="s">
        <v>11</v>
      </c>
      <c r="B242" s="36"/>
      <c r="C242" s="34" t="e">
        <f>IF(M235=0, "&lt; 1", M235)</f>
        <v>#DIV/0!</v>
      </c>
      <c r="D242" s="34" t="e">
        <f>IF(N235=0, "&lt; 1", N235)</f>
        <v>#DIV/0!</v>
      </c>
      <c r="E242" s="9"/>
      <c r="F242" s="25"/>
      <c r="G242" s="26"/>
      <c r="H242" s="26"/>
      <c r="J242" s="19"/>
      <c r="K242" s="19"/>
      <c r="L242" s="19"/>
    </row>
    <row r="243" spans="1:12" ht="17.100000000000001" customHeight="1" x14ac:dyDescent="0.25">
      <c r="A243" s="12" t="s">
        <v>12</v>
      </c>
      <c r="B243" s="36"/>
      <c r="C243" s="34" t="str">
        <f t="shared" ref="C243:D243" si="4">IF(M236=0, "&lt; 1", M236)</f>
        <v>&lt; 1</v>
      </c>
      <c r="D243" s="34" t="str">
        <f t="shared" si="4"/>
        <v>&lt; 1</v>
      </c>
      <c r="E243" s="9"/>
      <c r="F243" s="25"/>
      <c r="G243" s="26"/>
      <c r="H243" s="26"/>
      <c r="J243" s="19"/>
      <c r="K243" s="19"/>
    </row>
    <row r="244" spans="1:12" ht="17.100000000000001" customHeight="1" x14ac:dyDescent="0.25">
      <c r="A244" s="12" t="s">
        <v>13</v>
      </c>
      <c r="B244" s="36"/>
      <c r="C244" s="34" t="str">
        <f t="shared" ref="C244:D244" si="5">IF(M237=0, "&lt; 1", M237)</f>
        <v>&lt; 1</v>
      </c>
      <c r="D244" s="34" t="str">
        <f t="shared" si="5"/>
        <v>&lt; 1</v>
      </c>
      <c r="E244" s="9"/>
      <c r="F244" s="25"/>
      <c r="G244" s="26"/>
      <c r="H244" s="26"/>
      <c r="J244" s="19"/>
      <c r="K244" s="19"/>
    </row>
    <row r="245" spans="1:12" ht="17.100000000000001" customHeight="1" x14ac:dyDescent="0.25">
      <c r="A245" s="12" t="s">
        <v>14</v>
      </c>
      <c r="B245" s="36"/>
      <c r="C245" s="13" t="e">
        <f>M238</f>
        <v>#DIV/0!</v>
      </c>
      <c r="D245" s="13" t="e">
        <f>N238</f>
        <v>#DIV/0!</v>
      </c>
      <c r="E245" s="9"/>
      <c r="F245" s="25"/>
      <c r="G245" s="26"/>
      <c r="H245" s="26"/>
      <c r="J245" s="19"/>
      <c r="K245" s="19"/>
    </row>
    <row r="246" spans="1:12" ht="17.100000000000001" customHeight="1" x14ac:dyDescent="0.25">
      <c r="A246" s="12" t="s">
        <v>15</v>
      </c>
      <c r="B246" s="36"/>
      <c r="C246" s="13" t="e">
        <f>M239</f>
        <v>#DIV/0!</v>
      </c>
      <c r="D246" s="13" t="e">
        <f>N239</f>
        <v>#DIV/0!</v>
      </c>
      <c r="E246" s="9"/>
      <c r="F246" s="27"/>
      <c r="G246" s="26"/>
      <c r="H246" s="26"/>
      <c r="J246" s="19"/>
      <c r="K246" s="19"/>
    </row>
    <row r="247" spans="1:12" ht="15.9" customHeight="1" x14ac:dyDescent="0.25"/>
    <row r="248" spans="1:12" ht="15.9" customHeight="1" x14ac:dyDescent="0.25">
      <c r="A248" s="15"/>
    </row>
    <row r="249" spans="1:12" ht="15.9" customHeight="1" x14ac:dyDescent="0.25"/>
    <row r="250" spans="1:12" ht="15.9" customHeight="1" x14ac:dyDescent="0.25"/>
    <row r="251" spans="1:12" ht="15.9" customHeight="1" x14ac:dyDescent="0.25"/>
    <row r="252" spans="1:12" ht="15.9" customHeight="1" x14ac:dyDescent="0.25"/>
    <row r="253" spans="1:12" ht="15.9" customHeight="1" x14ac:dyDescent="0.25"/>
    <row r="254" spans="1:12" ht="15.9" customHeight="1" x14ac:dyDescent="0.25"/>
    <row r="255" spans="1:12" ht="15.9" customHeight="1" x14ac:dyDescent="0.25"/>
    <row r="256" spans="1:12" ht="15.9" customHeight="1" x14ac:dyDescent="0.25"/>
    <row r="257" spans="1:8" ht="15.9" customHeight="1" x14ac:dyDescent="0.25"/>
    <row r="258" spans="1:8" ht="15.9" customHeight="1" x14ac:dyDescent="0.25"/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A260" s="14"/>
      <c r="B260" s="14"/>
      <c r="C260" s="14"/>
      <c r="D260" s="14"/>
      <c r="E260" s="14"/>
    </row>
    <row r="261" spans="1:8" ht="15.9" customHeight="1" x14ac:dyDescent="0.25">
      <c r="B261" s="14"/>
      <c r="C261" s="14"/>
      <c r="D261" s="14"/>
      <c r="E261" s="14"/>
    </row>
    <row r="262" spans="1:8" ht="14.25" customHeight="1" x14ac:dyDescent="0.25">
      <c r="A262" s="168" t="s">
        <v>175</v>
      </c>
      <c r="B262" s="168"/>
      <c r="C262" s="168"/>
      <c r="D262" s="168"/>
      <c r="E262" s="168"/>
    </row>
    <row r="263" spans="1:8" ht="14.25" customHeight="1" x14ac:dyDescent="0.25">
      <c r="A263" s="172" t="s">
        <v>176</v>
      </c>
      <c r="B263" s="168"/>
      <c r="C263" s="168"/>
      <c r="D263" s="168"/>
      <c r="E263" s="168"/>
    </row>
    <row r="264" spans="1:8" ht="15.9" customHeight="1" x14ac:dyDescent="0.25">
      <c r="A264" s="14"/>
      <c r="B264" s="14"/>
      <c r="C264" s="14"/>
      <c r="D264" s="14"/>
      <c r="E264" s="14"/>
    </row>
    <row r="265" spans="1:8" s="28" customFormat="1" ht="15.9" customHeight="1" x14ac:dyDescent="0.25">
      <c r="A265" s="169" t="s">
        <v>19</v>
      </c>
      <c r="B265" s="169"/>
      <c r="C265" s="169"/>
      <c r="E265" s="20"/>
      <c r="F265" s="20"/>
      <c r="G265" s="20"/>
      <c r="H265" s="20"/>
    </row>
    <row r="266" spans="1:8" s="28" customFormat="1" ht="27.75" customHeight="1" x14ac:dyDescent="0.25">
      <c r="A266" s="169" t="s">
        <v>211</v>
      </c>
      <c r="B266" s="169"/>
      <c r="C266" s="169"/>
      <c r="D266" s="169"/>
      <c r="E266" s="169"/>
      <c r="F266" s="20"/>
      <c r="G266" s="20"/>
      <c r="H266" s="20"/>
    </row>
    <row r="267" spans="1:8" s="28" customFormat="1" ht="32.25" customHeight="1" x14ac:dyDescent="0.25">
      <c r="A267" s="170" t="s">
        <v>212</v>
      </c>
      <c r="B267" s="170"/>
      <c r="C267" s="170"/>
      <c r="D267" s="170"/>
      <c r="E267" s="170"/>
      <c r="F267" s="20"/>
      <c r="G267" s="20"/>
      <c r="H267" s="20"/>
    </row>
    <row r="268" spans="1:8" s="28" customFormat="1" ht="15.9" customHeight="1" x14ac:dyDescent="0.25">
      <c r="E268" s="20"/>
      <c r="F268" s="20"/>
      <c r="G268" s="20"/>
      <c r="H268" s="20"/>
    </row>
    <row r="269" spans="1:8" s="28" customFormat="1" ht="25.5" customHeight="1" x14ac:dyDescent="0.25">
      <c r="B269" s="167" t="s">
        <v>2</v>
      </c>
      <c r="C269" s="167"/>
      <c r="D269" s="167" t="s">
        <v>3</v>
      </c>
      <c r="E269" s="167"/>
      <c r="F269" s="20"/>
      <c r="G269" s="20"/>
      <c r="H269" s="20"/>
    </row>
    <row r="270" spans="1:8" s="28" customFormat="1" ht="267" customHeight="1" x14ac:dyDescent="0.25">
      <c r="B270" s="167"/>
      <c r="C270" s="167"/>
      <c r="D270" s="167"/>
      <c r="E270" s="167"/>
      <c r="F270" s="20"/>
      <c r="G270" s="20"/>
      <c r="H270" s="20"/>
    </row>
    <row r="271" spans="1:8" x14ac:dyDescent="0.25">
      <c r="B271" s="30"/>
      <c r="C271" s="30"/>
      <c r="D271" s="30"/>
      <c r="E271" s="30"/>
    </row>
    <row r="272" spans="1:8" x14ac:dyDescent="0.25">
      <c r="B272" s="30"/>
      <c r="C272" s="30"/>
      <c r="D272" s="30"/>
      <c r="E272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40:C240"/>
    <mergeCell ref="A241:C241"/>
    <mergeCell ref="A262:E262"/>
    <mergeCell ref="B270:C270"/>
    <mergeCell ref="D270:E270"/>
    <mergeCell ref="A263:E263"/>
    <mergeCell ref="A265:C265"/>
    <mergeCell ref="A266:E266"/>
    <mergeCell ref="A267:E267"/>
    <mergeCell ref="B269:C269"/>
    <mergeCell ref="D269:E269"/>
  </mergeCells>
  <conditionalFormatting sqref="D13:D97">
    <cfRule type="containsBlanks" dxfId="2633" priority="760">
      <formula>LEN(TRIM(D13))=0</formula>
    </cfRule>
  </conditionalFormatting>
  <conditionalFormatting sqref="C47:C56">
    <cfRule type="containsBlanks" dxfId="2632" priority="754">
      <formula>LEN(TRIM(C47))=0</formula>
    </cfRule>
  </conditionalFormatting>
  <conditionalFormatting sqref="C57:C68">
    <cfRule type="containsBlanks" dxfId="2631" priority="753">
      <formula>LEN(TRIM(C57))=0</formula>
    </cfRule>
  </conditionalFormatting>
  <conditionalFormatting sqref="C41:C46">
    <cfRule type="containsBlanks" dxfId="2630" priority="752">
      <formula>LEN(TRIM(C41))=0</formula>
    </cfRule>
  </conditionalFormatting>
  <conditionalFormatting sqref="B98">
    <cfRule type="timePeriod" dxfId="2629" priority="747" timePeriod="today">
      <formula>FLOOR(B98,1)=TODAY()</formula>
    </cfRule>
  </conditionalFormatting>
  <conditionalFormatting sqref="B99">
    <cfRule type="timePeriod" dxfId="2628" priority="740" timePeriod="today">
      <formula>FLOOR(B99,1)=TODAY()</formula>
    </cfRule>
  </conditionalFormatting>
  <conditionalFormatting sqref="B100">
    <cfRule type="timePeriod" dxfId="2627" priority="739" timePeriod="today">
      <formula>FLOOR(B100,1)=TODAY()</formula>
    </cfRule>
  </conditionalFormatting>
  <conditionalFormatting sqref="B101">
    <cfRule type="timePeriod" dxfId="2626" priority="734" timePeriod="today">
      <formula>FLOOR(B101,1)=TODAY()</formula>
    </cfRule>
  </conditionalFormatting>
  <conditionalFormatting sqref="B102">
    <cfRule type="timePeriod" dxfId="2625" priority="727" timePeriod="today">
      <formula>FLOOR(B102,1)=TODAY()</formula>
    </cfRule>
  </conditionalFormatting>
  <conditionalFormatting sqref="B103">
    <cfRule type="timePeriod" dxfId="2624" priority="722" timePeriod="today">
      <formula>FLOOR(B103,1)=TODAY()</formula>
    </cfRule>
  </conditionalFormatting>
  <conditionalFormatting sqref="C102">
    <cfRule type="cellIs" dxfId="2623" priority="676" operator="greaterThanOrEqual">
      <formula>$G$6</formula>
    </cfRule>
    <cfRule type="cellIs" dxfId="2622" priority="677" operator="lessThan">
      <formula>$G$6</formula>
    </cfRule>
  </conditionalFormatting>
  <conditionalFormatting sqref="B104">
    <cfRule type="timePeriod" dxfId="2621" priority="715" timePeriod="today">
      <formula>FLOOR(B104,1)=TODAY()</formula>
    </cfRule>
  </conditionalFormatting>
  <conditionalFormatting sqref="B105">
    <cfRule type="timePeriod" dxfId="2620" priority="708" timePeriod="today">
      <formula>FLOOR(B105,1)=TODAY()</formula>
    </cfRule>
  </conditionalFormatting>
  <conditionalFormatting sqref="B106:B107">
    <cfRule type="timePeriod" dxfId="2619" priority="703" timePeriod="today">
      <formula>FLOOR(B106,1)=TODAY()</formula>
    </cfRule>
  </conditionalFormatting>
  <conditionalFormatting sqref="B108">
    <cfRule type="timePeriod" dxfId="2618" priority="692" timePeriod="today">
      <formula>FLOOR(B108,1)=TODAY()</formula>
    </cfRule>
  </conditionalFormatting>
  <conditionalFormatting sqref="D106">
    <cfRule type="cellIs" dxfId="2617" priority="646" operator="greaterThanOrEqual">
      <formula>$G$6</formula>
    </cfRule>
    <cfRule type="cellIs" dxfId="2616" priority="647" operator="lessThan">
      <formula>$G$6</formula>
    </cfRule>
  </conditionalFormatting>
  <conditionalFormatting sqref="C98">
    <cfRule type="cellIs" dxfId="2615" priority="684" operator="greaterThanOrEqual">
      <formula>$G$6</formula>
    </cfRule>
    <cfRule type="cellIs" dxfId="2614" priority="685" operator="lessThan">
      <formula>$G$6</formula>
    </cfRule>
  </conditionalFormatting>
  <conditionalFormatting sqref="C99">
    <cfRule type="cellIs" dxfId="2613" priority="682" operator="greaterThanOrEqual">
      <formula>$G$6</formula>
    </cfRule>
    <cfRule type="cellIs" dxfId="2612" priority="683" operator="lessThan">
      <formula>$G$6</formula>
    </cfRule>
  </conditionalFormatting>
  <conditionalFormatting sqref="C100">
    <cfRule type="cellIs" dxfId="2611" priority="680" operator="greaterThanOrEqual">
      <formula>$G$6</formula>
    </cfRule>
    <cfRule type="cellIs" dxfId="2610" priority="681" operator="lessThan">
      <formula>$G$6</formula>
    </cfRule>
  </conditionalFormatting>
  <conditionalFormatting sqref="C101">
    <cfRule type="cellIs" dxfId="2609" priority="678" operator="greaterThanOrEqual">
      <formula>$G$6</formula>
    </cfRule>
    <cfRule type="cellIs" dxfId="2608" priority="679" operator="lessThan">
      <formula>$G$6</formula>
    </cfRule>
  </conditionalFormatting>
  <conditionalFormatting sqref="C103">
    <cfRule type="cellIs" dxfId="2607" priority="674" operator="greaterThanOrEqual">
      <formula>$G$6</formula>
    </cfRule>
    <cfRule type="cellIs" dxfId="2606" priority="675" operator="lessThan">
      <formula>$G$6</formula>
    </cfRule>
  </conditionalFormatting>
  <conditionalFormatting sqref="C104">
    <cfRule type="cellIs" dxfId="2605" priority="672" operator="greaterThanOrEqual">
      <formula>$G$6</formula>
    </cfRule>
    <cfRule type="cellIs" dxfId="2604" priority="673" operator="lessThan">
      <formula>$G$6</formula>
    </cfRule>
  </conditionalFormatting>
  <conditionalFormatting sqref="C105">
    <cfRule type="cellIs" dxfId="2603" priority="670" operator="greaterThanOrEqual">
      <formula>$G$6</formula>
    </cfRule>
    <cfRule type="cellIs" dxfId="2602" priority="671" operator="lessThan">
      <formula>$G$6</formula>
    </cfRule>
  </conditionalFormatting>
  <conditionalFormatting sqref="C106">
    <cfRule type="cellIs" dxfId="2601" priority="668" operator="greaterThanOrEqual">
      <formula>$G$6</formula>
    </cfRule>
    <cfRule type="cellIs" dxfId="2600" priority="669" operator="lessThan">
      <formula>$G$6</formula>
    </cfRule>
  </conditionalFormatting>
  <conditionalFormatting sqref="C107">
    <cfRule type="cellIs" dxfId="2599" priority="666" operator="greaterThanOrEqual">
      <formula>$G$6</formula>
    </cfRule>
    <cfRule type="cellIs" dxfId="2598" priority="667" operator="lessThan">
      <formula>$G$6</formula>
    </cfRule>
  </conditionalFormatting>
  <conditionalFormatting sqref="C108">
    <cfRule type="cellIs" dxfId="2597" priority="664" operator="greaterThanOrEqual">
      <formula>$G$6</formula>
    </cfRule>
    <cfRule type="cellIs" dxfId="2596" priority="665" operator="lessThan">
      <formula>$G$6</formula>
    </cfRule>
  </conditionalFormatting>
  <conditionalFormatting sqref="D98">
    <cfRule type="cellIs" dxfId="2595" priority="662" operator="greaterThanOrEqual">
      <formula>$G$6</formula>
    </cfRule>
    <cfRule type="cellIs" dxfId="2594" priority="663" operator="lessThan">
      <formula>$G$6</formula>
    </cfRule>
  </conditionalFormatting>
  <conditionalFormatting sqref="D99">
    <cfRule type="cellIs" dxfId="2593" priority="660" operator="greaterThanOrEqual">
      <formula>$G$6</formula>
    </cfRule>
    <cfRule type="cellIs" dxfId="2592" priority="661" operator="lessThan">
      <formula>$G$6</formula>
    </cfRule>
  </conditionalFormatting>
  <conditionalFormatting sqref="D100">
    <cfRule type="cellIs" dxfId="2591" priority="658" operator="greaterThanOrEqual">
      <formula>$G$6</formula>
    </cfRule>
    <cfRule type="cellIs" dxfId="2590" priority="659" operator="lessThan">
      <formula>$G$6</formula>
    </cfRule>
  </conditionalFormatting>
  <conditionalFormatting sqref="D101">
    <cfRule type="cellIs" dxfId="2589" priority="656" operator="greaterThanOrEqual">
      <formula>$G$6</formula>
    </cfRule>
    <cfRule type="cellIs" dxfId="2588" priority="657" operator="lessThan">
      <formula>$G$6</formula>
    </cfRule>
  </conditionalFormatting>
  <conditionalFormatting sqref="D102">
    <cfRule type="cellIs" dxfId="2587" priority="654" operator="greaterThanOrEqual">
      <formula>$G$6</formula>
    </cfRule>
    <cfRule type="cellIs" dxfId="2586" priority="655" operator="lessThan">
      <formula>$G$6</formula>
    </cfRule>
  </conditionalFormatting>
  <conditionalFormatting sqref="D103">
    <cfRule type="cellIs" dxfId="2585" priority="652" operator="greaterThanOrEqual">
      <formula>$G$6</formula>
    </cfRule>
    <cfRule type="cellIs" dxfId="2584" priority="653" operator="lessThan">
      <formula>$G$6</formula>
    </cfRule>
  </conditionalFormatting>
  <conditionalFormatting sqref="D104">
    <cfRule type="cellIs" dxfId="2583" priority="650" operator="greaterThanOrEqual">
      <formula>$G$6</formula>
    </cfRule>
    <cfRule type="cellIs" dxfId="2582" priority="651" operator="lessThan">
      <formula>$G$6</formula>
    </cfRule>
  </conditionalFormatting>
  <conditionalFormatting sqref="D105">
    <cfRule type="cellIs" dxfId="2581" priority="648" operator="greaterThanOrEqual">
      <formula>$G$6</formula>
    </cfRule>
    <cfRule type="cellIs" dxfId="2580" priority="649" operator="lessThan">
      <formula>$G$6</formula>
    </cfRule>
  </conditionalFormatting>
  <conditionalFormatting sqref="D107">
    <cfRule type="cellIs" dxfId="2579" priority="644" operator="greaterThanOrEqual">
      <formula>$G$6</formula>
    </cfRule>
    <cfRule type="cellIs" dxfId="2578" priority="645" operator="lessThan">
      <formula>$G$6</formula>
    </cfRule>
  </conditionalFormatting>
  <conditionalFormatting sqref="D108">
    <cfRule type="cellIs" dxfId="2577" priority="642" operator="greaterThanOrEqual">
      <formula>$G$6</formula>
    </cfRule>
    <cfRule type="cellIs" dxfId="2576" priority="643" operator="lessThan">
      <formula>$G$6</formula>
    </cfRule>
  </conditionalFormatting>
  <conditionalFormatting sqref="B109">
    <cfRule type="timePeriod" dxfId="2575" priority="637" timePeriod="today">
      <formula>FLOOR(B109,1)=TODAY()</formula>
    </cfRule>
  </conditionalFormatting>
  <conditionalFormatting sqref="B110">
    <cfRule type="timePeriod" dxfId="2574" priority="632" timePeriod="today">
      <formula>FLOOR(B110,1)=TODAY()</formula>
    </cfRule>
  </conditionalFormatting>
  <conditionalFormatting sqref="B110">
    <cfRule type="timePeriod" dxfId="2573" priority="631" timePeriod="today">
      <formula>FLOOR(B110,1)=TODAY()</formula>
    </cfRule>
  </conditionalFormatting>
  <conditionalFormatting sqref="B111">
    <cfRule type="timePeriod" dxfId="2572" priority="622" timePeriod="today">
      <formula>FLOOR(B111,1)=TODAY()</formula>
    </cfRule>
  </conditionalFormatting>
  <conditionalFormatting sqref="B112">
    <cfRule type="timePeriod" dxfId="2571" priority="613" timePeriod="today">
      <formula>FLOOR(B112,1)=TODAY()</formula>
    </cfRule>
  </conditionalFormatting>
  <conditionalFormatting sqref="B113">
    <cfRule type="timePeriod" dxfId="2570" priority="604" timePeriod="today">
      <formula>FLOOR(B113,1)=TODAY()</formula>
    </cfRule>
  </conditionalFormatting>
  <conditionalFormatting sqref="B114">
    <cfRule type="timePeriod" dxfId="2569" priority="601" timePeriod="today">
      <formula>FLOOR(B114,1)=TODAY()</formula>
    </cfRule>
  </conditionalFormatting>
  <conditionalFormatting sqref="B115">
    <cfRule type="timePeriod" dxfId="2568" priority="586" timePeriod="today">
      <formula>FLOOR(B115,1)=TODAY()</formula>
    </cfRule>
  </conditionalFormatting>
  <conditionalFormatting sqref="B116">
    <cfRule type="timePeriod" dxfId="2567" priority="581" timePeriod="today">
      <formula>FLOOR(B116,1)=TODAY()</formula>
    </cfRule>
  </conditionalFormatting>
  <conditionalFormatting sqref="B117:B119">
    <cfRule type="timePeriod" dxfId="2566" priority="578" timePeriod="today">
      <formula>FLOOR(B117,1)=TODAY()</formula>
    </cfRule>
  </conditionalFormatting>
  <conditionalFormatting sqref="C109">
    <cfRule type="cellIs" dxfId="2565" priority="566" operator="greaterThanOrEqual">
      <formula>$G$6</formula>
    </cfRule>
    <cfRule type="cellIs" dxfId="2564" priority="567" operator="lessThan">
      <formula>$G$6</formula>
    </cfRule>
  </conditionalFormatting>
  <conditionalFormatting sqref="C110">
    <cfRule type="cellIs" dxfId="2563" priority="564" operator="greaterThanOrEqual">
      <formula>$G$6</formula>
    </cfRule>
    <cfRule type="cellIs" dxfId="2562" priority="565" operator="lessThan">
      <formula>$G$6</formula>
    </cfRule>
  </conditionalFormatting>
  <conditionalFormatting sqref="C110">
    <cfRule type="cellIs" dxfId="2561" priority="562" operator="greaterThanOrEqual">
      <formula>$G$6</formula>
    </cfRule>
    <cfRule type="cellIs" dxfId="2560" priority="563" operator="lessThan">
      <formula>$G$6</formula>
    </cfRule>
  </conditionalFormatting>
  <conditionalFormatting sqref="C111">
    <cfRule type="cellIs" dxfId="2559" priority="560" operator="greaterThanOrEqual">
      <formula>$G$6</formula>
    </cfRule>
    <cfRule type="cellIs" dxfId="2558" priority="561" operator="lessThan">
      <formula>$G$6</formula>
    </cfRule>
  </conditionalFormatting>
  <conditionalFormatting sqref="C111">
    <cfRule type="cellIs" dxfId="2557" priority="558" operator="greaterThanOrEqual">
      <formula>$G$6</formula>
    </cfRule>
    <cfRule type="cellIs" dxfId="2556" priority="559" operator="lessThan">
      <formula>$G$6</formula>
    </cfRule>
  </conditionalFormatting>
  <conditionalFormatting sqref="C112">
    <cfRule type="cellIs" dxfId="2555" priority="556" operator="greaterThanOrEqual">
      <formula>$G$6</formula>
    </cfRule>
    <cfRule type="cellIs" dxfId="2554" priority="557" operator="lessThan">
      <formula>$G$6</formula>
    </cfRule>
  </conditionalFormatting>
  <conditionalFormatting sqref="C112">
    <cfRule type="cellIs" dxfId="2553" priority="554" operator="greaterThanOrEqual">
      <formula>$G$6</formula>
    </cfRule>
    <cfRule type="cellIs" dxfId="2552" priority="555" operator="lessThan">
      <formula>$G$6</formula>
    </cfRule>
  </conditionalFormatting>
  <conditionalFormatting sqref="C113">
    <cfRule type="cellIs" dxfId="2551" priority="552" operator="greaterThanOrEqual">
      <formula>$G$6</formula>
    </cfRule>
    <cfRule type="cellIs" dxfId="2550" priority="553" operator="lessThan">
      <formula>$G$6</formula>
    </cfRule>
  </conditionalFormatting>
  <conditionalFormatting sqref="C114">
    <cfRule type="cellIs" dxfId="2549" priority="550" operator="greaterThanOrEqual">
      <formula>$G$6</formula>
    </cfRule>
    <cfRule type="cellIs" dxfId="2548" priority="551" operator="lessThan">
      <formula>$G$6</formula>
    </cfRule>
  </conditionalFormatting>
  <conditionalFormatting sqref="C114">
    <cfRule type="cellIs" dxfId="2547" priority="548" operator="greaterThanOrEqual">
      <formula>$G$6</formula>
    </cfRule>
    <cfRule type="cellIs" dxfId="2546" priority="549" operator="lessThan">
      <formula>$G$6</formula>
    </cfRule>
  </conditionalFormatting>
  <conditionalFormatting sqref="C115">
    <cfRule type="cellIs" dxfId="2545" priority="546" operator="greaterThanOrEqual">
      <formula>$G$6</formula>
    </cfRule>
    <cfRule type="cellIs" dxfId="2544" priority="547" operator="lessThan">
      <formula>$G$6</formula>
    </cfRule>
  </conditionalFormatting>
  <conditionalFormatting sqref="C116">
    <cfRule type="cellIs" dxfId="2543" priority="544" operator="greaterThanOrEqual">
      <formula>$G$6</formula>
    </cfRule>
    <cfRule type="cellIs" dxfId="2542" priority="545" operator="lessThan">
      <formula>$G$6</formula>
    </cfRule>
  </conditionalFormatting>
  <conditionalFormatting sqref="C117">
    <cfRule type="cellIs" dxfId="2541" priority="542" operator="greaterThanOrEqual">
      <formula>$G$6</formula>
    </cfRule>
    <cfRule type="cellIs" dxfId="2540" priority="543" operator="lessThan">
      <formula>$G$6</formula>
    </cfRule>
  </conditionalFormatting>
  <conditionalFormatting sqref="C118">
    <cfRule type="cellIs" dxfId="2539" priority="540" operator="greaterThanOrEqual">
      <formula>$G$6</formula>
    </cfRule>
    <cfRule type="cellIs" dxfId="2538" priority="541" operator="lessThan">
      <formula>$G$6</formula>
    </cfRule>
  </conditionalFormatting>
  <conditionalFormatting sqref="C119">
    <cfRule type="cellIs" dxfId="2537" priority="538" operator="greaterThanOrEqual">
      <formula>$G$6</formula>
    </cfRule>
    <cfRule type="cellIs" dxfId="2536" priority="539" operator="lessThan">
      <formula>$G$6</formula>
    </cfRule>
  </conditionalFormatting>
  <conditionalFormatting sqref="D109">
    <cfRule type="cellIs" dxfId="2535" priority="536" operator="greaterThanOrEqual">
      <formula>$G$6</formula>
    </cfRule>
    <cfRule type="cellIs" dxfId="2534" priority="537" operator="lessThan">
      <formula>$G$6</formula>
    </cfRule>
  </conditionalFormatting>
  <conditionalFormatting sqref="D110">
    <cfRule type="cellIs" dxfId="2533" priority="534" operator="greaterThanOrEqual">
      <formula>$G$6</formula>
    </cfRule>
    <cfRule type="cellIs" dxfId="2532" priority="535" operator="lessThan">
      <formula>$G$6</formula>
    </cfRule>
  </conditionalFormatting>
  <conditionalFormatting sqref="D110">
    <cfRule type="cellIs" dxfId="2531" priority="532" operator="greaterThanOrEqual">
      <formula>$G$6</formula>
    </cfRule>
    <cfRule type="cellIs" dxfId="2530" priority="533" operator="lessThan">
      <formula>$G$6</formula>
    </cfRule>
  </conditionalFormatting>
  <conditionalFormatting sqref="D111">
    <cfRule type="cellIs" dxfId="2529" priority="530" operator="greaterThanOrEqual">
      <formula>$G$6</formula>
    </cfRule>
    <cfRule type="cellIs" dxfId="2528" priority="531" operator="lessThan">
      <formula>$G$6</formula>
    </cfRule>
  </conditionalFormatting>
  <conditionalFormatting sqref="D111">
    <cfRule type="cellIs" dxfId="2527" priority="528" operator="greaterThanOrEqual">
      <formula>$G$6</formula>
    </cfRule>
    <cfRule type="cellIs" dxfId="2526" priority="529" operator="lessThan">
      <formula>$G$6</formula>
    </cfRule>
  </conditionalFormatting>
  <conditionalFormatting sqref="D112">
    <cfRule type="cellIs" dxfId="2525" priority="526" operator="greaterThanOrEqual">
      <formula>$G$6</formula>
    </cfRule>
    <cfRule type="cellIs" dxfId="2524" priority="527" operator="lessThan">
      <formula>$G$6</formula>
    </cfRule>
  </conditionalFormatting>
  <conditionalFormatting sqref="D112">
    <cfRule type="cellIs" dxfId="2523" priority="524" operator="greaterThanOrEqual">
      <formula>$G$6</formula>
    </cfRule>
    <cfRule type="cellIs" dxfId="2522" priority="525" operator="lessThan">
      <formula>$G$6</formula>
    </cfRule>
  </conditionalFormatting>
  <conditionalFormatting sqref="D113">
    <cfRule type="cellIs" dxfId="2521" priority="522" operator="greaterThanOrEqual">
      <formula>$G$6</formula>
    </cfRule>
    <cfRule type="cellIs" dxfId="2520" priority="523" operator="lessThan">
      <formula>$G$6</formula>
    </cfRule>
  </conditionalFormatting>
  <conditionalFormatting sqref="D114">
    <cfRule type="cellIs" dxfId="2519" priority="520" operator="greaterThanOrEqual">
      <formula>$G$6</formula>
    </cfRule>
    <cfRule type="cellIs" dxfId="2518" priority="521" operator="lessThan">
      <formula>$G$6</formula>
    </cfRule>
  </conditionalFormatting>
  <conditionalFormatting sqref="D114">
    <cfRule type="cellIs" dxfId="2517" priority="518" operator="greaterThanOrEqual">
      <formula>$G$6</formula>
    </cfRule>
    <cfRule type="cellIs" dxfId="2516" priority="519" operator="lessThan">
      <formula>$G$6</formula>
    </cfRule>
  </conditionalFormatting>
  <conditionalFormatting sqref="D115">
    <cfRule type="cellIs" dxfId="2515" priority="516" operator="greaterThanOrEqual">
      <formula>$G$6</formula>
    </cfRule>
    <cfRule type="cellIs" dxfId="2514" priority="517" operator="lessThan">
      <formula>$G$6</formula>
    </cfRule>
  </conditionalFormatting>
  <conditionalFormatting sqref="D116">
    <cfRule type="cellIs" dxfId="2513" priority="514" operator="greaterThanOrEqual">
      <formula>$G$6</formula>
    </cfRule>
    <cfRule type="cellIs" dxfId="2512" priority="515" operator="lessThan">
      <formula>$G$6</formula>
    </cfRule>
  </conditionalFormatting>
  <conditionalFormatting sqref="D117">
    <cfRule type="cellIs" dxfId="2511" priority="512" operator="greaterThanOrEqual">
      <formula>$G$6</formula>
    </cfRule>
    <cfRule type="cellIs" dxfId="2510" priority="513" operator="lessThan">
      <formula>$G$6</formula>
    </cfRule>
  </conditionalFormatting>
  <conditionalFormatting sqref="D118">
    <cfRule type="cellIs" dxfId="2509" priority="510" operator="greaterThanOrEqual">
      <formula>$G$6</formula>
    </cfRule>
    <cfRule type="cellIs" dxfId="2508" priority="511" operator="lessThan">
      <formula>$G$6</formula>
    </cfRule>
  </conditionalFormatting>
  <conditionalFormatting sqref="D119">
    <cfRule type="cellIs" dxfId="2507" priority="508" operator="greaterThanOrEqual">
      <formula>$G$6</formula>
    </cfRule>
    <cfRule type="cellIs" dxfId="2506" priority="509" operator="lessThan">
      <formula>$G$6</formula>
    </cfRule>
  </conditionalFormatting>
  <conditionalFormatting sqref="B132">
    <cfRule type="timePeriod" dxfId="2505" priority="507" timePeriod="today">
      <formula>FLOOR(B132,1)=TODAY()</formula>
    </cfRule>
  </conditionalFormatting>
  <conditionalFormatting sqref="B132">
    <cfRule type="timePeriod" dxfId="2504" priority="506" timePeriod="today">
      <formula>FLOOR(B132,1)=TODAY()</formula>
    </cfRule>
  </conditionalFormatting>
  <conditionalFormatting sqref="B133">
    <cfRule type="timePeriod" dxfId="2503" priority="505" timePeriod="today">
      <formula>FLOOR(B133,1)=TODAY()</formula>
    </cfRule>
  </conditionalFormatting>
  <conditionalFormatting sqref="B134">
    <cfRule type="timePeriod" dxfId="2502" priority="504" timePeriod="today">
      <formula>FLOOR(B134,1)=TODAY()</formula>
    </cfRule>
  </conditionalFormatting>
  <conditionalFormatting sqref="B135">
    <cfRule type="timePeriod" dxfId="2501" priority="503" timePeriod="today">
      <formula>FLOOR(B135,1)=TODAY()</formula>
    </cfRule>
  </conditionalFormatting>
  <conditionalFormatting sqref="B136">
    <cfRule type="timePeriod" dxfId="2500" priority="502" timePeriod="today">
      <formula>FLOOR(B136,1)=TODAY()</formula>
    </cfRule>
  </conditionalFormatting>
  <conditionalFormatting sqref="B136">
    <cfRule type="timePeriod" dxfId="2499" priority="501" timePeriod="today">
      <formula>FLOOR(B136,1)=TODAY()</formula>
    </cfRule>
  </conditionalFormatting>
  <conditionalFormatting sqref="B137">
    <cfRule type="timePeriod" dxfId="2498" priority="500" timePeriod="today">
      <formula>FLOOR(B137,1)=TODAY()</formula>
    </cfRule>
  </conditionalFormatting>
  <conditionalFormatting sqref="B137">
    <cfRule type="timePeriod" dxfId="2497" priority="499" timePeriod="today">
      <formula>FLOOR(B137,1)=TODAY()</formula>
    </cfRule>
  </conditionalFormatting>
  <conditionalFormatting sqref="B138">
    <cfRule type="timePeriod" dxfId="2496" priority="498" timePeriod="today">
      <formula>FLOOR(B138,1)=TODAY()</formula>
    </cfRule>
  </conditionalFormatting>
  <conditionalFormatting sqref="B139">
    <cfRule type="timePeriod" dxfId="2495" priority="497" timePeriod="today">
      <formula>FLOOR(B139,1)=TODAY()</formula>
    </cfRule>
  </conditionalFormatting>
  <conditionalFormatting sqref="B140">
    <cfRule type="timePeriod" dxfId="2494" priority="496" timePeriod="today">
      <formula>FLOOR(B140,1)=TODAY()</formula>
    </cfRule>
  </conditionalFormatting>
  <conditionalFormatting sqref="B141">
    <cfRule type="timePeriod" dxfId="2493" priority="495" timePeriod="today">
      <formula>FLOOR(B141,1)=TODAY()</formula>
    </cfRule>
  </conditionalFormatting>
  <conditionalFormatting sqref="B142">
    <cfRule type="timePeriod" dxfId="2492" priority="494" timePeriod="today">
      <formula>FLOOR(B142,1)=TODAY()</formula>
    </cfRule>
  </conditionalFormatting>
  <conditionalFormatting sqref="B142">
    <cfRule type="timePeriod" dxfId="2491" priority="493" timePeriod="today">
      <formula>FLOOR(B142,1)=TODAY()</formula>
    </cfRule>
  </conditionalFormatting>
  <conditionalFormatting sqref="C132">
    <cfRule type="cellIs" dxfId="2490" priority="491" operator="greaterThanOrEqual">
      <formula>$G$6</formula>
    </cfRule>
    <cfRule type="cellIs" dxfId="2489" priority="492" operator="lessThan">
      <formula>$G$6</formula>
    </cfRule>
  </conditionalFormatting>
  <conditionalFormatting sqref="C133">
    <cfRule type="cellIs" dxfId="2488" priority="489" operator="greaterThanOrEqual">
      <formula>$G$6</formula>
    </cfRule>
    <cfRule type="cellIs" dxfId="2487" priority="490" operator="lessThan">
      <formula>$G$6</formula>
    </cfRule>
  </conditionalFormatting>
  <conditionalFormatting sqref="C134">
    <cfRule type="cellIs" dxfId="2486" priority="487" operator="greaterThanOrEqual">
      <formula>$G$6</formula>
    </cfRule>
    <cfRule type="cellIs" dxfId="2485" priority="488" operator="lessThan">
      <formula>$G$6</formula>
    </cfRule>
  </conditionalFormatting>
  <conditionalFormatting sqref="C135">
    <cfRule type="cellIs" dxfId="2484" priority="485" operator="greaterThanOrEqual">
      <formula>$G$6</formula>
    </cfRule>
    <cfRule type="cellIs" dxfId="2483" priority="486" operator="lessThan">
      <formula>$G$6</formula>
    </cfRule>
  </conditionalFormatting>
  <conditionalFormatting sqref="C136">
    <cfRule type="cellIs" dxfId="2482" priority="483" operator="greaterThanOrEqual">
      <formula>$G$6</formula>
    </cfRule>
    <cfRule type="cellIs" dxfId="2481" priority="484" operator="lessThan">
      <formula>$G$6</formula>
    </cfRule>
  </conditionalFormatting>
  <conditionalFormatting sqref="C137">
    <cfRule type="cellIs" dxfId="2480" priority="481" operator="greaterThanOrEqual">
      <formula>$G$6</formula>
    </cfRule>
    <cfRule type="cellIs" dxfId="2479" priority="482" operator="lessThan">
      <formula>$G$6</formula>
    </cfRule>
  </conditionalFormatting>
  <conditionalFormatting sqref="C138">
    <cfRule type="cellIs" dxfId="2478" priority="479" operator="greaterThanOrEqual">
      <formula>$G$6</formula>
    </cfRule>
    <cfRule type="cellIs" dxfId="2477" priority="480" operator="lessThan">
      <formula>$G$6</formula>
    </cfRule>
  </conditionalFormatting>
  <conditionalFormatting sqref="C139">
    <cfRule type="cellIs" dxfId="2476" priority="477" operator="greaterThanOrEqual">
      <formula>$G$6</formula>
    </cfRule>
    <cfRule type="cellIs" dxfId="2475" priority="478" operator="lessThan">
      <formula>$G$6</formula>
    </cfRule>
  </conditionalFormatting>
  <conditionalFormatting sqref="C140">
    <cfRule type="cellIs" dxfId="2474" priority="475" operator="greaterThanOrEqual">
      <formula>$G$6</formula>
    </cfRule>
    <cfRule type="cellIs" dxfId="2473" priority="476" operator="lessThan">
      <formula>$G$6</formula>
    </cfRule>
  </conditionalFormatting>
  <conditionalFormatting sqref="C141">
    <cfRule type="cellIs" dxfId="2472" priority="473" operator="greaterThanOrEqual">
      <formula>$G$6</formula>
    </cfRule>
    <cfRule type="cellIs" dxfId="2471" priority="474" operator="lessThan">
      <formula>$G$6</formula>
    </cfRule>
  </conditionalFormatting>
  <conditionalFormatting sqref="C142">
    <cfRule type="cellIs" dxfId="2470" priority="471" operator="greaterThanOrEqual">
      <formula>$I$6</formula>
    </cfRule>
    <cfRule type="cellIs" dxfId="2469" priority="472" operator="lessThan">
      <formula>$I$6</formula>
    </cfRule>
  </conditionalFormatting>
  <conditionalFormatting sqref="C142">
    <cfRule type="cellIs" dxfId="2468" priority="469" operator="greaterThanOrEqual">
      <formula>$G$6</formula>
    </cfRule>
    <cfRule type="cellIs" dxfId="2467" priority="470" operator="lessThan">
      <formula>$G$6</formula>
    </cfRule>
  </conditionalFormatting>
  <conditionalFormatting sqref="D132">
    <cfRule type="cellIs" dxfId="2466" priority="467" operator="greaterThanOrEqual">
      <formula>$G$6</formula>
    </cfRule>
    <cfRule type="cellIs" dxfId="2465" priority="468" operator="lessThan">
      <formula>$G$6</formula>
    </cfRule>
  </conditionalFormatting>
  <conditionalFormatting sqref="D133">
    <cfRule type="cellIs" dxfId="2464" priority="465" operator="greaterThanOrEqual">
      <formula>$G$6</formula>
    </cfRule>
    <cfRule type="cellIs" dxfId="2463" priority="466" operator="lessThan">
      <formula>$G$6</formula>
    </cfRule>
  </conditionalFormatting>
  <conditionalFormatting sqref="D134">
    <cfRule type="cellIs" dxfId="2462" priority="463" operator="greaterThanOrEqual">
      <formula>$G$6</formula>
    </cfRule>
    <cfRule type="cellIs" dxfId="2461" priority="464" operator="lessThan">
      <formula>$G$6</formula>
    </cfRule>
  </conditionalFormatting>
  <conditionalFormatting sqref="D135">
    <cfRule type="cellIs" dxfId="2460" priority="461" operator="greaterThanOrEqual">
      <formula>$G$6</formula>
    </cfRule>
    <cfRule type="cellIs" dxfId="2459" priority="462" operator="lessThan">
      <formula>$G$6</formula>
    </cfRule>
  </conditionalFormatting>
  <conditionalFormatting sqref="D136">
    <cfRule type="cellIs" dxfId="2458" priority="459" operator="greaterThanOrEqual">
      <formula>$G$6</formula>
    </cfRule>
    <cfRule type="cellIs" dxfId="2457" priority="460" operator="lessThan">
      <formula>$G$6</formula>
    </cfRule>
  </conditionalFormatting>
  <conditionalFormatting sqref="D137">
    <cfRule type="cellIs" dxfId="2456" priority="457" operator="greaterThanOrEqual">
      <formula>$G$6</formula>
    </cfRule>
    <cfRule type="cellIs" dxfId="2455" priority="458" operator="lessThan">
      <formula>$G$6</formula>
    </cfRule>
  </conditionalFormatting>
  <conditionalFormatting sqref="D138">
    <cfRule type="cellIs" dxfId="2454" priority="455" operator="greaterThanOrEqual">
      <formula>$G$6</formula>
    </cfRule>
    <cfRule type="cellIs" dxfId="2453" priority="456" operator="lessThan">
      <formula>$G$6</formula>
    </cfRule>
  </conditionalFormatting>
  <conditionalFormatting sqref="D139">
    <cfRule type="cellIs" dxfId="2452" priority="453" operator="greaterThanOrEqual">
      <formula>$G$6</formula>
    </cfRule>
    <cfRule type="cellIs" dxfId="2451" priority="454" operator="lessThan">
      <formula>$G$6</formula>
    </cfRule>
  </conditionalFormatting>
  <conditionalFormatting sqref="D140">
    <cfRule type="cellIs" dxfId="2450" priority="451" operator="greaterThanOrEqual">
      <formula>$G$6</formula>
    </cfRule>
    <cfRule type="cellIs" dxfId="2449" priority="452" operator="lessThan">
      <formula>$G$6</formula>
    </cfRule>
  </conditionalFormatting>
  <conditionalFormatting sqref="D141">
    <cfRule type="cellIs" dxfId="2448" priority="449" operator="greaterThanOrEqual">
      <formula>$G$6</formula>
    </cfRule>
    <cfRule type="cellIs" dxfId="2447" priority="450" operator="lessThan">
      <formula>$G$6</formula>
    </cfRule>
  </conditionalFormatting>
  <conditionalFormatting sqref="D142">
    <cfRule type="cellIs" dxfId="2446" priority="447" operator="greaterThanOrEqual">
      <formula>$I$6</formula>
    </cfRule>
    <cfRule type="cellIs" dxfId="2445" priority="448" operator="lessThan">
      <formula>$I$6</formula>
    </cfRule>
  </conditionalFormatting>
  <conditionalFormatting sqref="D142">
    <cfRule type="cellIs" dxfId="2444" priority="445" operator="greaterThanOrEqual">
      <formula>$G$6</formula>
    </cfRule>
    <cfRule type="cellIs" dxfId="2443" priority="446" operator="lessThan">
      <formula>$G$6</formula>
    </cfRule>
  </conditionalFormatting>
  <conditionalFormatting sqref="B143">
    <cfRule type="timePeriod" dxfId="2442" priority="444" timePeriod="today">
      <formula>FLOOR(B143,1)=TODAY()</formula>
    </cfRule>
  </conditionalFormatting>
  <conditionalFormatting sqref="B143">
    <cfRule type="timePeriod" dxfId="2441" priority="443" timePeriod="today">
      <formula>FLOOR(B143,1)=TODAY()</formula>
    </cfRule>
  </conditionalFormatting>
  <conditionalFormatting sqref="B144">
    <cfRule type="timePeriod" dxfId="2440" priority="442" timePeriod="today">
      <formula>FLOOR(B144,1)=TODAY()</formula>
    </cfRule>
  </conditionalFormatting>
  <conditionalFormatting sqref="B145">
    <cfRule type="timePeriod" dxfId="2439" priority="441" timePeriod="today">
      <formula>FLOOR(B145,1)=TODAY()</formula>
    </cfRule>
  </conditionalFormatting>
  <conditionalFormatting sqref="B146">
    <cfRule type="timePeriod" dxfId="2438" priority="440" timePeriod="today">
      <formula>FLOOR(B146,1)=TODAY()</formula>
    </cfRule>
  </conditionalFormatting>
  <conditionalFormatting sqref="B147">
    <cfRule type="timePeriod" dxfId="2437" priority="439" timePeriod="today">
      <formula>FLOOR(B147,1)=TODAY()</formula>
    </cfRule>
  </conditionalFormatting>
  <conditionalFormatting sqref="B148">
    <cfRule type="timePeriod" dxfId="2436" priority="438" timePeriod="today">
      <formula>FLOOR(B148,1)=TODAY()</formula>
    </cfRule>
  </conditionalFormatting>
  <conditionalFormatting sqref="B148">
    <cfRule type="timePeriod" dxfId="2435" priority="437" timePeriod="today">
      <formula>FLOOR(B148,1)=TODAY()</formula>
    </cfRule>
  </conditionalFormatting>
  <conditionalFormatting sqref="B148">
    <cfRule type="timePeriod" dxfId="2434" priority="436" timePeriod="today">
      <formula>FLOOR(B148,1)=TODAY()</formula>
    </cfRule>
  </conditionalFormatting>
  <conditionalFormatting sqref="B149">
    <cfRule type="timePeriod" dxfId="2433" priority="435" timePeriod="today">
      <formula>FLOOR(B149,1)=TODAY()</formula>
    </cfRule>
  </conditionalFormatting>
  <conditionalFormatting sqref="B149">
    <cfRule type="timePeriod" dxfId="2432" priority="434" timePeriod="today">
      <formula>FLOOR(B149,1)=TODAY()</formula>
    </cfRule>
  </conditionalFormatting>
  <conditionalFormatting sqref="B149">
    <cfRule type="timePeriod" dxfId="2431" priority="433" timePeriod="today">
      <formula>FLOOR(B149,1)=TODAY()</formula>
    </cfRule>
  </conditionalFormatting>
  <conditionalFormatting sqref="B150">
    <cfRule type="timePeriod" dxfId="2430" priority="432" timePeriod="today">
      <formula>FLOOR(B150,1)=TODAY()</formula>
    </cfRule>
  </conditionalFormatting>
  <conditionalFormatting sqref="B151">
    <cfRule type="timePeriod" dxfId="2429" priority="431" timePeriod="today">
      <formula>FLOOR(B151,1)=TODAY()</formula>
    </cfRule>
  </conditionalFormatting>
  <conditionalFormatting sqref="B152">
    <cfRule type="timePeriod" dxfId="2428" priority="430" timePeriod="today">
      <formula>FLOOR(B152,1)=TODAY()</formula>
    </cfRule>
  </conditionalFormatting>
  <conditionalFormatting sqref="B153">
    <cfRule type="timePeriod" dxfId="2427" priority="429" timePeriod="today">
      <formula>FLOOR(B153,1)=TODAY()</formula>
    </cfRule>
  </conditionalFormatting>
  <conditionalFormatting sqref="B153">
    <cfRule type="timePeriod" dxfId="2426" priority="428" timePeriod="today">
      <formula>FLOOR(B153,1)=TODAY()</formula>
    </cfRule>
  </conditionalFormatting>
  <conditionalFormatting sqref="B153">
    <cfRule type="timePeriod" dxfId="2425" priority="427" timePeriod="today">
      <formula>FLOOR(B153,1)=TODAY()</formula>
    </cfRule>
  </conditionalFormatting>
  <conditionalFormatting sqref="B153">
    <cfRule type="timePeriod" dxfId="2424" priority="426" timePeriod="today">
      <formula>FLOOR(B153,1)=TODAY()</formula>
    </cfRule>
  </conditionalFormatting>
  <conditionalFormatting sqref="B154">
    <cfRule type="timePeriod" dxfId="2423" priority="425" timePeriod="today">
      <formula>FLOOR(B154,1)=TODAY()</formula>
    </cfRule>
  </conditionalFormatting>
  <conditionalFormatting sqref="B154">
    <cfRule type="timePeriod" dxfId="2422" priority="424" timePeriod="today">
      <formula>FLOOR(B154,1)=TODAY()</formula>
    </cfRule>
  </conditionalFormatting>
  <conditionalFormatting sqref="B154">
    <cfRule type="timePeriod" dxfId="2421" priority="423" timePeriod="today">
      <formula>FLOOR(B154,1)=TODAY()</formula>
    </cfRule>
  </conditionalFormatting>
  <conditionalFormatting sqref="B154">
    <cfRule type="timePeriod" dxfId="2420" priority="422" timePeriod="today">
      <formula>FLOOR(B154,1)=TODAY()</formula>
    </cfRule>
  </conditionalFormatting>
  <conditionalFormatting sqref="B155">
    <cfRule type="timePeriod" dxfId="2419" priority="421" timePeriod="today">
      <formula>FLOOR(B155,1)=TODAY()</formula>
    </cfRule>
  </conditionalFormatting>
  <conditionalFormatting sqref="B155">
    <cfRule type="timePeriod" dxfId="2418" priority="420" timePeriod="today">
      <formula>FLOOR(B155,1)=TODAY()</formula>
    </cfRule>
  </conditionalFormatting>
  <conditionalFormatting sqref="B155">
    <cfRule type="timePeriod" dxfId="2417" priority="419" timePeriod="today">
      <formula>FLOOR(B155,1)=TODAY()</formula>
    </cfRule>
  </conditionalFormatting>
  <conditionalFormatting sqref="B155">
    <cfRule type="timePeriod" dxfId="2416" priority="418" timePeriod="today">
      <formula>FLOOR(B155,1)=TODAY()</formula>
    </cfRule>
  </conditionalFormatting>
  <conditionalFormatting sqref="C143">
    <cfRule type="cellIs" dxfId="2415" priority="416" operator="greaterThanOrEqual">
      <formula>$G$6</formula>
    </cfRule>
    <cfRule type="cellIs" dxfId="2414" priority="417" operator="lessThan">
      <formula>$G$6</formula>
    </cfRule>
  </conditionalFormatting>
  <conditionalFormatting sqref="C144">
    <cfRule type="cellIs" dxfId="2413" priority="414" operator="greaterThanOrEqual">
      <formula>$G$6</formula>
    </cfRule>
    <cfRule type="cellIs" dxfId="2412" priority="415" operator="lessThan">
      <formula>$G$6</formula>
    </cfRule>
  </conditionalFormatting>
  <conditionalFormatting sqref="C145">
    <cfRule type="cellIs" dxfId="2411" priority="412" operator="greaterThanOrEqual">
      <formula>$G$6</formula>
    </cfRule>
    <cfRule type="cellIs" dxfId="2410" priority="413" operator="lessThan">
      <formula>$G$6</formula>
    </cfRule>
  </conditionalFormatting>
  <conditionalFormatting sqref="C145">
    <cfRule type="cellIs" dxfId="2409" priority="410" operator="greaterThanOrEqual">
      <formula>$G$6</formula>
    </cfRule>
    <cfRule type="cellIs" dxfId="2408" priority="411" operator="lessThan">
      <formula>$G$6</formula>
    </cfRule>
  </conditionalFormatting>
  <conditionalFormatting sqref="C146">
    <cfRule type="cellIs" dxfId="2407" priority="408" operator="greaterThanOrEqual">
      <formula>$G$6</formula>
    </cfRule>
    <cfRule type="cellIs" dxfId="2406" priority="409" operator="lessThan">
      <formula>$G$6</formula>
    </cfRule>
  </conditionalFormatting>
  <conditionalFormatting sqref="C146">
    <cfRule type="cellIs" dxfId="2405" priority="406" operator="greaterThanOrEqual">
      <formula>$G$6</formula>
    </cfRule>
    <cfRule type="cellIs" dxfId="2404" priority="407" operator="lessThan">
      <formula>$G$6</formula>
    </cfRule>
  </conditionalFormatting>
  <conditionalFormatting sqref="C147">
    <cfRule type="cellIs" dxfId="2403" priority="404" operator="greaterThanOrEqual">
      <formula>$G$6</formula>
    </cfRule>
    <cfRule type="cellIs" dxfId="2402" priority="405" operator="lessThan">
      <formula>$G$6</formula>
    </cfRule>
  </conditionalFormatting>
  <conditionalFormatting sqref="C147">
    <cfRule type="cellIs" dxfId="2401" priority="402" operator="greaterThanOrEqual">
      <formula>$G$6</formula>
    </cfRule>
    <cfRule type="cellIs" dxfId="2400" priority="403" operator="lessThan">
      <formula>$G$6</formula>
    </cfRule>
  </conditionalFormatting>
  <conditionalFormatting sqref="C148">
    <cfRule type="cellIs" dxfId="2399" priority="400" operator="greaterThanOrEqual">
      <formula>$G$6</formula>
    </cfRule>
    <cfRule type="cellIs" dxfId="2398" priority="401" operator="lessThan">
      <formula>$G$6</formula>
    </cfRule>
  </conditionalFormatting>
  <conditionalFormatting sqref="C148">
    <cfRule type="cellIs" dxfId="2397" priority="398" operator="greaterThanOrEqual">
      <formula>$G$6</formula>
    </cfRule>
    <cfRule type="cellIs" dxfId="2396" priority="399" operator="lessThan">
      <formula>$G$6</formula>
    </cfRule>
  </conditionalFormatting>
  <conditionalFormatting sqref="C148">
    <cfRule type="cellIs" dxfId="2395" priority="396" operator="greaterThanOrEqual">
      <formula>$G$6</formula>
    </cfRule>
    <cfRule type="cellIs" dxfId="2394" priority="397" operator="lessThan">
      <formula>$G$6</formula>
    </cfRule>
  </conditionalFormatting>
  <conditionalFormatting sqref="C149">
    <cfRule type="cellIs" dxfId="2393" priority="394" operator="greaterThanOrEqual">
      <formula>$G$6</formula>
    </cfRule>
    <cfRule type="cellIs" dxfId="2392" priority="395" operator="lessThan">
      <formula>$G$6</formula>
    </cfRule>
  </conditionalFormatting>
  <conditionalFormatting sqref="C149">
    <cfRule type="cellIs" dxfId="2391" priority="392" operator="greaterThanOrEqual">
      <formula>$G$6</formula>
    </cfRule>
    <cfRule type="cellIs" dxfId="2390" priority="393" operator="lessThan">
      <formula>$G$6</formula>
    </cfRule>
  </conditionalFormatting>
  <conditionalFormatting sqref="C149">
    <cfRule type="cellIs" dxfId="2389" priority="390" operator="greaterThanOrEqual">
      <formula>$G$6</formula>
    </cfRule>
    <cfRule type="cellIs" dxfId="2388" priority="391" operator="lessThan">
      <formula>$G$6</formula>
    </cfRule>
  </conditionalFormatting>
  <conditionalFormatting sqref="C150">
    <cfRule type="cellIs" dxfId="2387" priority="388" operator="greaterThanOrEqual">
      <formula>$G$6</formula>
    </cfRule>
    <cfRule type="cellIs" dxfId="2386" priority="389" operator="lessThan">
      <formula>$G$6</formula>
    </cfRule>
  </conditionalFormatting>
  <conditionalFormatting sqref="C150">
    <cfRule type="cellIs" dxfId="2385" priority="386" operator="greaterThanOrEqual">
      <formula>$G$6</formula>
    </cfRule>
    <cfRule type="cellIs" dxfId="2384" priority="387" operator="lessThan">
      <formula>$G$6</formula>
    </cfRule>
  </conditionalFormatting>
  <conditionalFormatting sqref="C150">
    <cfRule type="cellIs" dxfId="2383" priority="384" operator="greaterThanOrEqual">
      <formula>$G$6</formula>
    </cfRule>
    <cfRule type="cellIs" dxfId="2382" priority="385" operator="lessThan">
      <formula>$G$6</formula>
    </cfRule>
  </conditionalFormatting>
  <conditionalFormatting sqref="C150">
    <cfRule type="cellIs" dxfId="2381" priority="382" operator="greaterThanOrEqual">
      <formula>$G$6</formula>
    </cfRule>
    <cfRule type="cellIs" dxfId="2380" priority="383" operator="lessThan">
      <formula>$G$6</formula>
    </cfRule>
  </conditionalFormatting>
  <conditionalFormatting sqref="C151">
    <cfRule type="cellIs" dxfId="2379" priority="380" operator="greaterThanOrEqual">
      <formula>$G$6</formula>
    </cfRule>
    <cfRule type="cellIs" dxfId="2378" priority="381" operator="lessThan">
      <formula>$G$6</formula>
    </cfRule>
  </conditionalFormatting>
  <conditionalFormatting sqref="C151">
    <cfRule type="cellIs" dxfId="2377" priority="378" operator="greaterThanOrEqual">
      <formula>$G$6</formula>
    </cfRule>
    <cfRule type="cellIs" dxfId="2376" priority="379" operator="lessThan">
      <formula>$G$6</formula>
    </cfRule>
  </conditionalFormatting>
  <conditionalFormatting sqref="C151">
    <cfRule type="cellIs" dxfId="2375" priority="376" operator="greaterThanOrEqual">
      <formula>$G$6</formula>
    </cfRule>
    <cfRule type="cellIs" dxfId="2374" priority="377" operator="lessThan">
      <formula>$G$6</formula>
    </cfRule>
  </conditionalFormatting>
  <conditionalFormatting sqref="C151">
    <cfRule type="cellIs" dxfId="2373" priority="374" operator="greaterThanOrEqual">
      <formula>$G$6</formula>
    </cfRule>
    <cfRule type="cellIs" dxfId="2372" priority="375" operator="lessThan">
      <formula>$G$6</formula>
    </cfRule>
  </conditionalFormatting>
  <conditionalFormatting sqref="C152">
    <cfRule type="cellIs" dxfId="2371" priority="372" operator="greaterThanOrEqual">
      <formula>$G$6</formula>
    </cfRule>
    <cfRule type="cellIs" dxfId="2370" priority="373" operator="lessThan">
      <formula>$G$6</formula>
    </cfRule>
  </conditionalFormatting>
  <conditionalFormatting sqref="C152">
    <cfRule type="cellIs" dxfId="2369" priority="370" operator="greaterThanOrEqual">
      <formula>$G$6</formula>
    </cfRule>
    <cfRule type="cellIs" dxfId="2368" priority="371" operator="lessThan">
      <formula>$G$6</formula>
    </cfRule>
  </conditionalFormatting>
  <conditionalFormatting sqref="C152">
    <cfRule type="cellIs" dxfId="2367" priority="368" operator="greaterThanOrEqual">
      <formula>$G$6</formula>
    </cfRule>
    <cfRule type="cellIs" dxfId="2366" priority="369" operator="lessThan">
      <formula>$G$6</formula>
    </cfRule>
  </conditionalFormatting>
  <conditionalFormatting sqref="C152">
    <cfRule type="cellIs" dxfId="2365" priority="366" operator="greaterThanOrEqual">
      <formula>$G$6</formula>
    </cfRule>
    <cfRule type="cellIs" dxfId="2364" priority="367" operator="lessThan">
      <formula>$G$6</formula>
    </cfRule>
  </conditionalFormatting>
  <conditionalFormatting sqref="C153">
    <cfRule type="expression" dxfId="2363" priority="362">
      <formula>C153&lt;=$H$5</formula>
    </cfRule>
    <cfRule type="expression" dxfId="2362" priority="363">
      <formula>AND(C153&gt;$H$5,C153&lt;=$H$6)</formula>
    </cfRule>
    <cfRule type="expression" dxfId="2361" priority="364">
      <formula>AND(C153&gt;$H$6,C153&lt;=$H$4)</formula>
    </cfRule>
    <cfRule type="expression" dxfId="2360" priority="365">
      <formula>C153&gt;$H$4</formula>
    </cfRule>
  </conditionalFormatting>
  <conditionalFormatting sqref="C153">
    <cfRule type="cellIs" dxfId="2359" priority="360" operator="greaterThanOrEqual">
      <formula>$G$6</formula>
    </cfRule>
    <cfRule type="cellIs" dxfId="2358" priority="361" operator="lessThan">
      <formula>$G$6</formula>
    </cfRule>
  </conditionalFormatting>
  <conditionalFormatting sqref="C153">
    <cfRule type="cellIs" dxfId="2357" priority="358" operator="greaterThanOrEqual">
      <formula>$G$6</formula>
    </cfRule>
    <cfRule type="cellIs" dxfId="2356" priority="359" operator="lessThan">
      <formula>$G$6</formula>
    </cfRule>
  </conditionalFormatting>
  <conditionalFormatting sqref="C153">
    <cfRule type="cellIs" dxfId="2355" priority="356" operator="greaterThanOrEqual">
      <formula>$G$6</formula>
    </cfRule>
    <cfRule type="cellIs" dxfId="2354" priority="357" operator="lessThan">
      <formula>$G$6</formula>
    </cfRule>
  </conditionalFormatting>
  <conditionalFormatting sqref="C153">
    <cfRule type="cellIs" dxfId="2353" priority="354" operator="greaterThanOrEqual">
      <formula>$G$6</formula>
    </cfRule>
    <cfRule type="cellIs" dxfId="2352" priority="355" operator="lessThan">
      <formula>$G$6</formula>
    </cfRule>
  </conditionalFormatting>
  <conditionalFormatting sqref="C153">
    <cfRule type="cellIs" dxfId="2351" priority="352" operator="greaterThanOrEqual">
      <formula>$G$6</formula>
    </cfRule>
    <cfRule type="cellIs" dxfId="2350" priority="353" operator="lessThan">
      <formula>$G$6</formula>
    </cfRule>
  </conditionalFormatting>
  <conditionalFormatting sqref="C154">
    <cfRule type="expression" dxfId="2349" priority="348">
      <formula>C154&lt;=$H$5</formula>
    </cfRule>
    <cfRule type="expression" dxfId="2348" priority="349">
      <formula>AND(C154&gt;$H$5,C154&lt;=$H$6)</formula>
    </cfRule>
    <cfRule type="expression" dxfId="2347" priority="350">
      <formula>AND(C154&gt;$H$6,C154&lt;=$H$4)</formula>
    </cfRule>
    <cfRule type="expression" dxfId="2346" priority="351">
      <formula>C154&gt;$H$4</formula>
    </cfRule>
  </conditionalFormatting>
  <conditionalFormatting sqref="C154">
    <cfRule type="cellIs" dxfId="2345" priority="346" operator="greaterThanOrEqual">
      <formula>$G$6</formula>
    </cfRule>
    <cfRule type="cellIs" dxfId="2344" priority="347" operator="lessThan">
      <formula>$G$6</formula>
    </cfRule>
  </conditionalFormatting>
  <conditionalFormatting sqref="C154">
    <cfRule type="cellIs" dxfId="2343" priority="344" operator="greaterThanOrEqual">
      <formula>$G$6</formula>
    </cfRule>
    <cfRule type="cellIs" dxfId="2342" priority="345" operator="lessThan">
      <formula>$G$6</formula>
    </cfRule>
  </conditionalFormatting>
  <conditionalFormatting sqref="C154">
    <cfRule type="cellIs" dxfId="2341" priority="342" operator="greaterThanOrEqual">
      <formula>$G$6</formula>
    </cfRule>
    <cfRule type="cellIs" dxfId="2340" priority="343" operator="lessThan">
      <formula>$G$6</formula>
    </cfRule>
  </conditionalFormatting>
  <conditionalFormatting sqref="C154">
    <cfRule type="cellIs" dxfId="2339" priority="340" operator="greaterThanOrEqual">
      <formula>$G$6</formula>
    </cfRule>
    <cfRule type="cellIs" dxfId="2338" priority="341" operator="lessThan">
      <formula>$G$6</formula>
    </cfRule>
  </conditionalFormatting>
  <conditionalFormatting sqref="C154">
    <cfRule type="cellIs" dxfId="2337" priority="338" operator="greaterThanOrEqual">
      <formula>$G$6</formula>
    </cfRule>
    <cfRule type="cellIs" dxfId="2336" priority="339" operator="lessThan">
      <formula>$G$6</formula>
    </cfRule>
  </conditionalFormatting>
  <conditionalFormatting sqref="C155">
    <cfRule type="expression" dxfId="2335" priority="334">
      <formula>C155&lt;=$H$5</formula>
    </cfRule>
    <cfRule type="expression" dxfId="2334" priority="335">
      <formula>AND(C155&gt;$H$5,C155&lt;=$H$6)</formula>
    </cfRule>
    <cfRule type="expression" dxfId="2333" priority="336">
      <formula>AND(C155&gt;$H$6,C155&lt;=$H$4)</formula>
    </cfRule>
    <cfRule type="expression" dxfId="2332" priority="337">
      <formula>C155&gt;$H$4</formula>
    </cfRule>
  </conditionalFormatting>
  <conditionalFormatting sqref="C155">
    <cfRule type="cellIs" dxfId="2331" priority="332" operator="greaterThanOrEqual">
      <formula>$G$6</formula>
    </cfRule>
    <cfRule type="cellIs" dxfId="2330" priority="333" operator="lessThan">
      <formula>$G$6</formula>
    </cfRule>
  </conditionalFormatting>
  <conditionalFormatting sqref="C155">
    <cfRule type="cellIs" dxfId="2329" priority="330" operator="greaterThanOrEqual">
      <formula>$G$6</formula>
    </cfRule>
    <cfRule type="cellIs" dxfId="2328" priority="331" operator="lessThan">
      <formula>$G$6</formula>
    </cfRule>
  </conditionalFormatting>
  <conditionalFormatting sqref="C155">
    <cfRule type="cellIs" dxfId="2327" priority="328" operator="greaterThanOrEqual">
      <formula>$G$6</formula>
    </cfRule>
    <cfRule type="cellIs" dxfId="2326" priority="329" operator="lessThan">
      <formula>$G$6</formula>
    </cfRule>
  </conditionalFormatting>
  <conditionalFormatting sqref="C155">
    <cfRule type="cellIs" dxfId="2325" priority="326" operator="greaterThanOrEqual">
      <formula>$G$6</formula>
    </cfRule>
    <cfRule type="cellIs" dxfId="2324" priority="327" operator="lessThan">
      <formula>$G$6</formula>
    </cfRule>
  </conditionalFormatting>
  <conditionalFormatting sqref="C155">
    <cfRule type="cellIs" dxfId="2323" priority="324" operator="greaterThanOrEqual">
      <formula>$G$6</formula>
    </cfRule>
    <cfRule type="cellIs" dxfId="2322" priority="325" operator="lessThan">
      <formula>$G$6</formula>
    </cfRule>
  </conditionalFormatting>
  <conditionalFormatting sqref="D143">
    <cfRule type="cellIs" dxfId="2321" priority="322" operator="greaterThanOrEqual">
      <formula>$G$6</formula>
    </cfRule>
    <cfRule type="cellIs" dxfId="2320" priority="323" operator="lessThan">
      <formula>$G$6</formula>
    </cfRule>
  </conditionalFormatting>
  <conditionalFormatting sqref="D144">
    <cfRule type="cellIs" dxfId="2319" priority="320" operator="greaterThanOrEqual">
      <formula>$G$6</formula>
    </cfRule>
    <cfRule type="cellIs" dxfId="2318" priority="321" operator="lessThan">
      <formula>$G$6</formula>
    </cfRule>
  </conditionalFormatting>
  <conditionalFormatting sqref="D145">
    <cfRule type="cellIs" dxfId="2317" priority="318" operator="greaterThanOrEqual">
      <formula>$G$6</formula>
    </cfRule>
    <cfRule type="cellIs" dxfId="2316" priority="319" operator="lessThan">
      <formula>$G$6</formula>
    </cfRule>
  </conditionalFormatting>
  <conditionalFormatting sqref="D145">
    <cfRule type="cellIs" dxfId="2315" priority="316" operator="greaterThanOrEqual">
      <formula>$G$6</formula>
    </cfRule>
    <cfRule type="cellIs" dxfId="2314" priority="317" operator="lessThan">
      <formula>$G$6</formula>
    </cfRule>
  </conditionalFormatting>
  <conditionalFormatting sqref="D146">
    <cfRule type="cellIs" dxfId="2313" priority="314" operator="greaterThanOrEqual">
      <formula>$G$6</formula>
    </cfRule>
    <cfRule type="cellIs" dxfId="2312" priority="315" operator="lessThan">
      <formula>$G$6</formula>
    </cfRule>
  </conditionalFormatting>
  <conditionalFormatting sqref="D146">
    <cfRule type="cellIs" dxfId="2311" priority="312" operator="greaterThanOrEqual">
      <formula>$G$6</formula>
    </cfRule>
    <cfRule type="cellIs" dxfId="2310" priority="313" operator="lessThan">
      <formula>$G$6</formula>
    </cfRule>
  </conditionalFormatting>
  <conditionalFormatting sqref="D147">
    <cfRule type="cellIs" dxfId="2309" priority="310" operator="greaterThanOrEqual">
      <formula>$G$6</formula>
    </cfRule>
    <cfRule type="cellIs" dxfId="2308" priority="311" operator="lessThan">
      <formula>$G$6</formula>
    </cfRule>
  </conditionalFormatting>
  <conditionalFormatting sqref="D147">
    <cfRule type="cellIs" dxfId="2307" priority="308" operator="greaterThanOrEqual">
      <formula>$G$6</formula>
    </cfRule>
    <cfRule type="cellIs" dxfId="2306" priority="309" operator="lessThan">
      <formula>$G$6</formula>
    </cfRule>
  </conditionalFormatting>
  <conditionalFormatting sqref="D148">
    <cfRule type="cellIs" dxfId="2305" priority="306" operator="greaterThanOrEqual">
      <formula>$G$6</formula>
    </cfRule>
    <cfRule type="cellIs" dxfId="2304" priority="307" operator="lessThan">
      <formula>$G$6</formula>
    </cfRule>
  </conditionalFormatting>
  <conditionalFormatting sqref="D148">
    <cfRule type="cellIs" dxfId="2303" priority="304" operator="greaterThanOrEqual">
      <formula>$G$6</formula>
    </cfRule>
    <cfRule type="cellIs" dxfId="2302" priority="305" operator="lessThan">
      <formula>$G$6</formula>
    </cfRule>
  </conditionalFormatting>
  <conditionalFormatting sqref="D148">
    <cfRule type="cellIs" dxfId="2301" priority="302" operator="greaterThanOrEqual">
      <formula>$G$6</formula>
    </cfRule>
    <cfRule type="cellIs" dxfId="2300" priority="303" operator="lessThan">
      <formula>$G$6</formula>
    </cfRule>
  </conditionalFormatting>
  <conditionalFormatting sqref="D149">
    <cfRule type="cellIs" dxfId="2299" priority="300" operator="greaterThanOrEqual">
      <formula>$G$6</formula>
    </cfRule>
    <cfRule type="cellIs" dxfId="2298" priority="301" operator="lessThan">
      <formula>$G$6</formula>
    </cfRule>
  </conditionalFormatting>
  <conditionalFormatting sqref="D149">
    <cfRule type="cellIs" dxfId="2297" priority="298" operator="greaterThanOrEqual">
      <formula>$G$6</formula>
    </cfRule>
    <cfRule type="cellIs" dxfId="2296" priority="299" operator="lessThan">
      <formula>$G$6</formula>
    </cfRule>
  </conditionalFormatting>
  <conditionalFormatting sqref="D149">
    <cfRule type="cellIs" dxfId="2295" priority="296" operator="greaterThanOrEqual">
      <formula>$G$6</formula>
    </cfRule>
    <cfRule type="cellIs" dxfId="2294" priority="297" operator="lessThan">
      <formula>$G$6</formula>
    </cfRule>
  </conditionalFormatting>
  <conditionalFormatting sqref="D150">
    <cfRule type="cellIs" dxfId="2293" priority="294" operator="greaterThanOrEqual">
      <formula>$G$6</formula>
    </cfRule>
    <cfRule type="cellIs" dxfId="2292" priority="295" operator="lessThan">
      <formula>$G$6</formula>
    </cfRule>
  </conditionalFormatting>
  <conditionalFormatting sqref="D150">
    <cfRule type="cellIs" dxfId="2291" priority="292" operator="greaterThanOrEqual">
      <formula>$G$6</formula>
    </cfRule>
    <cfRule type="cellIs" dxfId="2290" priority="293" operator="lessThan">
      <formula>$G$6</formula>
    </cfRule>
  </conditionalFormatting>
  <conditionalFormatting sqref="D150">
    <cfRule type="cellIs" dxfId="2289" priority="290" operator="greaterThanOrEqual">
      <formula>$G$6</formula>
    </cfRule>
    <cfRule type="cellIs" dxfId="2288" priority="291" operator="lessThan">
      <formula>$G$6</formula>
    </cfRule>
  </conditionalFormatting>
  <conditionalFormatting sqref="D150">
    <cfRule type="cellIs" dxfId="2287" priority="288" operator="greaterThanOrEqual">
      <formula>$G$6</formula>
    </cfRule>
    <cfRule type="cellIs" dxfId="2286" priority="289" operator="lessThan">
      <formula>$G$6</formula>
    </cfRule>
  </conditionalFormatting>
  <conditionalFormatting sqref="D151">
    <cfRule type="cellIs" dxfId="2285" priority="286" operator="greaterThanOrEqual">
      <formula>$G$6</formula>
    </cfRule>
    <cfRule type="cellIs" dxfId="2284" priority="287" operator="lessThan">
      <formula>$G$6</formula>
    </cfRule>
  </conditionalFormatting>
  <conditionalFormatting sqref="D151">
    <cfRule type="cellIs" dxfId="2283" priority="284" operator="greaterThanOrEqual">
      <formula>$G$6</formula>
    </cfRule>
    <cfRule type="cellIs" dxfId="2282" priority="285" operator="lessThan">
      <formula>$G$6</formula>
    </cfRule>
  </conditionalFormatting>
  <conditionalFormatting sqref="D151">
    <cfRule type="cellIs" dxfId="2281" priority="282" operator="greaterThanOrEqual">
      <formula>$G$6</formula>
    </cfRule>
    <cfRule type="cellIs" dxfId="2280" priority="283" operator="lessThan">
      <formula>$G$6</formula>
    </cfRule>
  </conditionalFormatting>
  <conditionalFormatting sqref="D151">
    <cfRule type="cellIs" dxfId="2279" priority="280" operator="greaterThanOrEqual">
      <formula>$G$6</formula>
    </cfRule>
    <cfRule type="cellIs" dxfId="2278" priority="281" operator="lessThan">
      <formula>$G$6</formula>
    </cfRule>
  </conditionalFormatting>
  <conditionalFormatting sqref="D152">
    <cfRule type="cellIs" dxfId="2277" priority="278" operator="greaterThanOrEqual">
      <formula>$G$6</formula>
    </cfRule>
    <cfRule type="cellIs" dxfId="2276" priority="279" operator="lessThan">
      <formula>$G$6</formula>
    </cfRule>
  </conditionalFormatting>
  <conditionalFormatting sqref="D152">
    <cfRule type="cellIs" dxfId="2275" priority="276" operator="greaterThanOrEqual">
      <formula>$G$6</formula>
    </cfRule>
    <cfRule type="cellIs" dxfId="2274" priority="277" operator="lessThan">
      <formula>$G$6</formula>
    </cfRule>
  </conditionalFormatting>
  <conditionalFormatting sqref="D152">
    <cfRule type="cellIs" dxfId="2273" priority="274" operator="greaterThanOrEqual">
      <formula>$G$6</formula>
    </cfRule>
    <cfRule type="cellIs" dxfId="2272" priority="275" operator="lessThan">
      <formula>$G$6</formula>
    </cfRule>
  </conditionalFormatting>
  <conditionalFormatting sqref="D152">
    <cfRule type="cellIs" dxfId="2271" priority="272" operator="greaterThanOrEqual">
      <formula>$G$6</formula>
    </cfRule>
    <cfRule type="cellIs" dxfId="2270" priority="273" operator="lessThan">
      <formula>$G$6</formula>
    </cfRule>
  </conditionalFormatting>
  <conditionalFormatting sqref="D153">
    <cfRule type="expression" dxfId="2269" priority="268">
      <formula>D153&lt;=$H$5</formula>
    </cfRule>
    <cfRule type="expression" dxfId="2268" priority="269">
      <formula>AND(D153&gt;$H$5,D153&lt;=$H$6)</formula>
    </cfRule>
    <cfRule type="expression" dxfId="2267" priority="270">
      <formula>AND(D153&gt;$H$6,D153&lt;=$H$4)</formula>
    </cfRule>
    <cfRule type="expression" dxfId="2266" priority="271">
      <formula>D153&gt;$H$4</formula>
    </cfRule>
  </conditionalFormatting>
  <conditionalFormatting sqref="D153">
    <cfRule type="cellIs" dxfId="2265" priority="266" operator="greaterThanOrEqual">
      <formula>$G$6</formula>
    </cfRule>
    <cfRule type="cellIs" dxfId="2264" priority="267" operator="lessThan">
      <formula>$G$6</formula>
    </cfRule>
  </conditionalFormatting>
  <conditionalFormatting sqref="D153">
    <cfRule type="cellIs" dxfId="2263" priority="264" operator="greaterThanOrEqual">
      <formula>$G$6</formula>
    </cfRule>
    <cfRule type="cellIs" dxfId="2262" priority="265" operator="lessThan">
      <formula>$G$6</formula>
    </cfRule>
  </conditionalFormatting>
  <conditionalFormatting sqref="D153">
    <cfRule type="cellIs" dxfId="2261" priority="262" operator="greaterThanOrEqual">
      <formula>$G$6</formula>
    </cfRule>
    <cfRule type="cellIs" dxfId="2260" priority="263" operator="lessThan">
      <formula>$G$6</formula>
    </cfRule>
  </conditionalFormatting>
  <conditionalFormatting sqref="D153">
    <cfRule type="cellIs" dxfId="2259" priority="260" operator="greaterThanOrEqual">
      <formula>$G$6</formula>
    </cfRule>
    <cfRule type="cellIs" dxfId="2258" priority="261" operator="lessThan">
      <formula>$G$6</formula>
    </cfRule>
  </conditionalFormatting>
  <conditionalFormatting sqref="D153">
    <cfRule type="cellIs" dxfId="2257" priority="258" operator="greaterThanOrEqual">
      <formula>$G$6</formula>
    </cfRule>
    <cfRule type="cellIs" dxfId="2256" priority="259" operator="lessThan">
      <formula>$G$6</formula>
    </cfRule>
  </conditionalFormatting>
  <conditionalFormatting sqref="D154">
    <cfRule type="expression" dxfId="2255" priority="254">
      <formula>D154&lt;=$H$5</formula>
    </cfRule>
    <cfRule type="expression" dxfId="2254" priority="255">
      <formula>AND(D154&gt;$H$5,D154&lt;=$H$6)</formula>
    </cfRule>
    <cfRule type="expression" dxfId="2253" priority="256">
      <formula>AND(D154&gt;$H$6,D154&lt;=$H$4)</formula>
    </cfRule>
    <cfRule type="expression" dxfId="2252" priority="257">
      <formula>D154&gt;$H$4</formula>
    </cfRule>
  </conditionalFormatting>
  <conditionalFormatting sqref="D154">
    <cfRule type="cellIs" dxfId="2251" priority="252" operator="greaterThanOrEqual">
      <formula>$G$6</formula>
    </cfRule>
    <cfRule type="cellIs" dxfId="2250" priority="253" operator="lessThan">
      <formula>$G$6</formula>
    </cfRule>
  </conditionalFormatting>
  <conditionalFormatting sqref="D154">
    <cfRule type="cellIs" dxfId="2249" priority="250" operator="greaterThanOrEqual">
      <formula>$G$6</formula>
    </cfRule>
    <cfRule type="cellIs" dxfId="2248" priority="251" operator="lessThan">
      <formula>$G$6</formula>
    </cfRule>
  </conditionalFormatting>
  <conditionalFormatting sqref="D154">
    <cfRule type="cellIs" dxfId="2247" priority="248" operator="greaterThanOrEqual">
      <formula>$G$6</formula>
    </cfRule>
    <cfRule type="cellIs" dxfId="2246" priority="249" operator="lessThan">
      <formula>$G$6</formula>
    </cfRule>
  </conditionalFormatting>
  <conditionalFormatting sqref="D154">
    <cfRule type="cellIs" dxfId="2245" priority="246" operator="greaterThanOrEqual">
      <formula>$G$6</formula>
    </cfRule>
    <cfRule type="cellIs" dxfId="2244" priority="247" operator="lessThan">
      <formula>$G$6</formula>
    </cfRule>
  </conditionalFormatting>
  <conditionalFormatting sqref="D154">
    <cfRule type="cellIs" dxfId="2243" priority="244" operator="greaterThanOrEqual">
      <formula>$G$6</formula>
    </cfRule>
    <cfRule type="cellIs" dxfId="2242" priority="245" operator="lessThan">
      <formula>$G$6</formula>
    </cfRule>
  </conditionalFormatting>
  <conditionalFormatting sqref="D155">
    <cfRule type="expression" dxfId="2241" priority="240">
      <formula>D155&lt;=$H$5</formula>
    </cfRule>
    <cfRule type="expression" dxfId="2240" priority="241">
      <formula>AND(D155&gt;$H$5,D155&lt;=$H$6)</formula>
    </cfRule>
    <cfRule type="expression" dxfId="2239" priority="242">
      <formula>AND(D155&gt;$H$6,D155&lt;=$H$4)</formula>
    </cfRule>
    <cfRule type="expression" dxfId="2238" priority="243">
      <formula>D155&gt;$H$4</formula>
    </cfRule>
  </conditionalFormatting>
  <conditionalFormatting sqref="D155">
    <cfRule type="cellIs" dxfId="2237" priority="238" operator="greaterThanOrEqual">
      <formula>$G$6</formula>
    </cfRule>
    <cfRule type="cellIs" dxfId="2236" priority="239" operator="lessThan">
      <formula>$G$6</formula>
    </cfRule>
  </conditionalFormatting>
  <conditionalFormatting sqref="D155">
    <cfRule type="cellIs" dxfId="2235" priority="236" operator="greaterThanOrEqual">
      <formula>$G$6</formula>
    </cfRule>
    <cfRule type="cellIs" dxfId="2234" priority="237" operator="lessThan">
      <formula>$G$6</formula>
    </cfRule>
  </conditionalFormatting>
  <conditionalFormatting sqref="D155">
    <cfRule type="cellIs" dxfId="2233" priority="234" operator="greaterThanOrEqual">
      <formula>$G$6</formula>
    </cfRule>
    <cfRule type="cellIs" dxfId="2232" priority="235" operator="lessThan">
      <formula>$G$6</formula>
    </cfRule>
  </conditionalFormatting>
  <conditionalFormatting sqref="D155">
    <cfRule type="cellIs" dxfId="2231" priority="232" operator="greaterThanOrEqual">
      <formula>$G$6</formula>
    </cfRule>
    <cfRule type="cellIs" dxfId="2230" priority="233" operator="lessThan">
      <formula>$G$6</formula>
    </cfRule>
  </conditionalFormatting>
  <conditionalFormatting sqref="D155">
    <cfRule type="cellIs" dxfId="2229" priority="230" operator="greaterThanOrEqual">
      <formula>$G$6</formula>
    </cfRule>
    <cfRule type="cellIs" dxfId="2228" priority="231" operator="lessThan">
      <formula>$G$6</formula>
    </cfRule>
  </conditionalFormatting>
  <conditionalFormatting sqref="B156">
    <cfRule type="timePeriod" dxfId="2227" priority="229" timePeriod="today">
      <formula>FLOOR(B156,1)=TODAY()</formula>
    </cfRule>
  </conditionalFormatting>
  <conditionalFormatting sqref="B156">
    <cfRule type="timePeriod" dxfId="2226" priority="228" timePeriod="today">
      <formula>FLOOR(B156,1)=TODAY()</formula>
    </cfRule>
  </conditionalFormatting>
  <conditionalFormatting sqref="B157">
    <cfRule type="timePeriod" dxfId="2225" priority="227" timePeriod="today">
      <formula>FLOOR(B157,1)=TODAY()</formula>
    </cfRule>
  </conditionalFormatting>
  <conditionalFormatting sqref="B157">
    <cfRule type="timePeriod" dxfId="2224" priority="226" timePeriod="today">
      <formula>FLOOR(B157,1)=TODAY()</formula>
    </cfRule>
  </conditionalFormatting>
  <conditionalFormatting sqref="B158">
    <cfRule type="timePeriod" dxfId="2223" priority="225" timePeriod="today">
      <formula>FLOOR(B158,1)=TODAY()</formula>
    </cfRule>
  </conditionalFormatting>
  <conditionalFormatting sqref="B159">
    <cfRule type="timePeriod" dxfId="2222" priority="224" timePeriod="today">
      <formula>FLOOR(B159,1)=TODAY()</formula>
    </cfRule>
  </conditionalFormatting>
  <conditionalFormatting sqref="B160">
    <cfRule type="timePeriod" dxfId="2221" priority="223" timePeriod="today">
      <formula>FLOOR(B160,1)=TODAY()</formula>
    </cfRule>
  </conditionalFormatting>
  <conditionalFormatting sqref="B161">
    <cfRule type="timePeriod" dxfId="2220" priority="222" timePeriod="today">
      <formula>FLOOR(B161,1)=TODAY()</formula>
    </cfRule>
  </conditionalFormatting>
  <conditionalFormatting sqref="B162">
    <cfRule type="timePeriod" dxfId="2219" priority="221" timePeriod="today">
      <formula>FLOOR(B162,1)=TODAY()</formula>
    </cfRule>
  </conditionalFormatting>
  <conditionalFormatting sqref="B162">
    <cfRule type="timePeriod" dxfId="2218" priority="220" timePeriod="today">
      <formula>FLOOR(B162,1)=TODAY()</formula>
    </cfRule>
  </conditionalFormatting>
  <conditionalFormatting sqref="B162">
    <cfRule type="timePeriod" dxfId="2217" priority="219" timePeriod="today">
      <formula>FLOOR(B162,1)=TODAY()</formula>
    </cfRule>
  </conditionalFormatting>
  <conditionalFormatting sqref="B163">
    <cfRule type="timePeriod" dxfId="2216" priority="218" timePeriod="today">
      <formula>FLOOR(B163,1)=TODAY()</formula>
    </cfRule>
  </conditionalFormatting>
  <conditionalFormatting sqref="B163">
    <cfRule type="timePeriod" dxfId="2215" priority="217" timePeriod="today">
      <formula>FLOOR(B163,1)=TODAY()</formula>
    </cfRule>
  </conditionalFormatting>
  <conditionalFormatting sqref="B163">
    <cfRule type="timePeriod" dxfId="2214" priority="216" timePeriod="today">
      <formula>FLOOR(B163,1)=TODAY()</formula>
    </cfRule>
  </conditionalFormatting>
  <conditionalFormatting sqref="B164">
    <cfRule type="timePeriod" dxfId="2213" priority="215" timePeriod="today">
      <formula>FLOOR(B164,1)=TODAY()</formula>
    </cfRule>
  </conditionalFormatting>
  <conditionalFormatting sqref="B165">
    <cfRule type="timePeriod" dxfId="2212" priority="214" timePeriod="today">
      <formula>FLOOR(B165,1)=TODAY()</formula>
    </cfRule>
  </conditionalFormatting>
  <conditionalFormatting sqref="B166">
    <cfRule type="timePeriod" dxfId="2211" priority="213" timePeriod="today">
      <formula>FLOOR(B166,1)=TODAY()</formula>
    </cfRule>
  </conditionalFormatting>
  <conditionalFormatting sqref="C156">
    <cfRule type="cellIs" dxfId="2210" priority="211" operator="greaterThanOrEqual">
      <formula>$G$6</formula>
    </cfRule>
    <cfRule type="cellIs" dxfId="2209" priority="212" operator="lessThan">
      <formula>$G$6</formula>
    </cfRule>
  </conditionalFormatting>
  <conditionalFormatting sqref="C157">
    <cfRule type="cellIs" dxfId="2208" priority="209" operator="greaterThanOrEqual">
      <formula>$G$6</formula>
    </cfRule>
    <cfRule type="cellIs" dxfId="2207" priority="210" operator="lessThan">
      <formula>$G$6</formula>
    </cfRule>
  </conditionalFormatting>
  <conditionalFormatting sqref="C158">
    <cfRule type="cellIs" dxfId="2206" priority="207" operator="greaterThanOrEqual">
      <formula>$G$6</formula>
    </cfRule>
    <cfRule type="cellIs" dxfId="2205" priority="208" operator="lessThan">
      <formula>$G$6</formula>
    </cfRule>
  </conditionalFormatting>
  <conditionalFormatting sqref="C159">
    <cfRule type="cellIs" dxfId="2204" priority="205" operator="greaterThanOrEqual">
      <formula>$G$6</formula>
    </cfRule>
    <cfRule type="cellIs" dxfId="2203" priority="206" operator="lessThan">
      <formula>$G$6</formula>
    </cfRule>
  </conditionalFormatting>
  <conditionalFormatting sqref="C160">
    <cfRule type="cellIs" dxfId="2202" priority="203" operator="greaterThanOrEqual">
      <formula>$G$6</formula>
    </cfRule>
    <cfRule type="cellIs" dxfId="2201" priority="204" operator="lessThan">
      <formula>$G$6</formula>
    </cfRule>
  </conditionalFormatting>
  <conditionalFormatting sqref="C161">
    <cfRule type="cellIs" dxfId="2200" priority="201" operator="greaterThanOrEqual">
      <formula>$G$6</formula>
    </cfRule>
    <cfRule type="cellIs" dxfId="2199" priority="202" operator="lessThan">
      <formula>$G$6</formula>
    </cfRule>
  </conditionalFormatting>
  <conditionalFormatting sqref="C162">
    <cfRule type="cellIs" dxfId="2198" priority="199" operator="greaterThanOrEqual">
      <formula>$G$6</formula>
    </cfRule>
    <cfRule type="cellIs" dxfId="2197" priority="200" operator="lessThan">
      <formula>$G$6</formula>
    </cfRule>
  </conditionalFormatting>
  <conditionalFormatting sqref="C163">
    <cfRule type="cellIs" dxfId="2196" priority="197" operator="greaterThanOrEqual">
      <formula>$G$6</formula>
    </cfRule>
    <cfRule type="cellIs" dxfId="2195" priority="198" operator="lessThan">
      <formula>$G$6</formula>
    </cfRule>
  </conditionalFormatting>
  <conditionalFormatting sqref="C164">
    <cfRule type="cellIs" dxfId="2194" priority="195" operator="greaterThanOrEqual">
      <formula>$G$6</formula>
    </cfRule>
    <cfRule type="cellIs" dxfId="2193" priority="196" operator="lessThan">
      <formula>$G$6</formula>
    </cfRule>
  </conditionalFormatting>
  <conditionalFormatting sqref="C165">
    <cfRule type="cellIs" dxfId="2192" priority="193" operator="greaterThanOrEqual">
      <formula>$G$6</formula>
    </cfRule>
    <cfRule type="cellIs" dxfId="2191" priority="194" operator="lessThan">
      <formula>$G$6</formula>
    </cfRule>
  </conditionalFormatting>
  <conditionalFormatting sqref="C166">
    <cfRule type="cellIs" dxfId="2190" priority="191" operator="greaterThanOrEqual">
      <formula>$G$6</formula>
    </cfRule>
    <cfRule type="cellIs" dxfId="2189" priority="192" operator="lessThan">
      <formula>$G$6</formula>
    </cfRule>
  </conditionalFormatting>
  <conditionalFormatting sqref="D156">
    <cfRule type="cellIs" dxfId="2188" priority="189" operator="greaterThanOrEqual">
      <formula>$G$6</formula>
    </cfRule>
    <cfRule type="cellIs" dxfId="2187" priority="190" operator="lessThan">
      <formula>$G$6</formula>
    </cfRule>
  </conditionalFormatting>
  <conditionalFormatting sqref="D157">
    <cfRule type="cellIs" dxfId="2186" priority="187" operator="greaterThanOrEqual">
      <formula>$G$6</formula>
    </cfRule>
    <cfRule type="cellIs" dxfId="2185" priority="188" operator="lessThan">
      <formula>$G$6</formula>
    </cfRule>
  </conditionalFormatting>
  <conditionalFormatting sqref="D158">
    <cfRule type="cellIs" dxfId="2184" priority="185" operator="greaterThanOrEqual">
      <formula>$G$6</formula>
    </cfRule>
    <cfRule type="cellIs" dxfId="2183" priority="186" operator="lessThan">
      <formula>$G$6</formula>
    </cfRule>
  </conditionalFormatting>
  <conditionalFormatting sqref="D159">
    <cfRule type="cellIs" dxfId="2182" priority="183" operator="greaterThanOrEqual">
      <formula>$G$6</formula>
    </cfRule>
    <cfRule type="cellIs" dxfId="2181" priority="184" operator="lessThan">
      <formula>$G$6</formula>
    </cfRule>
  </conditionalFormatting>
  <conditionalFormatting sqref="D160">
    <cfRule type="cellIs" dxfId="2180" priority="181" operator="greaterThanOrEqual">
      <formula>$G$6</formula>
    </cfRule>
    <cfRule type="cellIs" dxfId="2179" priority="182" operator="lessThan">
      <formula>$G$6</formula>
    </cfRule>
  </conditionalFormatting>
  <conditionalFormatting sqref="D161">
    <cfRule type="cellIs" dxfId="2178" priority="179" operator="greaterThanOrEqual">
      <formula>$G$6</formula>
    </cfRule>
    <cfRule type="cellIs" dxfId="2177" priority="180" operator="lessThan">
      <formula>$G$6</formula>
    </cfRule>
  </conditionalFormatting>
  <conditionalFormatting sqref="D162">
    <cfRule type="cellIs" dxfId="2176" priority="177" operator="greaterThanOrEqual">
      <formula>$G$6</formula>
    </cfRule>
    <cfRule type="cellIs" dxfId="2175" priority="178" operator="lessThan">
      <formula>$G$6</formula>
    </cfRule>
  </conditionalFormatting>
  <conditionalFormatting sqref="D163">
    <cfRule type="cellIs" dxfId="2174" priority="175" operator="greaterThanOrEqual">
      <formula>$G$6</formula>
    </cfRule>
    <cfRule type="cellIs" dxfId="2173" priority="176" operator="lessThan">
      <formula>$G$6</formula>
    </cfRule>
  </conditionalFormatting>
  <conditionalFormatting sqref="D164">
    <cfRule type="cellIs" dxfId="2172" priority="173" operator="greaterThanOrEqual">
      <formula>$G$6</formula>
    </cfRule>
    <cfRule type="cellIs" dxfId="2171" priority="174" operator="lessThan">
      <formula>$G$6</formula>
    </cfRule>
  </conditionalFormatting>
  <conditionalFormatting sqref="D165">
    <cfRule type="cellIs" dxfId="2170" priority="171" operator="greaterThanOrEqual">
      <formula>$G$6</formula>
    </cfRule>
    <cfRule type="cellIs" dxfId="2169" priority="172" operator="lessThan">
      <formula>$G$6</formula>
    </cfRule>
  </conditionalFormatting>
  <conditionalFormatting sqref="D166">
    <cfRule type="cellIs" dxfId="2168" priority="169" operator="greaterThanOrEqual">
      <formula>$G$6</formula>
    </cfRule>
    <cfRule type="cellIs" dxfId="2167" priority="170" operator="lessThan">
      <formula>$G$6</formula>
    </cfRule>
  </conditionalFormatting>
  <conditionalFormatting sqref="C203:D203 B232:B234 B203:B209">
    <cfRule type="expression" dxfId="2166" priority="161">
      <formula>B203&lt;=$B$6</formula>
    </cfRule>
    <cfRule type="expression" dxfId="2165" priority="162">
      <formula>AND(B203&gt;$B$6,B203&lt;=$B$7)</formula>
    </cfRule>
    <cfRule type="expression" dxfId="2164" priority="163">
      <formula>AND(B203&gt;$B$7,B203&lt;=$B$5)</formula>
    </cfRule>
    <cfRule type="expression" dxfId="2163" priority="164">
      <formula>B203&gt;$B$5</formula>
    </cfRule>
  </conditionalFormatting>
  <conditionalFormatting sqref="C204:D204">
    <cfRule type="expression" dxfId="2162" priority="157">
      <formula>C204&lt;=$B$6</formula>
    </cfRule>
    <cfRule type="expression" dxfId="2161" priority="158">
      <formula>AND(C204&gt;$B$6,C204&lt;=$B$7)</formula>
    </cfRule>
    <cfRule type="expression" dxfId="2160" priority="159">
      <formula>AND(C204&gt;$B$7,C204&lt;=$B$5)</formula>
    </cfRule>
    <cfRule type="expression" dxfId="2159" priority="160">
      <formula>C204&gt;$B$5</formula>
    </cfRule>
  </conditionalFormatting>
  <conditionalFormatting sqref="C208:D208">
    <cfRule type="expression" dxfId="2158" priority="153">
      <formula>C208&lt;=$B$6</formula>
    </cfRule>
    <cfRule type="expression" dxfId="2157" priority="154">
      <formula>AND(C208&gt;$B$6,C208&lt;=$B$7)</formula>
    </cfRule>
    <cfRule type="expression" dxfId="2156" priority="155">
      <formula>AND(C208&gt;$B$7,C208&lt;=$B$5)</formula>
    </cfRule>
    <cfRule type="expression" dxfId="2155" priority="156">
      <formula>C208&gt;$B$5</formula>
    </cfRule>
  </conditionalFormatting>
  <conditionalFormatting sqref="C205:D205">
    <cfRule type="expression" dxfId="2154" priority="149">
      <formula>C205&lt;=$B$6</formula>
    </cfRule>
    <cfRule type="expression" dxfId="2153" priority="150">
      <formula>AND(C205&gt;$B$6,C205&lt;=$B$7)</formula>
    </cfRule>
    <cfRule type="expression" dxfId="2152" priority="151">
      <formula>AND(C205&gt;$B$7,C205&lt;=$B$5)</formula>
    </cfRule>
    <cfRule type="expression" dxfId="2151" priority="152">
      <formula>C205&gt;$B$5</formula>
    </cfRule>
  </conditionalFormatting>
  <conditionalFormatting sqref="C206:D207">
    <cfRule type="expression" dxfId="2150" priority="145">
      <formula>C206&lt;=$B$6</formula>
    </cfRule>
    <cfRule type="expression" dxfId="2149" priority="146">
      <formula>AND(C206&gt;$B$6,C206&lt;=$B$7)</formula>
    </cfRule>
    <cfRule type="expression" dxfId="2148" priority="147">
      <formula>AND(C206&gt;$B$7,C206&lt;=$B$5)</formula>
    </cfRule>
    <cfRule type="expression" dxfId="2147" priority="148">
      <formula>C206&gt;$B$5</formula>
    </cfRule>
  </conditionalFormatting>
  <conditionalFormatting sqref="C209:D209">
    <cfRule type="expression" dxfId="2146" priority="141">
      <formula>C209&lt;=$B$6</formula>
    </cfRule>
    <cfRule type="expression" dxfId="2145" priority="142">
      <formula>AND(C209&gt;$B$6,C209&lt;=$B$7)</formula>
    </cfRule>
    <cfRule type="expression" dxfId="2144" priority="143">
      <formula>AND(C209&gt;$B$7,C209&lt;=$B$5)</formula>
    </cfRule>
    <cfRule type="expression" dxfId="2143" priority="144">
      <formula>C209&gt;$B$5</formula>
    </cfRule>
  </conditionalFormatting>
  <conditionalFormatting sqref="C210:D210">
    <cfRule type="expression" dxfId="2142" priority="137">
      <formula>C210&lt;=$B$6</formula>
    </cfRule>
    <cfRule type="expression" dxfId="2141" priority="138">
      <formula>AND(C210&gt;$B$6,C210&lt;=$B$7)</formula>
    </cfRule>
    <cfRule type="expression" dxfId="2140" priority="139">
      <formula>AND(C210&gt;$B$7,C210&lt;=$B$5)</formula>
    </cfRule>
    <cfRule type="expression" dxfId="2139" priority="140">
      <formula>C210&gt;$B$5</formula>
    </cfRule>
  </conditionalFormatting>
  <conditionalFormatting sqref="C211:D211">
    <cfRule type="expression" dxfId="2138" priority="133">
      <formula>C211&lt;=$B$6</formula>
    </cfRule>
    <cfRule type="expression" dxfId="2137" priority="134">
      <formula>AND(C211&gt;$B$6,C211&lt;=$B$7)</formula>
    </cfRule>
    <cfRule type="expression" dxfId="2136" priority="135">
      <formula>AND(C211&gt;$B$7,C211&lt;=$B$5)</formula>
    </cfRule>
    <cfRule type="expression" dxfId="2135" priority="136">
      <formula>C211&gt;$B$5</formula>
    </cfRule>
  </conditionalFormatting>
  <conditionalFormatting sqref="C212:D213">
    <cfRule type="expression" dxfId="2134" priority="129">
      <formula>C212&lt;=$B$6</formula>
    </cfRule>
    <cfRule type="expression" dxfId="2133" priority="130">
      <formula>AND(C212&gt;$B$6,C212&lt;=$B$7)</formula>
    </cfRule>
    <cfRule type="expression" dxfId="2132" priority="131">
      <formula>AND(C212&gt;$B$7,C212&lt;=$B$5)</formula>
    </cfRule>
    <cfRule type="expression" dxfId="2131" priority="132">
      <formula>C212&gt;$B$5</formula>
    </cfRule>
  </conditionalFormatting>
  <conditionalFormatting sqref="C214:D214">
    <cfRule type="expression" dxfId="2130" priority="125">
      <formula>C214&lt;=$B$6</formula>
    </cfRule>
    <cfRule type="expression" dxfId="2129" priority="126">
      <formula>AND(C214&gt;$B$6,C214&lt;=$B$7)</formula>
    </cfRule>
    <cfRule type="expression" dxfId="2128" priority="127">
      <formula>AND(C214&gt;$B$7,C214&lt;=$B$5)</formula>
    </cfRule>
    <cfRule type="expression" dxfId="2127" priority="128">
      <formula>C214&gt;$B$5</formula>
    </cfRule>
  </conditionalFormatting>
  <conditionalFormatting sqref="C215:D216">
    <cfRule type="expression" dxfId="2126" priority="121">
      <formula>C215&lt;=$B$6</formula>
    </cfRule>
    <cfRule type="expression" dxfId="2125" priority="122">
      <formula>AND(C215&gt;$B$6,C215&lt;=$B$7)</formula>
    </cfRule>
    <cfRule type="expression" dxfId="2124" priority="123">
      <formula>AND(C215&gt;$B$7,C215&lt;=$B$5)</formula>
    </cfRule>
    <cfRule type="expression" dxfId="2123" priority="124">
      <formula>C215&gt;$B$5</formula>
    </cfRule>
  </conditionalFormatting>
  <conditionalFormatting sqref="C217:D217">
    <cfRule type="expression" dxfId="2122" priority="117">
      <formula>C217&lt;=$B$6</formula>
    </cfRule>
    <cfRule type="expression" dxfId="2121" priority="118">
      <formula>AND(C217&gt;$B$6,C217&lt;=$B$7)</formula>
    </cfRule>
    <cfRule type="expression" dxfId="2120" priority="119">
      <formula>AND(C217&gt;$B$7,C217&lt;=$B$5)</formula>
    </cfRule>
    <cfRule type="expression" dxfId="2119" priority="120">
      <formula>C217&gt;$B$5</formula>
    </cfRule>
  </conditionalFormatting>
  <conditionalFormatting sqref="C218:D219">
    <cfRule type="expression" dxfId="2118" priority="113">
      <formula>C218&lt;=$B$6</formula>
    </cfRule>
    <cfRule type="expression" dxfId="2117" priority="114">
      <formula>AND(C218&gt;$B$6,C218&lt;=$B$7)</formula>
    </cfRule>
    <cfRule type="expression" dxfId="2116" priority="115">
      <formula>AND(C218&gt;$B$7,C218&lt;=$B$5)</formula>
    </cfRule>
    <cfRule type="expression" dxfId="2115" priority="116">
      <formula>C218&gt;$B$5</formula>
    </cfRule>
  </conditionalFormatting>
  <conditionalFormatting sqref="C220:D220">
    <cfRule type="expression" dxfId="2114" priority="109">
      <formula>C220&lt;=$B$6</formula>
    </cfRule>
    <cfRule type="expression" dxfId="2113" priority="110">
      <formula>AND(C220&gt;$B$6,C220&lt;=$B$7)</formula>
    </cfRule>
    <cfRule type="expression" dxfId="2112" priority="111">
      <formula>AND(C220&gt;$B$7,C220&lt;=$B$5)</formula>
    </cfRule>
    <cfRule type="expression" dxfId="2111" priority="112">
      <formula>C220&gt;$B$5</formula>
    </cfRule>
  </conditionalFormatting>
  <conditionalFormatting sqref="C221:D222">
    <cfRule type="expression" dxfId="2110" priority="105">
      <formula>C221&lt;=$B$6</formula>
    </cfRule>
    <cfRule type="expression" dxfId="2109" priority="106">
      <formula>AND(C221&gt;$B$6,C221&lt;=$B$7)</formula>
    </cfRule>
    <cfRule type="expression" dxfId="2108" priority="107">
      <formula>AND(C221&gt;$B$7,C221&lt;=$B$5)</formula>
    </cfRule>
    <cfRule type="expression" dxfId="2107" priority="108">
      <formula>C221&gt;$B$5</formula>
    </cfRule>
  </conditionalFormatting>
  <conditionalFormatting sqref="C223:D223">
    <cfRule type="expression" dxfId="2106" priority="101">
      <formula>C223&lt;=$B$6</formula>
    </cfRule>
    <cfRule type="expression" dxfId="2105" priority="102">
      <formula>AND(C223&gt;$B$6,C223&lt;=$B$7)</formula>
    </cfRule>
    <cfRule type="expression" dxfId="2104" priority="103">
      <formula>AND(C223&gt;$B$7,C223&lt;=$B$5)</formula>
    </cfRule>
    <cfRule type="expression" dxfId="2103" priority="104">
      <formula>C223&gt;$B$5</formula>
    </cfRule>
  </conditionalFormatting>
  <conditionalFormatting sqref="C224:D226">
    <cfRule type="expression" dxfId="2102" priority="97">
      <formula>C224&lt;=$B$6</formula>
    </cfRule>
    <cfRule type="expression" dxfId="2101" priority="98">
      <formula>AND(C224&gt;$B$6,C224&lt;=$B$7)</formula>
    </cfRule>
    <cfRule type="expression" dxfId="2100" priority="99">
      <formula>AND(C224&gt;$B$7,C224&lt;=$B$5)</formula>
    </cfRule>
    <cfRule type="expression" dxfId="2099" priority="100">
      <formula>C224&gt;$B$5</formula>
    </cfRule>
  </conditionalFormatting>
  <conditionalFormatting sqref="C227:D228">
    <cfRule type="expression" dxfId="2098" priority="93">
      <formula>C227&lt;=$B$6</formula>
    </cfRule>
    <cfRule type="expression" dxfId="2097" priority="94">
      <formula>AND(C227&gt;$B$6,C227&lt;=$B$7)</formula>
    </cfRule>
    <cfRule type="expression" dxfId="2096" priority="95">
      <formula>AND(C227&gt;$B$7,C227&lt;=$B$5)</formula>
    </cfRule>
    <cfRule type="expression" dxfId="2095" priority="96">
      <formula>C227&gt;$B$5</formula>
    </cfRule>
  </conditionalFormatting>
  <conditionalFormatting sqref="C229:D229">
    <cfRule type="expression" dxfId="2094" priority="89">
      <formula>C229&lt;=$B$6</formula>
    </cfRule>
    <cfRule type="expression" dxfId="2093" priority="90">
      <formula>AND(C229&gt;$B$6,C229&lt;=$B$7)</formula>
    </cfRule>
    <cfRule type="expression" dxfId="2092" priority="91">
      <formula>AND(C229&gt;$B$7,C229&lt;=$B$5)</formula>
    </cfRule>
    <cfRule type="expression" dxfId="2091" priority="92">
      <formula>C229&gt;$B$5</formula>
    </cfRule>
  </conditionalFormatting>
  <conditionalFormatting sqref="C230:D231">
    <cfRule type="expression" dxfId="2090" priority="85">
      <formula>C230&lt;=$B$6</formula>
    </cfRule>
    <cfRule type="expression" dxfId="2089" priority="86">
      <formula>AND(C230&gt;$B$6,C230&lt;=$B$7)</formula>
    </cfRule>
    <cfRule type="expression" dxfId="2088" priority="87">
      <formula>AND(C230&gt;$B$7,C230&lt;=$B$5)</formula>
    </cfRule>
    <cfRule type="expression" dxfId="2087" priority="88">
      <formula>C230&gt;$B$5</formula>
    </cfRule>
  </conditionalFormatting>
  <conditionalFormatting sqref="C232:D233">
    <cfRule type="expression" dxfId="2086" priority="81">
      <formula>C232&lt;=$B$6</formula>
    </cfRule>
    <cfRule type="expression" dxfId="2085" priority="82">
      <formula>AND(C232&gt;$B$6,C232&lt;=$B$7)</formula>
    </cfRule>
    <cfRule type="expression" dxfId="2084" priority="83">
      <formula>AND(C232&gt;$B$7,C232&lt;=$B$5)</formula>
    </cfRule>
    <cfRule type="expression" dxfId="2083" priority="84">
      <formula>C232&gt;$B$5</formula>
    </cfRule>
  </conditionalFormatting>
  <conditionalFormatting sqref="C234:D234">
    <cfRule type="expression" dxfId="2082" priority="77">
      <formula>C234&lt;=$B$6</formula>
    </cfRule>
    <cfRule type="expression" dxfId="2081" priority="78">
      <formula>AND(C234&gt;$B$6,C234&lt;=$B$7)</formula>
    </cfRule>
    <cfRule type="expression" dxfId="2080" priority="79">
      <formula>AND(C234&gt;$B$7,C234&lt;=$B$5)</formula>
    </cfRule>
    <cfRule type="expression" dxfId="2079" priority="80">
      <formula>C234&gt;$B$5</formula>
    </cfRule>
  </conditionalFormatting>
  <conditionalFormatting sqref="B210">
    <cfRule type="expression" dxfId="2078" priority="69">
      <formula>B210&lt;=$B$6</formula>
    </cfRule>
    <cfRule type="expression" dxfId="2077" priority="70">
      <formula>AND(B210&gt;$B$6,B210&lt;=$B$7)</formula>
    </cfRule>
    <cfRule type="expression" dxfId="2076" priority="71">
      <formula>AND(B210&gt;$B$7,B210&lt;=$B$5)</formula>
    </cfRule>
    <cfRule type="expression" dxfId="2075" priority="72">
      <formula>B210&gt;$B$5</formula>
    </cfRule>
  </conditionalFormatting>
  <conditionalFormatting sqref="B211">
    <cfRule type="expression" dxfId="2074" priority="65">
      <formula>B211&lt;=$B$6</formula>
    </cfRule>
    <cfRule type="expression" dxfId="2073" priority="66">
      <formula>AND(B211&gt;$B$6,B211&lt;=$B$7)</formula>
    </cfRule>
    <cfRule type="expression" dxfId="2072" priority="67">
      <formula>AND(B211&gt;$B$7,B211&lt;=$B$5)</formula>
    </cfRule>
    <cfRule type="expression" dxfId="2071" priority="68">
      <formula>B211&gt;$B$5</formula>
    </cfRule>
  </conditionalFormatting>
  <conditionalFormatting sqref="B212">
    <cfRule type="expression" dxfId="2070" priority="61">
      <formula>B212&lt;=$B$6</formula>
    </cfRule>
    <cfRule type="expression" dxfId="2069" priority="62">
      <formula>AND(B212&gt;$B$6,B212&lt;=$B$7)</formula>
    </cfRule>
    <cfRule type="expression" dxfId="2068" priority="63">
      <formula>AND(B212&gt;$B$7,B212&lt;=$B$5)</formula>
    </cfRule>
    <cfRule type="expression" dxfId="2067" priority="64">
      <formula>B212&gt;$B$5</formula>
    </cfRule>
  </conditionalFormatting>
  <conditionalFormatting sqref="B213">
    <cfRule type="expression" dxfId="2066" priority="57">
      <formula>B213&lt;=$B$6</formula>
    </cfRule>
    <cfRule type="expression" dxfId="2065" priority="58">
      <formula>AND(B213&gt;$B$6,B213&lt;=$B$7)</formula>
    </cfRule>
    <cfRule type="expression" dxfId="2064" priority="59">
      <formula>AND(B213&gt;$B$7,B213&lt;=$B$5)</formula>
    </cfRule>
    <cfRule type="expression" dxfId="2063" priority="60">
      <formula>B213&gt;$B$5</formula>
    </cfRule>
  </conditionalFormatting>
  <conditionalFormatting sqref="B214">
    <cfRule type="expression" dxfId="2062" priority="53">
      <formula>B214&lt;=$B$6</formula>
    </cfRule>
    <cfRule type="expression" dxfId="2061" priority="54">
      <formula>AND(B214&gt;$B$6,B214&lt;=$B$7)</formula>
    </cfRule>
    <cfRule type="expression" dxfId="2060" priority="55">
      <formula>AND(B214&gt;$B$7,B214&lt;=$B$5)</formula>
    </cfRule>
    <cfRule type="expression" dxfId="2059" priority="56">
      <formula>B214&gt;$B$5</formula>
    </cfRule>
  </conditionalFormatting>
  <conditionalFormatting sqref="B215:B217">
    <cfRule type="expression" dxfId="2058" priority="49">
      <formula>B215&lt;=$B$6</formula>
    </cfRule>
    <cfRule type="expression" dxfId="2057" priority="50">
      <formula>AND(B215&gt;$B$6,B215&lt;=$B$7)</formula>
    </cfRule>
    <cfRule type="expression" dxfId="2056" priority="51">
      <formula>AND(B215&gt;$B$7,B215&lt;=$B$5)</formula>
    </cfRule>
    <cfRule type="expression" dxfId="2055" priority="52">
      <formula>B215&gt;$B$5</formula>
    </cfRule>
  </conditionalFormatting>
  <conditionalFormatting sqref="B218">
    <cfRule type="expression" dxfId="2054" priority="45">
      <formula>B218&lt;=$B$6</formula>
    </cfRule>
    <cfRule type="expression" dxfId="2053" priority="46">
      <formula>AND(B218&gt;$B$6,B218&lt;=$B$7)</formula>
    </cfRule>
    <cfRule type="expression" dxfId="2052" priority="47">
      <formula>AND(B218&gt;$B$7,B218&lt;=$B$5)</formula>
    </cfRule>
    <cfRule type="expression" dxfId="2051" priority="48">
      <formula>B218&gt;$B$5</formula>
    </cfRule>
  </conditionalFormatting>
  <conditionalFormatting sqref="B219">
    <cfRule type="expression" dxfId="2050" priority="41">
      <formula>B219&lt;=$B$6</formula>
    </cfRule>
    <cfRule type="expression" dxfId="2049" priority="42">
      <formula>AND(B219&gt;$B$6,B219&lt;=$B$7)</formula>
    </cfRule>
    <cfRule type="expression" dxfId="2048" priority="43">
      <formula>AND(B219&gt;$B$7,B219&lt;=$B$5)</formula>
    </cfRule>
    <cfRule type="expression" dxfId="2047" priority="44">
      <formula>B219&gt;$B$5</formula>
    </cfRule>
  </conditionalFormatting>
  <conditionalFormatting sqref="B220">
    <cfRule type="expression" dxfId="2046" priority="37">
      <formula>B220&lt;=$B$6</formula>
    </cfRule>
    <cfRule type="expression" dxfId="2045" priority="38">
      <formula>AND(B220&gt;$B$6,B220&lt;=$B$7)</formula>
    </cfRule>
    <cfRule type="expression" dxfId="2044" priority="39">
      <formula>AND(B220&gt;$B$7,B220&lt;=$B$5)</formula>
    </cfRule>
    <cfRule type="expression" dxfId="2043" priority="40">
      <formula>B220&gt;$B$5</formula>
    </cfRule>
  </conditionalFormatting>
  <conditionalFormatting sqref="B221">
    <cfRule type="expression" dxfId="2042" priority="33">
      <formula>B221&lt;=$B$6</formula>
    </cfRule>
    <cfRule type="expression" dxfId="2041" priority="34">
      <formula>AND(B221&gt;$B$6,B221&lt;=$B$7)</formula>
    </cfRule>
    <cfRule type="expression" dxfId="2040" priority="35">
      <formula>AND(B221&gt;$B$7,B221&lt;=$B$5)</formula>
    </cfRule>
    <cfRule type="expression" dxfId="2039" priority="36">
      <formula>B221&gt;$B$5</formula>
    </cfRule>
  </conditionalFormatting>
  <conditionalFormatting sqref="B222">
    <cfRule type="expression" dxfId="2038" priority="29">
      <formula>B222&lt;=$B$6</formula>
    </cfRule>
    <cfRule type="expression" dxfId="2037" priority="30">
      <formula>AND(B222&gt;$B$6,B222&lt;=$B$7)</formula>
    </cfRule>
    <cfRule type="expression" dxfId="2036" priority="31">
      <formula>AND(B222&gt;$B$7,B222&lt;=$B$5)</formula>
    </cfRule>
    <cfRule type="expression" dxfId="2035" priority="32">
      <formula>B222&gt;$B$5</formula>
    </cfRule>
  </conditionalFormatting>
  <conditionalFormatting sqref="B223">
    <cfRule type="expression" dxfId="2034" priority="25">
      <formula>B223&lt;=$B$6</formula>
    </cfRule>
    <cfRule type="expression" dxfId="2033" priority="26">
      <formula>AND(B223&gt;$B$6,B223&lt;=$B$7)</formula>
    </cfRule>
    <cfRule type="expression" dxfId="2032" priority="27">
      <formula>AND(B223&gt;$B$7,B223&lt;=$B$5)</formula>
    </cfRule>
    <cfRule type="expression" dxfId="2031" priority="28">
      <formula>B223&gt;$B$5</formula>
    </cfRule>
  </conditionalFormatting>
  <conditionalFormatting sqref="B224">
    <cfRule type="expression" dxfId="2030" priority="21">
      <formula>B224&lt;=$B$6</formula>
    </cfRule>
    <cfRule type="expression" dxfId="2029" priority="22">
      <formula>AND(B224&gt;$B$6,B224&lt;=$B$7)</formula>
    </cfRule>
    <cfRule type="expression" dxfId="2028" priority="23">
      <formula>AND(B224&gt;$B$7,B224&lt;=$B$5)</formula>
    </cfRule>
    <cfRule type="expression" dxfId="2027" priority="24">
      <formula>B224&gt;$B$5</formula>
    </cfRule>
  </conditionalFormatting>
  <conditionalFormatting sqref="B225:B226">
    <cfRule type="expression" dxfId="2026" priority="17">
      <formula>B225&lt;=$B$6</formula>
    </cfRule>
    <cfRule type="expression" dxfId="2025" priority="18">
      <formula>AND(B225&gt;$B$6,B225&lt;=$B$7)</formula>
    </cfRule>
    <cfRule type="expression" dxfId="2024" priority="19">
      <formula>AND(B225&gt;$B$7,B225&lt;=$B$5)</formula>
    </cfRule>
    <cfRule type="expression" dxfId="2023" priority="20">
      <formula>B225&gt;$B$5</formula>
    </cfRule>
  </conditionalFormatting>
  <conditionalFormatting sqref="B227:B228">
    <cfRule type="expression" dxfId="2022" priority="13">
      <formula>B227&lt;=$B$6</formula>
    </cfRule>
    <cfRule type="expression" dxfId="2021" priority="14">
      <formula>AND(B227&gt;$B$6,B227&lt;=$B$7)</formula>
    </cfRule>
    <cfRule type="expression" dxfId="2020" priority="15">
      <formula>AND(B227&gt;$B$7,B227&lt;=$B$5)</formula>
    </cfRule>
    <cfRule type="expression" dxfId="2019" priority="16">
      <formula>B227&gt;$B$5</formula>
    </cfRule>
  </conditionalFormatting>
  <conditionalFormatting sqref="B229 B231">
    <cfRule type="expression" dxfId="2018" priority="9">
      <formula>B229&lt;=$B$6</formula>
    </cfRule>
    <cfRule type="expression" dxfId="2017" priority="10">
      <formula>AND(B229&gt;$B$6,B229&lt;=$B$7)</formula>
    </cfRule>
    <cfRule type="expression" dxfId="2016" priority="11">
      <formula>AND(B229&gt;$B$7,B229&lt;=$B$5)</formula>
    </cfRule>
    <cfRule type="expression" dxfId="2015" priority="12">
      <formula>B229&gt;$B$5</formula>
    </cfRule>
  </conditionalFormatting>
  <conditionalFormatting sqref="B230">
    <cfRule type="expression" dxfId="2014" priority="5">
      <formula>B230&lt;=$B$6</formula>
    </cfRule>
    <cfRule type="expression" dxfId="2013" priority="6">
      <formula>AND(B230&gt;$B$6,B230&lt;=$B$7)</formula>
    </cfRule>
    <cfRule type="expression" dxfId="2012" priority="7">
      <formula>AND(B230&gt;$B$7,B230&lt;=$B$5)</formula>
    </cfRule>
    <cfRule type="expression" dxfId="2011" priority="8">
      <formula>B230&gt;$B$5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6" max="4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"/>
  <sheetViews>
    <sheetView view="pageBreakPreview" topLeftCell="A244" zoomScaleNormal="100" zoomScaleSheetLayoutView="100" workbookViewId="0">
      <selection activeCell="A206" sqref="A206:XFD20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54" t="s">
        <v>0</v>
      </c>
      <c r="B1" s="154"/>
      <c r="C1" s="154"/>
      <c r="D1" s="154"/>
      <c r="E1" s="154"/>
      <c r="F1" s="23"/>
      <c r="G1" s="9"/>
      <c r="H1" s="9"/>
    </row>
    <row r="2" spans="1:12" s="3" customFormat="1" ht="30.75" customHeight="1" x14ac:dyDescent="0.25">
      <c r="A2" s="155" t="s">
        <v>149</v>
      </c>
      <c r="B2" s="155"/>
      <c r="C2" s="155"/>
      <c r="D2" s="155"/>
      <c r="E2" s="155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17"/>
      <c r="G4" s="9"/>
      <c r="H4" s="9"/>
    </row>
    <row r="5" spans="1:12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21"/>
      <c r="G5" s="9"/>
      <c r="H5" s="9"/>
    </row>
    <row r="6" spans="1:12" s="3" customFormat="1" ht="27" customHeight="1" x14ac:dyDescent="0.25">
      <c r="A6" s="157" t="s">
        <v>5</v>
      </c>
      <c r="B6" s="158"/>
      <c r="C6" s="3" t="s">
        <v>41</v>
      </c>
      <c r="D6" s="32" t="s">
        <v>8</v>
      </c>
      <c r="E6" s="6">
        <v>21162</v>
      </c>
      <c r="F6" s="8"/>
      <c r="G6" s="9"/>
      <c r="H6" s="9"/>
    </row>
    <row r="7" spans="1:12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8"/>
      <c r="G7" s="9"/>
      <c r="H7" s="9"/>
    </row>
    <row r="8" spans="1:12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131</v>
      </c>
      <c r="D11" s="9" t="s">
        <v>220</v>
      </c>
      <c r="F11" s="17"/>
    </row>
    <row r="12" spans="1:12" ht="25.5" customHeight="1" x14ac:dyDescent="0.25">
      <c r="A12" s="1" t="s">
        <v>16</v>
      </c>
      <c r="B12" s="10" t="s">
        <v>25</v>
      </c>
      <c r="C12" s="33" t="s">
        <v>18</v>
      </c>
      <c r="D12" s="9"/>
      <c r="E12" s="9"/>
      <c r="F12" s="18"/>
      <c r="G12" s="14" t="s">
        <v>23</v>
      </c>
      <c r="H12" s="14" t="s">
        <v>221</v>
      </c>
      <c r="J12" s="1" t="s">
        <v>131</v>
      </c>
      <c r="L12" s="1" t="s">
        <v>65</v>
      </c>
    </row>
    <row r="13" spans="1:12" ht="17.100000000000001" customHeight="1" thickBot="1" x14ac:dyDescent="0.3">
      <c r="A13" s="12">
        <v>1</v>
      </c>
      <c r="B13" s="92">
        <v>43103</v>
      </c>
      <c r="C13" s="64">
        <v>0</v>
      </c>
      <c r="D13" s="9"/>
      <c r="E13" s="9"/>
      <c r="F13" s="25"/>
      <c r="G13" s="26" t="str">
        <f t="shared" ref="G13:G113" si="0">$C$9</f>
        <v>NA</v>
      </c>
      <c r="H13" s="26">
        <v>0</v>
      </c>
      <c r="J13" s="19"/>
      <c r="L13" s="19"/>
    </row>
    <row r="14" spans="1:12" ht="17.100000000000001" customHeight="1" thickBot="1" x14ac:dyDescent="0.3">
      <c r="A14" s="12"/>
      <c r="B14" s="92">
        <v>43110</v>
      </c>
      <c r="C14" s="6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7.100000000000001" customHeight="1" thickBot="1" x14ac:dyDescent="0.3">
      <c r="A15" s="12"/>
      <c r="B15" s="92">
        <v>43118</v>
      </c>
      <c r="C15" s="6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7.100000000000001" customHeight="1" thickBot="1" x14ac:dyDescent="0.3">
      <c r="A16" s="12"/>
      <c r="B16" s="92">
        <v>43126</v>
      </c>
      <c r="C16" s="6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7.100000000000001" customHeight="1" thickBot="1" x14ac:dyDescent="0.3">
      <c r="A17" s="12"/>
      <c r="B17" s="92">
        <v>43130</v>
      </c>
      <c r="C17" s="6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7.100000000000001" customHeight="1" thickBot="1" x14ac:dyDescent="0.3">
      <c r="A18" s="12"/>
      <c r="B18" s="92">
        <v>43137</v>
      </c>
      <c r="C18" s="6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7.100000000000001" customHeight="1" thickBot="1" x14ac:dyDescent="0.3">
      <c r="A19" s="12"/>
      <c r="B19" s="92">
        <v>43143</v>
      </c>
      <c r="C19" s="6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7.100000000000001" customHeight="1" thickBot="1" x14ac:dyDescent="0.3">
      <c r="A20" s="12"/>
      <c r="B20" s="92">
        <v>43154</v>
      </c>
      <c r="C20" s="6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7.100000000000001" customHeight="1" thickBot="1" x14ac:dyDescent="0.3">
      <c r="A21" s="12"/>
      <c r="B21" s="92">
        <v>43159</v>
      </c>
      <c r="C21" s="6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7.100000000000001" customHeight="1" thickBot="1" x14ac:dyDescent="0.3">
      <c r="A22" s="12"/>
      <c r="B22" s="92">
        <v>43167</v>
      </c>
      <c r="C22" s="6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7.100000000000001" customHeight="1" thickBot="1" x14ac:dyDescent="0.3">
      <c r="A23" s="12"/>
      <c r="B23" s="92">
        <v>43169</v>
      </c>
      <c r="C23" s="6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7.100000000000001" customHeight="1" thickBot="1" x14ac:dyDescent="0.3">
      <c r="A24" s="12"/>
      <c r="B24" s="92">
        <v>43171</v>
      </c>
      <c r="C24" s="6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7.100000000000001" customHeight="1" thickBot="1" x14ac:dyDescent="0.3">
      <c r="A25" s="12"/>
      <c r="B25" s="92">
        <v>43173</v>
      </c>
      <c r="C25" s="6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7.100000000000001" customHeight="1" thickBot="1" x14ac:dyDescent="0.3">
      <c r="A26" s="12"/>
      <c r="B26" s="92">
        <v>43175</v>
      </c>
      <c r="C26" s="6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7.100000000000001" customHeight="1" thickBot="1" x14ac:dyDescent="0.3">
      <c r="A27" s="12"/>
      <c r="B27" s="92">
        <v>43179</v>
      </c>
      <c r="C27" s="6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7.100000000000001" customHeight="1" thickBot="1" x14ac:dyDescent="0.3">
      <c r="A28" s="12"/>
      <c r="B28" s="92">
        <v>43181</v>
      </c>
      <c r="C28" s="6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7.100000000000001" customHeight="1" thickBot="1" x14ac:dyDescent="0.3">
      <c r="A29" s="12"/>
      <c r="B29" s="92">
        <v>43188</v>
      </c>
      <c r="C29" s="6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7.100000000000001" customHeight="1" thickBot="1" x14ac:dyDescent="0.3">
      <c r="A30" s="12"/>
      <c r="B30" s="92">
        <v>43196</v>
      </c>
      <c r="C30" s="6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7.100000000000001" customHeight="1" thickBot="1" x14ac:dyDescent="0.3">
      <c r="A31" s="12"/>
      <c r="B31" s="92">
        <v>43202</v>
      </c>
      <c r="C31" s="6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7.100000000000001" customHeight="1" thickBot="1" x14ac:dyDescent="0.3">
      <c r="A32" s="12"/>
      <c r="B32" s="92">
        <v>43209</v>
      </c>
      <c r="C32" s="6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7.100000000000001" customHeight="1" thickBot="1" x14ac:dyDescent="0.3">
      <c r="A33" s="12"/>
      <c r="B33" s="92">
        <v>43214</v>
      </c>
      <c r="C33" s="6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7.100000000000001" customHeight="1" thickBot="1" x14ac:dyDescent="0.3">
      <c r="A34" s="12"/>
      <c r="B34" s="92">
        <v>43217</v>
      </c>
      <c r="C34" s="6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7.100000000000001" customHeight="1" thickBot="1" x14ac:dyDescent="0.3">
      <c r="A35" s="12"/>
      <c r="B35" s="92">
        <v>43224</v>
      </c>
      <c r="C35" s="6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7.100000000000001" customHeight="1" thickBot="1" x14ac:dyDescent="0.3">
      <c r="A36" s="12"/>
      <c r="B36" s="92">
        <v>43231</v>
      </c>
      <c r="C36" s="6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7.100000000000001" customHeight="1" thickBot="1" x14ac:dyDescent="0.3">
      <c r="A37" s="12"/>
      <c r="B37" s="92">
        <v>43237</v>
      </c>
      <c r="C37" s="6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7.100000000000001" customHeight="1" thickBot="1" x14ac:dyDescent="0.3">
      <c r="A38" s="12"/>
      <c r="B38" s="92">
        <v>43239</v>
      </c>
      <c r="C38" s="6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7.100000000000001" customHeight="1" thickBot="1" x14ac:dyDescent="0.3">
      <c r="A39" s="12"/>
      <c r="B39" s="92">
        <v>43242</v>
      </c>
      <c r="C39" s="6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7.100000000000001" customHeight="1" thickBot="1" x14ac:dyDescent="0.3">
      <c r="A40" s="12"/>
      <c r="B40" s="92">
        <v>43244</v>
      </c>
      <c r="C40" s="6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7.100000000000001" customHeight="1" thickBot="1" x14ac:dyDescent="0.3">
      <c r="A41" s="12"/>
      <c r="B41" s="92">
        <v>43251</v>
      </c>
      <c r="C41" s="58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7.100000000000001" customHeight="1" thickBot="1" x14ac:dyDescent="0.3">
      <c r="A42" s="12"/>
      <c r="B42" s="92">
        <v>43256</v>
      </c>
      <c r="C42" s="58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7.100000000000001" customHeight="1" thickBot="1" x14ac:dyDescent="0.3">
      <c r="A43" s="12"/>
      <c r="B43" s="92">
        <v>43258</v>
      </c>
      <c r="C43" s="58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7.100000000000001" customHeight="1" thickBot="1" x14ac:dyDescent="0.3">
      <c r="A44" s="12"/>
      <c r="B44" s="92">
        <v>43263</v>
      </c>
      <c r="C44" s="58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7.100000000000001" customHeight="1" thickBot="1" x14ac:dyDescent="0.3">
      <c r="A45" s="12"/>
      <c r="B45" s="92">
        <v>43265</v>
      </c>
      <c r="C45" s="58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7.100000000000001" customHeight="1" thickBot="1" x14ac:dyDescent="0.3">
      <c r="A46" s="12"/>
      <c r="B46" s="92">
        <v>43272</v>
      </c>
      <c r="C46" s="58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7.100000000000001" customHeight="1" thickBot="1" x14ac:dyDescent="0.3">
      <c r="A47" s="12"/>
      <c r="B47" s="92">
        <v>43276</v>
      </c>
      <c r="C47" s="58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7.100000000000001" customHeight="1" thickBot="1" x14ac:dyDescent="0.3">
      <c r="A48" s="12"/>
      <c r="B48" s="92">
        <v>43278</v>
      </c>
      <c r="C48" s="58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7.100000000000001" customHeight="1" thickBot="1" x14ac:dyDescent="0.3">
      <c r="A49" s="12"/>
      <c r="B49" s="92">
        <v>43280</v>
      </c>
      <c r="C49" s="58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7.100000000000001" customHeight="1" thickBot="1" x14ac:dyDescent="0.3">
      <c r="A50" s="12"/>
      <c r="B50" s="92">
        <v>43283</v>
      </c>
      <c r="C50" s="58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7.100000000000001" customHeight="1" thickBot="1" x14ac:dyDescent="0.3">
      <c r="A51" s="12"/>
      <c r="B51" s="92">
        <v>43285</v>
      </c>
      <c r="C51" s="58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7.100000000000001" customHeight="1" thickBot="1" x14ac:dyDescent="0.3">
      <c r="A52" s="12"/>
      <c r="B52" s="92">
        <v>43287</v>
      </c>
      <c r="C52" s="58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7.100000000000001" customHeight="1" thickBot="1" x14ac:dyDescent="0.3">
      <c r="A53" s="12"/>
      <c r="B53" s="92">
        <v>43293</v>
      </c>
      <c r="C53" s="58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7.100000000000001" customHeight="1" thickBot="1" x14ac:dyDescent="0.3">
      <c r="A54" s="12"/>
      <c r="B54" s="92">
        <v>43298</v>
      </c>
      <c r="C54" s="58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7.100000000000001" customHeight="1" thickBot="1" x14ac:dyDescent="0.3">
      <c r="A55" s="12"/>
      <c r="B55" s="92">
        <v>43300</v>
      </c>
      <c r="C55" s="58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7.100000000000001" customHeight="1" thickBot="1" x14ac:dyDescent="0.3">
      <c r="A56" s="12"/>
      <c r="B56" s="92">
        <v>43305</v>
      </c>
      <c r="C56" s="58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7.100000000000001" customHeight="1" thickBot="1" x14ac:dyDescent="0.3">
      <c r="A57" s="12"/>
      <c r="B57" s="92">
        <v>43314</v>
      </c>
      <c r="C57" s="58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7.100000000000001" customHeight="1" thickBot="1" x14ac:dyDescent="0.3">
      <c r="A58" s="12"/>
      <c r="B58" s="92">
        <v>43321</v>
      </c>
      <c r="C58" s="58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7.100000000000001" customHeight="1" thickBot="1" x14ac:dyDescent="0.3">
      <c r="A59" s="12"/>
      <c r="B59" s="92">
        <v>43325</v>
      </c>
      <c r="C59" s="58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7.100000000000001" customHeight="1" thickBot="1" x14ac:dyDescent="0.3">
      <c r="A60" s="12"/>
      <c r="B60" s="92">
        <v>43329</v>
      </c>
      <c r="C60" s="58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7.100000000000001" customHeight="1" thickBot="1" x14ac:dyDescent="0.3">
      <c r="A61" s="12"/>
      <c r="B61" s="92">
        <v>43333</v>
      </c>
      <c r="C61" s="58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7.100000000000001" customHeight="1" thickBot="1" x14ac:dyDescent="0.3">
      <c r="A62" s="12"/>
      <c r="B62" s="92">
        <v>43335</v>
      </c>
      <c r="C62" s="58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7.100000000000001" customHeight="1" thickBot="1" x14ac:dyDescent="0.3">
      <c r="A63" s="12"/>
      <c r="B63" s="92">
        <v>43341</v>
      </c>
      <c r="C63" s="58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7.100000000000001" customHeight="1" thickBot="1" x14ac:dyDescent="0.3">
      <c r="A64" s="12"/>
      <c r="B64" s="92">
        <v>43343</v>
      </c>
      <c r="C64" s="58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7.100000000000001" customHeight="1" thickBot="1" x14ac:dyDescent="0.3">
      <c r="A65" s="12"/>
      <c r="B65" s="92">
        <v>43349</v>
      </c>
      <c r="C65" s="58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7.100000000000001" customHeight="1" thickBot="1" x14ac:dyDescent="0.3">
      <c r="A66" s="12"/>
      <c r="B66" s="92">
        <v>43356</v>
      </c>
      <c r="C66" s="58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7.100000000000001" customHeight="1" thickBot="1" x14ac:dyDescent="0.3">
      <c r="A67" s="12"/>
      <c r="B67" s="92">
        <v>43360</v>
      </c>
      <c r="C67" s="58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7.100000000000001" customHeight="1" thickBot="1" x14ac:dyDescent="0.3">
      <c r="A68" s="12"/>
      <c r="B68" s="92">
        <v>43372</v>
      </c>
      <c r="C68" s="58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7.100000000000001" customHeight="1" thickBot="1" x14ac:dyDescent="0.3">
      <c r="A69" s="12"/>
      <c r="B69" s="91">
        <v>43375</v>
      </c>
      <c r="C69" s="58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7.100000000000001" customHeight="1" thickBot="1" x14ac:dyDescent="0.3">
      <c r="A70" s="12"/>
      <c r="B70" s="91">
        <v>43377</v>
      </c>
      <c r="C70" s="58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7.100000000000001" customHeight="1" thickBot="1" x14ac:dyDescent="0.3">
      <c r="A71" s="12"/>
      <c r="B71" s="91">
        <v>43379</v>
      </c>
      <c r="C71" s="58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7.100000000000001" customHeight="1" thickBot="1" x14ac:dyDescent="0.3">
      <c r="A72" s="12"/>
      <c r="B72" s="91">
        <v>43382</v>
      </c>
      <c r="C72" s="58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7.100000000000001" customHeight="1" thickBot="1" x14ac:dyDescent="0.3">
      <c r="A73" s="12"/>
      <c r="B73" s="91">
        <v>43384</v>
      </c>
      <c r="C73" s="58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7.100000000000001" customHeight="1" thickBot="1" x14ac:dyDescent="0.3">
      <c r="A74" s="12"/>
      <c r="B74" s="91">
        <v>43388</v>
      </c>
      <c r="C74" s="58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7.100000000000001" customHeight="1" thickBot="1" x14ac:dyDescent="0.3">
      <c r="A75" s="12"/>
      <c r="B75" s="91">
        <v>43390</v>
      </c>
      <c r="C75" s="58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7.100000000000001" customHeight="1" thickBot="1" x14ac:dyDescent="0.3">
      <c r="A76" s="12"/>
      <c r="B76" s="91">
        <v>43392</v>
      </c>
      <c r="C76" s="58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7.100000000000001" customHeight="1" thickBot="1" x14ac:dyDescent="0.3">
      <c r="A77" s="12"/>
      <c r="B77" s="91">
        <v>43395</v>
      </c>
      <c r="C77" s="58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7.100000000000001" customHeight="1" thickBot="1" x14ac:dyDescent="0.3">
      <c r="A78" s="12"/>
      <c r="B78" s="91">
        <v>43397</v>
      </c>
      <c r="C78" s="58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s="104" customFormat="1" ht="17.100000000000001" customHeight="1" thickBot="1" x14ac:dyDescent="0.3">
      <c r="A79" s="101"/>
      <c r="B79" s="91">
        <v>43399</v>
      </c>
      <c r="C79" s="58">
        <v>0</v>
      </c>
      <c r="D79" s="9"/>
      <c r="E79" s="9"/>
      <c r="F79" s="103"/>
      <c r="G79" s="26" t="str">
        <f t="shared" si="0"/>
        <v>NA</v>
      </c>
      <c r="H79" s="26">
        <v>0</v>
      </c>
      <c r="J79" s="105"/>
      <c r="L79" s="105"/>
    </row>
    <row r="80" spans="1:12" ht="17.100000000000001" customHeight="1" thickBot="1" x14ac:dyDescent="0.3">
      <c r="A80" s="12"/>
      <c r="B80" s="91">
        <v>43407</v>
      </c>
      <c r="C80" s="58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7.100000000000001" customHeight="1" thickBot="1" x14ac:dyDescent="0.3">
      <c r="A81" s="12"/>
      <c r="B81" s="91">
        <v>43410</v>
      </c>
      <c r="C81" s="58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7.100000000000001" customHeight="1" thickBot="1" x14ac:dyDescent="0.3">
      <c r="A82" s="12"/>
      <c r="B82" s="91">
        <v>43413</v>
      </c>
      <c r="C82" s="58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7.100000000000001" customHeight="1" thickBot="1" x14ac:dyDescent="0.3">
      <c r="A83" s="12"/>
      <c r="B83" s="91">
        <v>43416</v>
      </c>
      <c r="C83" s="58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7.100000000000001" customHeight="1" thickBot="1" x14ac:dyDescent="0.3">
      <c r="A84" s="12"/>
      <c r="B84" s="91">
        <v>43418</v>
      </c>
      <c r="C84" s="58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7.100000000000001" customHeight="1" thickBot="1" x14ac:dyDescent="0.3">
      <c r="A85" s="12"/>
      <c r="B85" s="91">
        <v>43420</v>
      </c>
      <c r="C85" s="58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7.100000000000001" customHeight="1" thickBot="1" x14ac:dyDescent="0.3">
      <c r="A86" s="12"/>
      <c r="B86" s="91">
        <v>43423</v>
      </c>
      <c r="C86" s="58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7.100000000000001" customHeight="1" thickBot="1" x14ac:dyDescent="0.3">
      <c r="A87" s="12"/>
      <c r="B87" s="91">
        <v>43425</v>
      </c>
      <c r="C87" s="58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7.100000000000001" customHeight="1" thickBot="1" x14ac:dyDescent="0.3">
      <c r="A88" s="12"/>
      <c r="B88" s="91">
        <v>43431</v>
      </c>
      <c r="C88" s="58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7.100000000000001" customHeight="1" thickBot="1" x14ac:dyDescent="0.3">
      <c r="A89" s="12"/>
      <c r="B89" s="91">
        <v>43439</v>
      </c>
      <c r="C89" s="58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7.100000000000001" customHeight="1" thickBot="1" x14ac:dyDescent="0.3">
      <c r="A90" s="12"/>
      <c r="B90" s="91">
        <v>43441</v>
      </c>
      <c r="C90" s="58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7.100000000000001" customHeight="1" thickBot="1" x14ac:dyDescent="0.3">
      <c r="A91" s="12"/>
      <c r="B91" s="91">
        <v>43446</v>
      </c>
      <c r="C91" s="58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7.100000000000001" customHeight="1" thickBot="1" x14ac:dyDescent="0.3">
      <c r="A92" s="12"/>
      <c r="B92" s="91">
        <v>43448</v>
      </c>
      <c r="C92" s="58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7.100000000000001" customHeight="1" thickBot="1" x14ac:dyDescent="0.3">
      <c r="A93" s="12"/>
      <c r="B93" s="91">
        <v>43451</v>
      </c>
      <c r="C93" s="58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7.100000000000001" customHeight="1" thickBot="1" x14ac:dyDescent="0.3">
      <c r="A94" s="12"/>
      <c r="B94" s="91">
        <v>43453</v>
      </c>
      <c r="C94" s="58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7.100000000000001" customHeight="1" thickBot="1" x14ac:dyDescent="0.3">
      <c r="A95" s="12"/>
      <c r="B95" s="91">
        <v>43455</v>
      </c>
      <c r="C95" s="58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ht="17.100000000000001" customHeight="1" thickBot="1" x14ac:dyDescent="0.3">
      <c r="A96" s="12"/>
      <c r="B96" s="91">
        <v>43458</v>
      </c>
      <c r="C96" s="58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</row>
    <row r="97" spans="1:12" s="104" customFormat="1" ht="17.100000000000001" customHeight="1" thickBot="1" x14ac:dyDescent="0.3">
      <c r="A97" s="101"/>
      <c r="B97" s="125">
        <v>43461</v>
      </c>
      <c r="C97" s="122">
        <v>0</v>
      </c>
      <c r="D97" s="102">
        <v>1.5</v>
      </c>
      <c r="E97" s="102">
        <v>1.5</v>
      </c>
      <c r="F97" s="103"/>
      <c r="G97" s="26" t="str">
        <f t="shared" si="0"/>
        <v>NA</v>
      </c>
      <c r="H97" s="26">
        <v>0</v>
      </c>
      <c r="J97" s="105"/>
      <c r="L97" s="105"/>
    </row>
    <row r="98" spans="1:12" ht="17.100000000000001" customHeight="1" x14ac:dyDescent="0.25">
      <c r="A98" s="12"/>
      <c r="B98" s="107">
        <v>43468</v>
      </c>
      <c r="C98" s="127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</row>
    <row r="99" spans="1:12" ht="17.100000000000001" customHeight="1" x14ac:dyDescent="0.25">
      <c r="A99" s="12"/>
      <c r="B99" s="107">
        <v>43470</v>
      </c>
      <c r="C99" s="127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</row>
    <row r="100" spans="1:12" ht="17.100000000000001" customHeight="1" x14ac:dyDescent="0.25">
      <c r="A100" s="12"/>
      <c r="B100" s="107">
        <v>43473</v>
      </c>
      <c r="C100" s="127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</row>
    <row r="101" spans="1:12" ht="17.100000000000001" customHeight="1" x14ac:dyDescent="0.25">
      <c r="A101" s="12"/>
      <c r="B101" s="107">
        <v>43475</v>
      </c>
      <c r="C101" s="127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</row>
    <row r="102" spans="1:12" ht="17.100000000000001" customHeight="1" x14ac:dyDescent="0.25">
      <c r="A102" s="12"/>
      <c r="B102" s="107">
        <v>43480</v>
      </c>
      <c r="C102" s="127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</row>
    <row r="103" spans="1:12" ht="17.100000000000001" customHeight="1" x14ac:dyDescent="0.25">
      <c r="A103" s="12"/>
      <c r="B103" s="107">
        <v>43482</v>
      </c>
      <c r="C103" s="127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</row>
    <row r="104" spans="1:12" ht="17.100000000000001" customHeight="1" x14ac:dyDescent="0.25">
      <c r="A104" s="12"/>
      <c r="B104" s="107">
        <v>43484</v>
      </c>
      <c r="C104" s="127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</row>
    <row r="105" spans="1:12" ht="17.100000000000001" customHeight="1" x14ac:dyDescent="0.25">
      <c r="A105" s="12"/>
      <c r="B105" s="107">
        <v>43490</v>
      </c>
      <c r="C105" s="127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</row>
    <row r="106" spans="1:12" ht="17.100000000000001" customHeight="1" x14ac:dyDescent="0.25">
      <c r="A106" s="12"/>
      <c r="B106" s="107">
        <v>43492</v>
      </c>
      <c r="C106" s="127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</row>
    <row r="107" spans="1:12" ht="17.100000000000001" customHeight="1" x14ac:dyDescent="0.25">
      <c r="A107" s="12">
        <v>2</v>
      </c>
      <c r="B107" s="107">
        <v>43494</v>
      </c>
      <c r="C107" s="127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</row>
    <row r="108" spans="1:12" ht="17.100000000000001" customHeight="1" x14ac:dyDescent="0.25">
      <c r="A108" s="12">
        <v>3</v>
      </c>
      <c r="B108" s="107">
        <v>43496</v>
      </c>
      <c r="C108" s="127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</row>
    <row r="109" spans="1:12" ht="17.100000000000001" customHeight="1" x14ac:dyDescent="0.25">
      <c r="A109" s="12">
        <v>4</v>
      </c>
      <c r="B109" s="107">
        <v>43498</v>
      </c>
      <c r="C109" s="127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</row>
    <row r="110" spans="1:12" ht="17.100000000000001" customHeight="1" x14ac:dyDescent="0.25">
      <c r="A110" s="12">
        <v>5</v>
      </c>
      <c r="B110" s="107">
        <v>43504</v>
      </c>
      <c r="C110" s="127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</row>
    <row r="111" spans="1:12" ht="17.100000000000001" customHeight="1" x14ac:dyDescent="0.25">
      <c r="A111" s="12">
        <v>6</v>
      </c>
      <c r="B111" s="107">
        <v>43506</v>
      </c>
      <c r="C111" s="127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</row>
    <row r="112" spans="1:12" ht="17.100000000000001" customHeight="1" x14ac:dyDescent="0.25">
      <c r="A112" s="12">
        <v>7</v>
      </c>
      <c r="B112" s="107">
        <v>43510</v>
      </c>
      <c r="C112" s="127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</row>
    <row r="113" spans="1:12" ht="17.100000000000001" customHeight="1" x14ac:dyDescent="0.25">
      <c r="A113" s="12">
        <v>8</v>
      </c>
      <c r="B113" s="107">
        <v>43512</v>
      </c>
      <c r="C113" s="127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</row>
    <row r="114" spans="1:12" ht="17.100000000000001" customHeight="1" x14ac:dyDescent="0.25">
      <c r="A114" s="70">
        <v>1</v>
      </c>
      <c r="B114" s="107">
        <v>43514</v>
      </c>
      <c r="C114" s="127">
        <v>0</v>
      </c>
      <c r="D114" s="9"/>
      <c r="E114" s="9"/>
      <c r="F114" s="25"/>
      <c r="G114" s="26" t="str">
        <f t="shared" ref="G114:G177" si="1">$C$9</f>
        <v>NA</v>
      </c>
      <c r="H114" s="26">
        <v>0</v>
      </c>
      <c r="J114" s="19"/>
      <c r="L114" s="19"/>
    </row>
    <row r="115" spans="1:12" ht="17.100000000000001" customHeight="1" x14ac:dyDescent="0.25">
      <c r="A115" s="12">
        <v>2</v>
      </c>
      <c r="B115" s="107">
        <v>43516</v>
      </c>
      <c r="C115" s="127">
        <v>0</v>
      </c>
      <c r="D115" s="9"/>
      <c r="E115" s="9"/>
      <c r="F115" s="25"/>
      <c r="G115" s="26" t="str">
        <f t="shared" si="1"/>
        <v>NA</v>
      </c>
      <c r="H115" s="26">
        <v>0</v>
      </c>
      <c r="J115" s="19"/>
      <c r="L115" s="19"/>
    </row>
    <row r="116" spans="1:12" ht="17.100000000000001" customHeight="1" x14ac:dyDescent="0.25">
      <c r="A116" s="12">
        <v>3</v>
      </c>
      <c r="B116" s="107">
        <v>43518</v>
      </c>
      <c r="C116" s="127">
        <v>0</v>
      </c>
      <c r="D116" s="9"/>
      <c r="E116" s="9"/>
      <c r="F116" s="25"/>
      <c r="G116" s="26" t="str">
        <f t="shared" si="1"/>
        <v>NA</v>
      </c>
      <c r="H116" s="26">
        <v>0</v>
      </c>
      <c r="J116" s="19"/>
      <c r="L116" s="19"/>
    </row>
    <row r="117" spans="1:12" ht="17.100000000000001" customHeight="1" x14ac:dyDescent="0.25">
      <c r="A117" s="12">
        <v>4</v>
      </c>
      <c r="B117" s="107">
        <v>43520</v>
      </c>
      <c r="C117" s="127">
        <v>0</v>
      </c>
      <c r="D117" s="9"/>
      <c r="E117" s="9"/>
      <c r="F117" s="25"/>
      <c r="G117" s="26" t="str">
        <f t="shared" si="1"/>
        <v>NA</v>
      </c>
      <c r="H117" s="26">
        <v>0</v>
      </c>
      <c r="J117" s="19"/>
      <c r="L117" s="19"/>
    </row>
    <row r="118" spans="1:12" ht="17.100000000000001" customHeight="1" x14ac:dyDescent="0.25">
      <c r="A118" s="12">
        <v>5</v>
      </c>
      <c r="B118" s="107">
        <v>43522</v>
      </c>
      <c r="C118" s="127">
        <v>0</v>
      </c>
      <c r="D118" s="9"/>
      <c r="E118" s="9"/>
      <c r="F118" s="25"/>
      <c r="G118" s="26" t="str">
        <f t="shared" si="1"/>
        <v>NA</v>
      </c>
      <c r="H118" s="26">
        <v>0</v>
      </c>
      <c r="J118" s="19"/>
      <c r="L118" s="19"/>
    </row>
    <row r="119" spans="1:12" ht="17.100000000000001" customHeight="1" x14ac:dyDescent="0.25">
      <c r="A119" s="12">
        <v>6</v>
      </c>
      <c r="B119" s="107">
        <v>43524</v>
      </c>
      <c r="C119" s="127">
        <v>0</v>
      </c>
      <c r="D119" s="9"/>
      <c r="E119" s="9"/>
      <c r="F119" s="25"/>
      <c r="G119" s="26" t="str">
        <f t="shared" si="1"/>
        <v>NA</v>
      </c>
      <c r="H119" s="26">
        <v>0</v>
      </c>
      <c r="J119" s="19"/>
      <c r="L119" s="19"/>
    </row>
    <row r="120" spans="1:12" ht="17.100000000000001" customHeight="1" thickBot="1" x14ac:dyDescent="0.3">
      <c r="A120" s="12"/>
      <c r="B120" s="130">
        <v>43526</v>
      </c>
      <c r="C120" s="131">
        <v>0</v>
      </c>
      <c r="D120" s="9"/>
      <c r="E120" s="9"/>
      <c r="F120" s="25"/>
      <c r="G120" s="26" t="str">
        <f t="shared" si="1"/>
        <v>NA</v>
      </c>
      <c r="H120" s="26">
        <v>0</v>
      </c>
      <c r="J120" s="19"/>
      <c r="L120" s="19"/>
    </row>
    <row r="121" spans="1:12" ht="17.100000000000001" customHeight="1" thickBot="1" x14ac:dyDescent="0.3">
      <c r="A121" s="12"/>
      <c r="B121" s="130">
        <v>43528</v>
      </c>
      <c r="C121" s="131">
        <v>0</v>
      </c>
      <c r="D121" s="9"/>
      <c r="E121" s="9"/>
      <c r="F121" s="25"/>
      <c r="G121" s="26" t="str">
        <f t="shared" si="1"/>
        <v>NA</v>
      </c>
      <c r="H121" s="26">
        <v>0</v>
      </c>
      <c r="J121" s="19"/>
      <c r="L121" s="19"/>
    </row>
    <row r="122" spans="1:12" ht="17.100000000000001" customHeight="1" thickBot="1" x14ac:dyDescent="0.3">
      <c r="A122" s="12"/>
      <c r="B122" s="130">
        <v>43530</v>
      </c>
      <c r="C122" s="131">
        <v>0</v>
      </c>
      <c r="D122" s="9"/>
      <c r="E122" s="9"/>
      <c r="F122" s="25"/>
      <c r="G122" s="26" t="str">
        <f t="shared" si="1"/>
        <v>NA</v>
      </c>
      <c r="H122" s="26">
        <v>0</v>
      </c>
      <c r="J122" s="19"/>
      <c r="L122" s="19"/>
    </row>
    <row r="123" spans="1:12" ht="17.100000000000001" customHeight="1" thickBot="1" x14ac:dyDescent="0.3">
      <c r="A123" s="12"/>
      <c r="B123" s="130">
        <v>43532</v>
      </c>
      <c r="C123" s="131">
        <v>0</v>
      </c>
      <c r="D123" s="9"/>
      <c r="E123" s="9"/>
      <c r="F123" s="25"/>
      <c r="G123" s="26" t="str">
        <f t="shared" si="1"/>
        <v>NA</v>
      </c>
      <c r="H123" s="26">
        <v>0</v>
      </c>
      <c r="J123" s="19"/>
      <c r="L123" s="19"/>
    </row>
    <row r="124" spans="1:12" ht="17.100000000000001" customHeight="1" thickBot="1" x14ac:dyDescent="0.3">
      <c r="A124" s="12"/>
      <c r="B124" s="130">
        <v>43541</v>
      </c>
      <c r="C124" s="131">
        <v>0</v>
      </c>
      <c r="D124" s="9"/>
      <c r="E124" s="9"/>
      <c r="F124" s="25"/>
      <c r="G124" s="26" t="str">
        <f t="shared" si="1"/>
        <v>NA</v>
      </c>
      <c r="H124" s="26">
        <v>0</v>
      </c>
      <c r="J124" s="19"/>
      <c r="L124" s="19"/>
    </row>
    <row r="125" spans="1:12" ht="17.100000000000001" customHeight="1" thickBot="1" x14ac:dyDescent="0.3">
      <c r="A125" s="12"/>
      <c r="B125" s="130">
        <v>43543</v>
      </c>
      <c r="C125" s="131">
        <v>0</v>
      </c>
      <c r="D125" s="9"/>
      <c r="E125" s="9"/>
      <c r="F125" s="25"/>
      <c r="G125" s="26" t="str">
        <f t="shared" si="1"/>
        <v>NA</v>
      </c>
      <c r="H125" s="26">
        <v>0</v>
      </c>
      <c r="J125" s="19"/>
      <c r="L125" s="19"/>
    </row>
    <row r="126" spans="1:12" ht="17.100000000000001" customHeight="1" thickBot="1" x14ac:dyDescent="0.3">
      <c r="A126" s="12"/>
      <c r="B126" s="130">
        <v>43545</v>
      </c>
      <c r="C126" s="131">
        <v>0</v>
      </c>
      <c r="D126" s="9"/>
      <c r="E126" s="9"/>
      <c r="F126" s="25"/>
      <c r="G126" s="26" t="str">
        <f t="shared" si="1"/>
        <v>NA</v>
      </c>
      <c r="H126" s="26">
        <v>0</v>
      </c>
      <c r="J126" s="19"/>
      <c r="L126" s="19"/>
    </row>
    <row r="127" spans="1:12" ht="17.100000000000001" customHeight="1" thickBot="1" x14ac:dyDescent="0.3">
      <c r="A127" s="12"/>
      <c r="B127" s="130">
        <v>43547</v>
      </c>
      <c r="C127" s="131">
        <v>0</v>
      </c>
      <c r="D127" s="9"/>
      <c r="E127" s="9"/>
      <c r="F127" s="25"/>
      <c r="G127" s="26" t="str">
        <f t="shared" si="1"/>
        <v>NA</v>
      </c>
      <c r="H127" s="26">
        <v>0</v>
      </c>
      <c r="J127" s="19"/>
      <c r="L127" s="19"/>
    </row>
    <row r="128" spans="1:12" ht="17.100000000000001" customHeight="1" thickBot="1" x14ac:dyDescent="0.3">
      <c r="A128" s="12"/>
      <c r="B128" s="130">
        <v>43549</v>
      </c>
      <c r="C128" s="131">
        <v>0</v>
      </c>
      <c r="D128" s="9"/>
      <c r="E128" s="9"/>
      <c r="F128" s="25"/>
      <c r="G128" s="26" t="str">
        <f t="shared" si="1"/>
        <v>NA</v>
      </c>
      <c r="H128" s="26">
        <v>0</v>
      </c>
      <c r="J128" s="19"/>
      <c r="L128" s="19"/>
    </row>
    <row r="129" spans="1:12" ht="17.100000000000001" customHeight="1" thickBot="1" x14ac:dyDescent="0.3">
      <c r="A129" s="12"/>
      <c r="B129" s="130">
        <v>43551</v>
      </c>
      <c r="C129" s="131">
        <v>0</v>
      </c>
      <c r="D129" s="9"/>
      <c r="E129" s="9"/>
      <c r="F129" s="25"/>
      <c r="G129" s="26" t="str">
        <f t="shared" si="1"/>
        <v>NA</v>
      </c>
      <c r="H129" s="26">
        <v>0</v>
      </c>
      <c r="J129" s="19"/>
      <c r="L129" s="19"/>
    </row>
    <row r="130" spans="1:12" ht="17.100000000000001" customHeight="1" thickBot="1" x14ac:dyDescent="0.3">
      <c r="A130" s="12"/>
      <c r="B130" s="130">
        <v>43553</v>
      </c>
      <c r="C130" s="131">
        <v>0</v>
      </c>
      <c r="D130" s="9"/>
      <c r="E130" s="9"/>
      <c r="F130" s="25"/>
      <c r="G130" s="26" t="str">
        <f t="shared" si="1"/>
        <v>NA</v>
      </c>
      <c r="H130" s="26">
        <v>0</v>
      </c>
      <c r="J130" s="19"/>
      <c r="L130" s="19"/>
    </row>
    <row r="131" spans="1:12" ht="17.100000000000001" customHeight="1" thickBot="1" x14ac:dyDescent="0.3">
      <c r="A131" s="12"/>
      <c r="B131" s="130">
        <v>43555</v>
      </c>
      <c r="C131" s="131">
        <v>0</v>
      </c>
      <c r="D131" s="9"/>
      <c r="E131" s="9"/>
      <c r="F131" s="25"/>
      <c r="G131" s="26" t="str">
        <f t="shared" si="1"/>
        <v>NA</v>
      </c>
      <c r="H131" s="26">
        <v>0</v>
      </c>
      <c r="J131" s="19"/>
      <c r="L131" s="19"/>
    </row>
    <row r="132" spans="1:12" ht="17.100000000000001" customHeight="1" x14ac:dyDescent="0.25">
      <c r="A132" s="12"/>
      <c r="B132" s="107">
        <v>43557</v>
      </c>
      <c r="C132" s="127">
        <v>0</v>
      </c>
      <c r="D132" s="9"/>
      <c r="E132" s="9"/>
      <c r="F132" s="25"/>
      <c r="G132" s="26" t="str">
        <f t="shared" si="1"/>
        <v>NA</v>
      </c>
      <c r="H132" s="26">
        <v>0</v>
      </c>
      <c r="J132" s="19"/>
      <c r="L132" s="19"/>
    </row>
    <row r="133" spans="1:12" ht="17.100000000000001" customHeight="1" x14ac:dyDescent="0.25">
      <c r="A133" s="12"/>
      <c r="B133" s="107">
        <v>43559</v>
      </c>
      <c r="C133" s="127">
        <v>0</v>
      </c>
      <c r="D133" s="9"/>
      <c r="E133" s="9"/>
      <c r="F133" s="25"/>
      <c r="G133" s="26" t="str">
        <f t="shared" si="1"/>
        <v>NA</v>
      </c>
      <c r="H133" s="26">
        <v>0</v>
      </c>
      <c r="J133" s="19"/>
      <c r="L133" s="19"/>
    </row>
    <row r="134" spans="1:12" ht="17.100000000000001" customHeight="1" x14ac:dyDescent="0.25">
      <c r="A134" s="12"/>
      <c r="B134" s="107">
        <v>43561</v>
      </c>
      <c r="C134" s="127">
        <v>0</v>
      </c>
      <c r="D134" s="9"/>
      <c r="E134" s="9"/>
      <c r="F134" s="25"/>
      <c r="G134" s="26" t="str">
        <f t="shared" si="1"/>
        <v>NA</v>
      </c>
      <c r="H134" s="26">
        <v>0</v>
      </c>
      <c r="J134" s="19"/>
      <c r="L134" s="19"/>
    </row>
    <row r="135" spans="1:12" ht="17.100000000000001" customHeight="1" x14ac:dyDescent="0.25">
      <c r="A135" s="12"/>
      <c r="B135" s="107">
        <v>43564</v>
      </c>
      <c r="C135" s="127">
        <v>0</v>
      </c>
      <c r="D135" s="9"/>
      <c r="E135" s="9"/>
      <c r="F135" s="25"/>
      <c r="G135" s="26" t="str">
        <f t="shared" si="1"/>
        <v>NA</v>
      </c>
      <c r="H135" s="26">
        <v>0</v>
      </c>
      <c r="J135" s="19"/>
      <c r="L135" s="19"/>
    </row>
    <row r="136" spans="1:12" ht="17.100000000000001" customHeight="1" x14ac:dyDescent="0.25">
      <c r="A136" s="12"/>
      <c r="B136" s="107">
        <v>43567</v>
      </c>
      <c r="C136" s="127">
        <v>0</v>
      </c>
      <c r="D136" s="9"/>
      <c r="E136" s="9"/>
      <c r="F136" s="25"/>
      <c r="G136" s="26" t="str">
        <f t="shared" si="1"/>
        <v>NA</v>
      </c>
      <c r="H136" s="26">
        <v>0</v>
      </c>
      <c r="J136" s="19"/>
      <c r="L136" s="19"/>
    </row>
    <row r="137" spans="1:12" ht="17.100000000000001" customHeight="1" x14ac:dyDescent="0.25">
      <c r="A137" s="12"/>
      <c r="B137" s="107">
        <v>43573</v>
      </c>
      <c r="C137" s="127">
        <v>0</v>
      </c>
      <c r="D137" s="9"/>
      <c r="E137" s="9"/>
      <c r="F137" s="25"/>
      <c r="G137" s="26" t="str">
        <f t="shared" si="1"/>
        <v>NA</v>
      </c>
      <c r="H137" s="26">
        <v>0</v>
      </c>
      <c r="J137" s="19"/>
      <c r="L137" s="19"/>
    </row>
    <row r="138" spans="1:12" ht="17.100000000000001" customHeight="1" x14ac:dyDescent="0.25">
      <c r="A138" s="12"/>
      <c r="B138" s="107">
        <v>43575</v>
      </c>
      <c r="C138" s="127">
        <v>0</v>
      </c>
      <c r="D138" s="9"/>
      <c r="E138" s="9"/>
      <c r="F138" s="25"/>
      <c r="G138" s="26" t="str">
        <f t="shared" si="1"/>
        <v>NA</v>
      </c>
      <c r="H138" s="26">
        <v>0</v>
      </c>
      <c r="J138" s="19"/>
      <c r="L138" s="19"/>
    </row>
    <row r="139" spans="1:12" ht="17.100000000000001" customHeight="1" x14ac:dyDescent="0.25">
      <c r="A139" s="12"/>
      <c r="B139" s="107">
        <v>43578</v>
      </c>
      <c r="C139" s="127">
        <v>0</v>
      </c>
      <c r="D139" s="9"/>
      <c r="E139" s="9"/>
      <c r="F139" s="25"/>
      <c r="G139" s="26" t="str">
        <f t="shared" si="1"/>
        <v>NA</v>
      </c>
      <c r="H139" s="26">
        <v>0</v>
      </c>
      <c r="J139" s="19"/>
      <c r="L139" s="19"/>
    </row>
    <row r="140" spans="1:12" ht="17.100000000000001" customHeight="1" x14ac:dyDescent="0.25">
      <c r="A140" s="12"/>
      <c r="B140" s="107">
        <v>43579</v>
      </c>
      <c r="C140" s="127">
        <v>0</v>
      </c>
      <c r="D140" s="9"/>
      <c r="E140" s="9"/>
      <c r="F140" s="25"/>
      <c r="G140" s="26" t="str">
        <f t="shared" si="1"/>
        <v>NA</v>
      </c>
      <c r="H140" s="26">
        <v>0</v>
      </c>
      <c r="J140" s="19"/>
      <c r="L140" s="19"/>
    </row>
    <row r="141" spans="1:12" ht="17.100000000000001" customHeight="1" x14ac:dyDescent="0.25">
      <c r="A141" s="12"/>
      <c r="B141" s="107">
        <v>43580</v>
      </c>
      <c r="C141" s="127">
        <v>0</v>
      </c>
      <c r="D141" s="9"/>
      <c r="E141" s="9"/>
      <c r="F141" s="25"/>
      <c r="G141" s="26" t="str">
        <f t="shared" si="1"/>
        <v>NA</v>
      </c>
      <c r="H141" s="26">
        <v>0</v>
      </c>
      <c r="J141" s="19"/>
      <c r="L141" s="19"/>
    </row>
    <row r="142" spans="1:12" ht="17.100000000000001" customHeight="1" x14ac:dyDescent="0.25">
      <c r="A142" s="12"/>
      <c r="B142" s="107">
        <v>43584</v>
      </c>
      <c r="C142" s="127">
        <v>0</v>
      </c>
      <c r="D142" s="9"/>
      <c r="E142" s="9"/>
      <c r="F142" s="25"/>
      <c r="G142" s="26" t="str">
        <f t="shared" si="1"/>
        <v>NA</v>
      </c>
      <c r="H142" s="26">
        <v>0</v>
      </c>
      <c r="J142" s="19"/>
      <c r="L142" s="19"/>
    </row>
    <row r="143" spans="1:12" ht="17.100000000000001" customHeight="1" x14ac:dyDescent="0.25">
      <c r="A143" s="12"/>
      <c r="B143" s="107">
        <v>43589</v>
      </c>
      <c r="C143" s="127">
        <v>0</v>
      </c>
      <c r="D143" s="9"/>
      <c r="E143" s="9"/>
      <c r="F143" s="25"/>
      <c r="G143" s="26" t="str">
        <f t="shared" si="1"/>
        <v>NA</v>
      </c>
      <c r="H143" s="26">
        <v>0</v>
      </c>
      <c r="J143" s="19"/>
      <c r="L143" s="19"/>
    </row>
    <row r="144" spans="1:12" ht="17.100000000000001" customHeight="1" x14ac:dyDescent="0.25">
      <c r="A144" s="12"/>
      <c r="B144" s="107">
        <v>43593</v>
      </c>
      <c r="C144" s="127">
        <v>0</v>
      </c>
      <c r="D144" s="9"/>
      <c r="E144" s="9"/>
      <c r="F144" s="25"/>
      <c r="G144" s="26" t="str">
        <f t="shared" si="1"/>
        <v>NA</v>
      </c>
      <c r="H144" s="26">
        <v>0</v>
      </c>
      <c r="J144" s="19"/>
      <c r="L144" s="19"/>
    </row>
    <row r="145" spans="1:12" ht="17.100000000000001" customHeight="1" x14ac:dyDescent="0.25">
      <c r="A145" s="12"/>
      <c r="B145" s="107">
        <v>43596</v>
      </c>
      <c r="C145" s="127">
        <v>0</v>
      </c>
      <c r="D145" s="9"/>
      <c r="E145" s="9"/>
      <c r="F145" s="25"/>
      <c r="G145" s="26" t="str">
        <f t="shared" si="1"/>
        <v>NA</v>
      </c>
      <c r="H145" s="26">
        <v>0</v>
      </c>
      <c r="J145" s="19"/>
      <c r="L145" s="19"/>
    </row>
    <row r="146" spans="1:12" ht="17.100000000000001" customHeight="1" x14ac:dyDescent="0.25">
      <c r="A146" s="12"/>
      <c r="B146" s="107">
        <v>43598</v>
      </c>
      <c r="C146" s="127">
        <v>0</v>
      </c>
      <c r="D146" s="9"/>
      <c r="E146" s="9"/>
      <c r="F146" s="25"/>
      <c r="G146" s="26" t="str">
        <f t="shared" si="1"/>
        <v>NA</v>
      </c>
      <c r="H146" s="26">
        <v>0</v>
      </c>
      <c r="J146" s="19"/>
      <c r="L146" s="19"/>
    </row>
    <row r="147" spans="1:12" ht="17.100000000000001" customHeight="1" x14ac:dyDescent="0.25">
      <c r="A147" s="12"/>
      <c r="B147" s="107">
        <v>43600</v>
      </c>
      <c r="C147" s="127">
        <v>0</v>
      </c>
      <c r="D147" s="9"/>
      <c r="E147" s="9"/>
      <c r="F147" s="25"/>
      <c r="G147" s="26" t="str">
        <f t="shared" si="1"/>
        <v>NA</v>
      </c>
      <c r="H147" s="26">
        <v>0</v>
      </c>
      <c r="J147" s="19"/>
      <c r="L147" s="19"/>
    </row>
    <row r="148" spans="1:12" ht="17.100000000000001" customHeight="1" x14ac:dyDescent="0.25">
      <c r="A148" s="12"/>
      <c r="B148" s="107">
        <v>43603</v>
      </c>
      <c r="C148" s="127">
        <v>0</v>
      </c>
      <c r="D148" s="9"/>
      <c r="E148" s="9"/>
      <c r="F148" s="25"/>
      <c r="G148" s="26" t="str">
        <f t="shared" si="1"/>
        <v>NA</v>
      </c>
      <c r="H148" s="26">
        <v>0</v>
      </c>
      <c r="J148" s="19"/>
      <c r="L148" s="19"/>
    </row>
    <row r="149" spans="1:12" ht="17.100000000000001" customHeight="1" x14ac:dyDescent="0.25">
      <c r="A149" s="12"/>
      <c r="B149" s="107">
        <v>43604</v>
      </c>
      <c r="C149" s="127">
        <v>0</v>
      </c>
      <c r="D149" s="9"/>
      <c r="E149" s="9"/>
      <c r="F149" s="25"/>
      <c r="G149" s="26" t="str">
        <f t="shared" si="1"/>
        <v>NA</v>
      </c>
      <c r="H149" s="26">
        <v>0</v>
      </c>
      <c r="J149" s="19"/>
      <c r="L149" s="19"/>
    </row>
    <row r="150" spans="1:12" ht="17.100000000000001" customHeight="1" x14ac:dyDescent="0.25">
      <c r="A150" s="12"/>
      <c r="B150" s="107">
        <v>43606</v>
      </c>
      <c r="C150" s="127">
        <v>0</v>
      </c>
      <c r="D150" s="9"/>
      <c r="E150" s="9"/>
      <c r="F150" s="25"/>
      <c r="G150" s="26" t="str">
        <f t="shared" si="1"/>
        <v>NA</v>
      </c>
      <c r="H150" s="26">
        <v>0</v>
      </c>
      <c r="J150" s="19"/>
      <c r="L150" s="19"/>
    </row>
    <row r="151" spans="1:12" ht="17.100000000000001" customHeight="1" x14ac:dyDescent="0.25">
      <c r="A151" s="12"/>
      <c r="B151" s="107">
        <v>43608</v>
      </c>
      <c r="C151" s="127">
        <v>0</v>
      </c>
      <c r="D151" s="9"/>
      <c r="E151" s="9"/>
      <c r="F151" s="25"/>
      <c r="G151" s="26" t="str">
        <f t="shared" si="1"/>
        <v>NA</v>
      </c>
      <c r="H151" s="26">
        <v>0</v>
      </c>
      <c r="J151" s="19"/>
      <c r="L151" s="19"/>
    </row>
    <row r="152" spans="1:12" ht="17.100000000000001" customHeight="1" x14ac:dyDescent="0.25">
      <c r="A152" s="12"/>
      <c r="B152" s="107">
        <v>43610</v>
      </c>
      <c r="C152" s="127">
        <v>0</v>
      </c>
      <c r="D152" s="9"/>
      <c r="E152" s="9"/>
      <c r="F152" s="25"/>
      <c r="G152" s="26" t="str">
        <f t="shared" si="1"/>
        <v>NA</v>
      </c>
      <c r="H152" s="26">
        <v>0</v>
      </c>
      <c r="J152" s="19"/>
      <c r="L152" s="19"/>
    </row>
    <row r="153" spans="1:12" ht="17.100000000000001" customHeight="1" x14ac:dyDescent="0.25">
      <c r="A153" s="12"/>
      <c r="B153" s="107">
        <v>43613</v>
      </c>
      <c r="C153" s="127">
        <v>0</v>
      </c>
      <c r="D153" s="9"/>
      <c r="E153" s="9"/>
      <c r="F153" s="25"/>
      <c r="G153" s="26" t="str">
        <f t="shared" si="1"/>
        <v>NA</v>
      </c>
      <c r="H153" s="26">
        <v>0</v>
      </c>
      <c r="J153" s="19"/>
      <c r="L153" s="19"/>
    </row>
    <row r="154" spans="1:12" ht="17.100000000000001" customHeight="1" x14ac:dyDescent="0.25">
      <c r="A154" s="12"/>
      <c r="B154" s="107">
        <v>43615</v>
      </c>
      <c r="C154" s="127">
        <v>0</v>
      </c>
      <c r="D154" s="9"/>
      <c r="E154" s="9"/>
      <c r="F154" s="25"/>
      <c r="G154" s="26" t="str">
        <f t="shared" si="1"/>
        <v>NA</v>
      </c>
      <c r="H154" s="26">
        <v>0</v>
      </c>
      <c r="J154" s="19"/>
      <c r="L154" s="19"/>
    </row>
    <row r="155" spans="1:12" ht="17.100000000000001" customHeight="1" x14ac:dyDescent="0.25">
      <c r="A155" s="12"/>
      <c r="B155" s="107">
        <v>43617</v>
      </c>
      <c r="C155" s="127">
        <v>0</v>
      </c>
      <c r="D155" s="9"/>
      <c r="E155" s="9"/>
      <c r="F155" s="25"/>
      <c r="G155" s="26" t="str">
        <f t="shared" si="1"/>
        <v>NA</v>
      </c>
      <c r="H155" s="26">
        <v>0</v>
      </c>
      <c r="J155" s="19"/>
      <c r="L155" s="19"/>
    </row>
    <row r="156" spans="1:12" ht="17.100000000000001" customHeight="1" x14ac:dyDescent="0.25">
      <c r="A156" s="12"/>
      <c r="B156" s="107">
        <v>43619</v>
      </c>
      <c r="C156" s="127">
        <v>0</v>
      </c>
      <c r="D156" s="9"/>
      <c r="E156" s="9"/>
      <c r="F156" s="25"/>
      <c r="G156" s="26" t="str">
        <f t="shared" si="1"/>
        <v>NA</v>
      </c>
      <c r="H156" s="26">
        <v>0</v>
      </c>
      <c r="J156" s="19"/>
      <c r="L156" s="19"/>
    </row>
    <row r="157" spans="1:12" ht="17.100000000000001" customHeight="1" x14ac:dyDescent="0.25">
      <c r="A157" s="12"/>
      <c r="B157" s="107">
        <v>43621</v>
      </c>
      <c r="C157" s="127">
        <v>0</v>
      </c>
      <c r="D157" s="9"/>
      <c r="E157" s="9"/>
      <c r="F157" s="25"/>
      <c r="G157" s="26" t="str">
        <f t="shared" si="1"/>
        <v>NA</v>
      </c>
      <c r="H157" s="26">
        <v>0</v>
      </c>
      <c r="J157" s="19"/>
      <c r="L157" s="19"/>
    </row>
    <row r="158" spans="1:12" ht="17.100000000000001" customHeight="1" x14ac:dyDescent="0.25">
      <c r="A158" s="12"/>
      <c r="B158" s="107">
        <v>43624</v>
      </c>
      <c r="C158" s="127">
        <v>0</v>
      </c>
      <c r="D158" s="9"/>
      <c r="E158" s="9"/>
      <c r="F158" s="25"/>
      <c r="G158" s="26" t="str">
        <f t="shared" si="1"/>
        <v>NA</v>
      </c>
      <c r="H158" s="26">
        <v>0</v>
      </c>
      <c r="J158" s="19"/>
      <c r="L158" s="19"/>
    </row>
    <row r="159" spans="1:12" ht="17.100000000000001" customHeight="1" x14ac:dyDescent="0.25">
      <c r="A159" s="12"/>
      <c r="B159" s="107">
        <v>43625</v>
      </c>
      <c r="C159" s="127">
        <v>0</v>
      </c>
      <c r="D159" s="9"/>
      <c r="E159" s="9"/>
      <c r="F159" s="25"/>
      <c r="G159" s="26" t="str">
        <f t="shared" si="1"/>
        <v>NA</v>
      </c>
      <c r="H159" s="26">
        <v>0</v>
      </c>
      <c r="J159" s="19"/>
      <c r="L159" s="19"/>
    </row>
    <row r="160" spans="1:12" ht="17.100000000000001" customHeight="1" x14ac:dyDescent="0.25">
      <c r="A160" s="12"/>
      <c r="B160" s="107">
        <v>43628</v>
      </c>
      <c r="C160" s="127">
        <v>0</v>
      </c>
      <c r="D160" s="9"/>
      <c r="E160" s="9"/>
      <c r="F160" s="25"/>
      <c r="G160" s="26" t="str">
        <f t="shared" si="1"/>
        <v>NA</v>
      </c>
      <c r="H160" s="26">
        <v>0</v>
      </c>
      <c r="J160" s="19"/>
      <c r="L160" s="19"/>
    </row>
    <row r="161" spans="1:12" ht="17.100000000000001" customHeight="1" x14ac:dyDescent="0.25">
      <c r="A161" s="12"/>
      <c r="B161" s="107">
        <v>43629</v>
      </c>
      <c r="C161" s="127">
        <v>0</v>
      </c>
      <c r="D161" s="9"/>
      <c r="E161" s="9"/>
      <c r="F161" s="25"/>
      <c r="G161" s="26" t="str">
        <f t="shared" si="1"/>
        <v>NA</v>
      </c>
      <c r="H161" s="26">
        <v>0</v>
      </c>
      <c r="J161" s="19"/>
      <c r="L161" s="19"/>
    </row>
    <row r="162" spans="1:12" ht="17.100000000000001" customHeight="1" x14ac:dyDescent="0.25">
      <c r="A162" s="12"/>
      <c r="B162" s="107">
        <v>43636</v>
      </c>
      <c r="C162" s="127">
        <v>0</v>
      </c>
      <c r="D162" s="9"/>
      <c r="E162" s="9"/>
      <c r="F162" s="25"/>
      <c r="G162" s="26" t="str">
        <f t="shared" si="1"/>
        <v>NA</v>
      </c>
      <c r="H162" s="26">
        <v>0</v>
      </c>
      <c r="J162" s="19"/>
      <c r="L162" s="19"/>
    </row>
    <row r="163" spans="1:12" ht="17.100000000000001" customHeight="1" x14ac:dyDescent="0.25">
      <c r="A163" s="12"/>
      <c r="B163" s="107">
        <v>43637</v>
      </c>
      <c r="C163" s="127">
        <v>0</v>
      </c>
      <c r="D163" s="9"/>
      <c r="E163" s="9"/>
      <c r="F163" s="25"/>
      <c r="G163" s="26" t="str">
        <f t="shared" si="1"/>
        <v>NA</v>
      </c>
      <c r="H163" s="26">
        <v>0</v>
      </c>
      <c r="J163" s="19"/>
      <c r="L163" s="19"/>
    </row>
    <row r="164" spans="1:12" ht="17.100000000000001" customHeight="1" x14ac:dyDescent="0.25">
      <c r="A164" s="12"/>
      <c r="B164" s="107">
        <v>43641</v>
      </c>
      <c r="C164" s="127">
        <v>0</v>
      </c>
      <c r="D164" s="9"/>
      <c r="E164" s="9"/>
      <c r="F164" s="25"/>
      <c r="G164" s="26" t="str">
        <f t="shared" si="1"/>
        <v>NA</v>
      </c>
      <c r="H164" s="26">
        <v>0</v>
      </c>
      <c r="J164" s="19"/>
      <c r="L164" s="19"/>
    </row>
    <row r="165" spans="1:12" ht="17.100000000000001" customHeight="1" x14ac:dyDescent="0.25">
      <c r="A165" s="12"/>
      <c r="B165" s="107">
        <v>43642</v>
      </c>
      <c r="C165" s="127">
        <v>0</v>
      </c>
      <c r="D165" s="9"/>
      <c r="E165" s="9"/>
      <c r="F165" s="25"/>
      <c r="G165" s="26" t="str">
        <f t="shared" si="1"/>
        <v>NA</v>
      </c>
      <c r="H165" s="26">
        <v>0</v>
      </c>
      <c r="J165" s="19"/>
      <c r="L165" s="19"/>
    </row>
    <row r="166" spans="1:12" ht="17.100000000000001" customHeight="1" x14ac:dyDescent="0.25">
      <c r="A166" s="12"/>
      <c r="B166" s="107">
        <v>43644</v>
      </c>
      <c r="C166" s="127">
        <v>0</v>
      </c>
      <c r="D166" s="9"/>
      <c r="E166" s="9"/>
      <c r="F166" s="25"/>
      <c r="G166" s="26" t="str">
        <f t="shared" si="1"/>
        <v>NA</v>
      </c>
      <c r="H166" s="26">
        <v>0</v>
      </c>
      <c r="J166" s="19"/>
      <c r="L166" s="19"/>
    </row>
    <row r="167" spans="1:12" ht="17.100000000000001" customHeight="1" x14ac:dyDescent="0.25">
      <c r="A167" s="12"/>
      <c r="B167" s="137">
        <v>43647</v>
      </c>
      <c r="C167" s="127">
        <v>0</v>
      </c>
      <c r="D167" s="9"/>
      <c r="E167" s="9"/>
      <c r="F167" s="25"/>
      <c r="G167" s="26" t="str">
        <f t="shared" si="1"/>
        <v>NA</v>
      </c>
      <c r="H167" s="26">
        <v>0</v>
      </c>
      <c r="J167" s="19"/>
      <c r="L167" s="19"/>
    </row>
    <row r="168" spans="1:12" ht="17.100000000000001" customHeight="1" x14ac:dyDescent="0.25">
      <c r="A168" s="12"/>
      <c r="B168" s="137">
        <v>43650</v>
      </c>
      <c r="C168" s="127">
        <v>0</v>
      </c>
      <c r="D168" s="9"/>
      <c r="E168" s="9"/>
      <c r="F168" s="25"/>
      <c r="G168" s="26" t="str">
        <f t="shared" si="1"/>
        <v>NA</v>
      </c>
      <c r="H168" s="26">
        <v>0</v>
      </c>
      <c r="J168" s="19"/>
      <c r="L168" s="19"/>
    </row>
    <row r="169" spans="1:12" ht="17.100000000000001" customHeight="1" x14ac:dyDescent="0.25">
      <c r="A169" s="12"/>
      <c r="B169" s="137">
        <v>43651</v>
      </c>
      <c r="C169" s="127">
        <v>0</v>
      </c>
      <c r="D169" s="9"/>
      <c r="E169" s="9"/>
      <c r="F169" s="25"/>
      <c r="G169" s="26" t="str">
        <f t="shared" si="1"/>
        <v>NA</v>
      </c>
      <c r="H169" s="26">
        <v>0</v>
      </c>
      <c r="J169" s="19"/>
      <c r="L169" s="19"/>
    </row>
    <row r="170" spans="1:12" ht="17.100000000000001" customHeight="1" x14ac:dyDescent="0.25">
      <c r="A170" s="12"/>
      <c r="B170" s="137">
        <v>43655</v>
      </c>
      <c r="C170" s="127">
        <v>0</v>
      </c>
      <c r="D170" s="9"/>
      <c r="E170" s="9"/>
      <c r="F170" s="25"/>
      <c r="G170" s="26" t="str">
        <f t="shared" si="1"/>
        <v>NA</v>
      </c>
      <c r="H170" s="26">
        <v>0</v>
      </c>
      <c r="J170" s="19"/>
      <c r="L170" s="19"/>
    </row>
    <row r="171" spans="1:12" ht="17.100000000000001" customHeight="1" x14ac:dyDescent="0.25">
      <c r="A171" s="12"/>
      <c r="B171" s="137">
        <v>43656</v>
      </c>
      <c r="C171" s="127">
        <v>0</v>
      </c>
      <c r="D171" s="9"/>
      <c r="E171" s="9"/>
      <c r="F171" s="25"/>
      <c r="G171" s="26" t="str">
        <f t="shared" si="1"/>
        <v>NA</v>
      </c>
      <c r="H171" s="26">
        <v>0</v>
      </c>
      <c r="J171" s="19"/>
      <c r="L171" s="19"/>
    </row>
    <row r="172" spans="1:12" ht="17.100000000000001" customHeight="1" x14ac:dyDescent="0.25">
      <c r="A172" s="12"/>
      <c r="B172" s="137">
        <v>43658</v>
      </c>
      <c r="C172" s="127">
        <v>0</v>
      </c>
      <c r="D172" s="9"/>
      <c r="E172" s="9"/>
      <c r="F172" s="25"/>
      <c r="G172" s="26" t="str">
        <f t="shared" si="1"/>
        <v>NA</v>
      </c>
      <c r="H172" s="26">
        <v>0</v>
      </c>
      <c r="J172" s="19"/>
      <c r="L172" s="19"/>
    </row>
    <row r="173" spans="1:12" ht="17.100000000000001" customHeight="1" x14ac:dyDescent="0.25">
      <c r="A173" s="12"/>
      <c r="B173" s="137">
        <v>43662</v>
      </c>
      <c r="C173" s="127">
        <v>0</v>
      </c>
      <c r="D173" s="9"/>
      <c r="E173" s="9"/>
      <c r="F173" s="25"/>
      <c r="G173" s="26" t="str">
        <f t="shared" si="1"/>
        <v>NA</v>
      </c>
      <c r="H173" s="26">
        <v>0</v>
      </c>
      <c r="J173" s="19"/>
      <c r="L173" s="19"/>
    </row>
    <row r="174" spans="1:12" ht="17.100000000000001" customHeight="1" x14ac:dyDescent="0.25">
      <c r="A174" s="12"/>
      <c r="B174" s="137">
        <v>43664</v>
      </c>
      <c r="C174" s="127">
        <v>0</v>
      </c>
      <c r="D174" s="9"/>
      <c r="E174" s="9"/>
      <c r="F174" s="25"/>
      <c r="G174" s="26" t="str">
        <f t="shared" si="1"/>
        <v>NA</v>
      </c>
      <c r="H174" s="26">
        <v>0</v>
      </c>
      <c r="J174" s="19"/>
      <c r="L174" s="19"/>
    </row>
    <row r="175" spans="1:12" ht="17.100000000000001" customHeight="1" x14ac:dyDescent="0.25">
      <c r="A175" s="12"/>
      <c r="B175" s="137">
        <v>43665</v>
      </c>
      <c r="C175" s="127">
        <v>0</v>
      </c>
      <c r="D175" s="9"/>
      <c r="E175" s="9"/>
      <c r="F175" s="25"/>
      <c r="G175" s="26" t="str">
        <f t="shared" si="1"/>
        <v>NA</v>
      </c>
      <c r="H175" s="26">
        <v>0</v>
      </c>
      <c r="J175" s="19"/>
      <c r="L175" s="19"/>
    </row>
    <row r="176" spans="1:12" ht="17.100000000000001" customHeight="1" x14ac:dyDescent="0.25">
      <c r="A176" s="12"/>
      <c r="B176" s="137">
        <v>43668</v>
      </c>
      <c r="C176" s="127">
        <v>0</v>
      </c>
      <c r="D176" s="9"/>
      <c r="E176" s="9"/>
      <c r="F176" s="25"/>
      <c r="G176" s="26" t="str">
        <f t="shared" si="1"/>
        <v>NA</v>
      </c>
      <c r="H176" s="26">
        <v>0</v>
      </c>
      <c r="J176" s="19"/>
      <c r="L176" s="19"/>
    </row>
    <row r="177" spans="1:12" ht="17.100000000000001" customHeight="1" x14ac:dyDescent="0.25">
      <c r="A177" s="12"/>
      <c r="B177" s="137">
        <v>43669</v>
      </c>
      <c r="C177" s="127">
        <v>0</v>
      </c>
      <c r="D177" s="9"/>
      <c r="E177" s="9"/>
      <c r="F177" s="25"/>
      <c r="G177" s="26" t="str">
        <f t="shared" si="1"/>
        <v>NA</v>
      </c>
      <c r="H177" s="26">
        <v>0</v>
      </c>
      <c r="J177" s="19"/>
      <c r="L177" s="19"/>
    </row>
    <row r="178" spans="1:12" ht="17.100000000000001" customHeight="1" x14ac:dyDescent="0.25">
      <c r="A178" s="12"/>
      <c r="B178" s="137">
        <v>43673</v>
      </c>
      <c r="C178" s="127">
        <v>0</v>
      </c>
      <c r="D178" s="9"/>
      <c r="E178" s="9"/>
      <c r="F178" s="25"/>
      <c r="G178" s="26" t="str">
        <f t="shared" ref="G178:G234" si="2">$C$9</f>
        <v>NA</v>
      </c>
      <c r="H178" s="26">
        <v>0</v>
      </c>
      <c r="J178" s="19"/>
      <c r="L178" s="19"/>
    </row>
    <row r="179" spans="1:12" ht="17.100000000000001" customHeight="1" x14ac:dyDescent="0.25">
      <c r="A179" s="12"/>
      <c r="B179" s="137">
        <v>43675</v>
      </c>
      <c r="C179" s="127">
        <v>0</v>
      </c>
      <c r="D179" s="9"/>
      <c r="E179" s="9"/>
      <c r="F179" s="25"/>
      <c r="G179" s="26" t="str">
        <f t="shared" si="2"/>
        <v>NA</v>
      </c>
      <c r="H179" s="26">
        <v>0</v>
      </c>
      <c r="J179" s="19"/>
      <c r="L179" s="19"/>
    </row>
    <row r="180" spans="1:12" ht="17.100000000000001" customHeight="1" x14ac:dyDescent="0.25">
      <c r="A180" s="12"/>
      <c r="B180" s="137">
        <v>43678</v>
      </c>
      <c r="C180" s="127">
        <v>0</v>
      </c>
      <c r="D180" s="9"/>
      <c r="E180" s="9"/>
      <c r="F180" s="25"/>
      <c r="G180" s="26" t="str">
        <f t="shared" si="2"/>
        <v>NA</v>
      </c>
      <c r="H180" s="26">
        <v>0</v>
      </c>
      <c r="J180" s="19"/>
      <c r="L180" s="19"/>
    </row>
    <row r="181" spans="1:12" ht="17.100000000000001" customHeight="1" x14ac:dyDescent="0.25">
      <c r="A181" s="12"/>
      <c r="B181" s="137">
        <v>43679</v>
      </c>
      <c r="C181" s="127">
        <v>0</v>
      </c>
      <c r="D181" s="9"/>
      <c r="E181" s="9"/>
      <c r="F181" s="25"/>
      <c r="G181" s="26" t="str">
        <f t="shared" si="2"/>
        <v>NA</v>
      </c>
      <c r="H181" s="26">
        <v>0</v>
      </c>
      <c r="J181" s="19"/>
      <c r="L181" s="19"/>
    </row>
    <row r="182" spans="1:12" ht="17.100000000000001" customHeight="1" x14ac:dyDescent="0.25">
      <c r="A182" s="12"/>
      <c r="B182" s="137">
        <v>43682</v>
      </c>
      <c r="C182" s="127">
        <v>0</v>
      </c>
      <c r="D182" s="9"/>
      <c r="E182" s="9"/>
      <c r="F182" s="25"/>
      <c r="G182" s="26" t="str">
        <f t="shared" si="2"/>
        <v>NA</v>
      </c>
      <c r="H182" s="26">
        <v>0</v>
      </c>
      <c r="J182" s="19"/>
      <c r="L182" s="19"/>
    </row>
    <row r="183" spans="1:12" ht="17.100000000000001" customHeight="1" x14ac:dyDescent="0.25">
      <c r="A183" s="12"/>
      <c r="B183" s="137">
        <v>43685</v>
      </c>
      <c r="C183" s="127">
        <v>0</v>
      </c>
      <c r="D183" s="9"/>
      <c r="E183" s="9"/>
      <c r="F183" s="25"/>
      <c r="G183" s="26" t="str">
        <f t="shared" si="2"/>
        <v>NA</v>
      </c>
      <c r="H183" s="26">
        <v>0</v>
      </c>
      <c r="J183" s="19"/>
      <c r="L183" s="19"/>
    </row>
    <row r="184" spans="1:12" ht="17.100000000000001" customHeight="1" x14ac:dyDescent="0.25">
      <c r="A184" s="12"/>
      <c r="B184" s="137">
        <v>43687</v>
      </c>
      <c r="C184" s="127">
        <v>0</v>
      </c>
      <c r="D184" s="9"/>
      <c r="E184" s="9"/>
      <c r="F184" s="25"/>
      <c r="G184" s="26" t="str">
        <f t="shared" si="2"/>
        <v>NA</v>
      </c>
      <c r="H184" s="26">
        <v>0</v>
      </c>
      <c r="J184" s="19"/>
      <c r="L184" s="19"/>
    </row>
    <row r="185" spans="1:12" ht="17.100000000000001" customHeight="1" x14ac:dyDescent="0.25">
      <c r="A185" s="12"/>
      <c r="B185" s="137">
        <v>43690</v>
      </c>
      <c r="C185" s="127">
        <v>0</v>
      </c>
      <c r="D185" s="9"/>
      <c r="E185" s="9"/>
      <c r="F185" s="25"/>
      <c r="G185" s="26" t="str">
        <f t="shared" si="2"/>
        <v>NA</v>
      </c>
      <c r="H185" s="26">
        <v>0</v>
      </c>
      <c r="J185" s="19"/>
      <c r="L185" s="19"/>
    </row>
    <row r="186" spans="1:12" ht="17.100000000000001" customHeight="1" x14ac:dyDescent="0.25">
      <c r="A186" s="12"/>
      <c r="B186" s="137">
        <v>43692</v>
      </c>
      <c r="C186" s="127">
        <v>0</v>
      </c>
      <c r="D186" s="9"/>
      <c r="E186" s="9"/>
      <c r="F186" s="25"/>
      <c r="G186" s="26" t="str">
        <f t="shared" si="2"/>
        <v>NA</v>
      </c>
      <c r="H186" s="26">
        <v>0</v>
      </c>
      <c r="J186" s="19"/>
      <c r="L186" s="19"/>
    </row>
    <row r="187" spans="1:12" ht="17.100000000000001" customHeight="1" x14ac:dyDescent="0.25">
      <c r="A187" s="12"/>
      <c r="B187" s="137">
        <v>43694</v>
      </c>
      <c r="C187" s="127">
        <v>0</v>
      </c>
      <c r="D187" s="9"/>
      <c r="E187" s="9"/>
      <c r="F187" s="25"/>
      <c r="G187" s="26" t="str">
        <f t="shared" si="2"/>
        <v>NA</v>
      </c>
      <c r="H187" s="26">
        <v>0</v>
      </c>
      <c r="J187" s="19"/>
      <c r="L187" s="19"/>
    </row>
    <row r="188" spans="1:12" ht="17.100000000000001" customHeight="1" x14ac:dyDescent="0.25">
      <c r="A188" s="12"/>
      <c r="B188" s="137">
        <v>43697</v>
      </c>
      <c r="C188" s="127">
        <v>0</v>
      </c>
      <c r="D188" s="9"/>
      <c r="E188" s="9"/>
      <c r="F188" s="25"/>
      <c r="G188" s="26" t="str">
        <f t="shared" si="2"/>
        <v>NA</v>
      </c>
      <c r="H188" s="26">
        <v>0</v>
      </c>
      <c r="J188" s="19"/>
      <c r="L188" s="19"/>
    </row>
    <row r="189" spans="1:12" ht="17.100000000000001" customHeight="1" x14ac:dyDescent="0.25">
      <c r="A189" s="12"/>
      <c r="B189" s="137">
        <v>43698</v>
      </c>
      <c r="C189" s="127">
        <v>0</v>
      </c>
      <c r="D189" s="9"/>
      <c r="E189" s="9"/>
      <c r="F189" s="25"/>
      <c r="G189" s="26" t="str">
        <f t="shared" si="2"/>
        <v>NA</v>
      </c>
      <c r="H189" s="26">
        <v>0</v>
      </c>
      <c r="J189" s="19"/>
      <c r="L189" s="19"/>
    </row>
    <row r="190" spans="1:12" ht="17.100000000000001" customHeight="1" x14ac:dyDescent="0.25">
      <c r="A190" s="12"/>
      <c r="B190" s="137">
        <v>43700</v>
      </c>
      <c r="C190" s="127">
        <v>0</v>
      </c>
      <c r="D190" s="9"/>
      <c r="E190" s="9"/>
      <c r="F190" s="25"/>
      <c r="G190" s="26" t="str">
        <f t="shared" si="2"/>
        <v>NA</v>
      </c>
      <c r="H190" s="26">
        <v>0</v>
      </c>
      <c r="J190" s="19"/>
      <c r="L190" s="19"/>
    </row>
    <row r="191" spans="1:12" ht="17.100000000000001" customHeight="1" x14ac:dyDescent="0.25">
      <c r="A191" s="12"/>
      <c r="B191" s="137">
        <v>43704</v>
      </c>
      <c r="C191" s="127">
        <v>0</v>
      </c>
      <c r="D191" s="9"/>
      <c r="E191" s="9"/>
      <c r="F191" s="25"/>
      <c r="G191" s="26" t="str">
        <f t="shared" si="2"/>
        <v>NA</v>
      </c>
      <c r="H191" s="26">
        <v>0</v>
      </c>
      <c r="J191" s="19"/>
      <c r="L191" s="19"/>
    </row>
    <row r="192" spans="1:12" ht="17.100000000000001" customHeight="1" x14ac:dyDescent="0.25">
      <c r="A192" s="12"/>
      <c r="B192" s="137">
        <v>43706</v>
      </c>
      <c r="C192" s="127">
        <v>0</v>
      </c>
      <c r="D192" s="9"/>
      <c r="E192" s="9"/>
      <c r="F192" s="25"/>
      <c r="G192" s="26" t="str">
        <f t="shared" si="2"/>
        <v>NA</v>
      </c>
      <c r="H192" s="26">
        <v>0</v>
      </c>
      <c r="J192" s="19"/>
      <c r="L192" s="19"/>
    </row>
    <row r="193" spans="1:12" ht="17.100000000000001" customHeight="1" x14ac:dyDescent="0.25">
      <c r="A193" s="12"/>
      <c r="B193" s="137">
        <v>43707</v>
      </c>
      <c r="C193" s="127">
        <v>0</v>
      </c>
      <c r="D193" s="9"/>
      <c r="E193" s="9"/>
      <c r="F193" s="25"/>
      <c r="G193" s="26" t="str">
        <f t="shared" si="2"/>
        <v>NA</v>
      </c>
      <c r="H193" s="26">
        <v>0</v>
      </c>
      <c r="J193" s="19"/>
      <c r="L193" s="19"/>
    </row>
    <row r="194" spans="1:12" ht="17.100000000000001" customHeight="1" x14ac:dyDescent="0.25">
      <c r="A194" s="12"/>
      <c r="B194" s="139">
        <v>43709</v>
      </c>
      <c r="C194" s="143">
        <v>0</v>
      </c>
      <c r="D194" s="9"/>
      <c r="E194" s="9"/>
      <c r="F194" s="25"/>
      <c r="G194" s="26" t="str">
        <f t="shared" si="2"/>
        <v>NA</v>
      </c>
      <c r="H194" s="26">
        <v>0</v>
      </c>
      <c r="J194" s="19"/>
      <c r="L194" s="19"/>
    </row>
    <row r="195" spans="1:12" ht="17.100000000000001" customHeight="1" x14ac:dyDescent="0.25">
      <c r="A195" s="12"/>
      <c r="B195" s="139">
        <v>43713</v>
      </c>
      <c r="C195" s="127">
        <v>0</v>
      </c>
      <c r="D195" s="9"/>
      <c r="E195" s="9"/>
      <c r="F195" s="25"/>
      <c r="G195" s="26" t="str">
        <f t="shared" si="2"/>
        <v>NA</v>
      </c>
      <c r="H195" s="26">
        <v>0</v>
      </c>
      <c r="J195" s="19"/>
      <c r="L195" s="19"/>
    </row>
    <row r="196" spans="1:12" ht="17.100000000000001" customHeight="1" x14ac:dyDescent="0.25">
      <c r="A196" s="12"/>
      <c r="B196" s="139">
        <v>43715</v>
      </c>
      <c r="C196" s="143">
        <v>0</v>
      </c>
      <c r="D196" s="9"/>
      <c r="E196" s="9"/>
      <c r="F196" s="25"/>
      <c r="G196" s="26" t="str">
        <f t="shared" si="2"/>
        <v>NA</v>
      </c>
      <c r="H196" s="26">
        <v>0</v>
      </c>
      <c r="J196" s="19"/>
      <c r="L196" s="19"/>
    </row>
    <row r="197" spans="1:12" ht="17.100000000000001" customHeight="1" x14ac:dyDescent="0.25">
      <c r="A197" s="12"/>
      <c r="B197" s="139">
        <v>43716</v>
      </c>
      <c r="C197" s="143">
        <v>0</v>
      </c>
      <c r="D197" s="9"/>
      <c r="E197" s="9"/>
      <c r="F197" s="25"/>
      <c r="G197" s="26" t="str">
        <f t="shared" si="2"/>
        <v>NA</v>
      </c>
      <c r="H197" s="26">
        <v>0</v>
      </c>
      <c r="J197" s="19"/>
      <c r="L197" s="19"/>
    </row>
    <row r="198" spans="1:12" ht="17.100000000000001" customHeight="1" x14ac:dyDescent="0.25">
      <c r="A198" s="12"/>
      <c r="B198" s="139">
        <v>43719</v>
      </c>
      <c r="C198" s="127">
        <v>0</v>
      </c>
      <c r="D198" s="9"/>
      <c r="E198" s="9"/>
      <c r="F198" s="25"/>
      <c r="G198" s="26" t="str">
        <f t="shared" si="2"/>
        <v>NA</v>
      </c>
      <c r="H198" s="26">
        <v>0</v>
      </c>
      <c r="J198" s="19"/>
      <c r="L198" s="19"/>
    </row>
    <row r="199" spans="1:12" ht="17.100000000000001" customHeight="1" x14ac:dyDescent="0.25">
      <c r="A199" s="12"/>
      <c r="B199" s="139">
        <v>43721</v>
      </c>
      <c r="C199" s="143">
        <v>0</v>
      </c>
      <c r="D199" s="9"/>
      <c r="E199" s="9"/>
      <c r="F199" s="25"/>
      <c r="G199" s="26" t="str">
        <f t="shared" si="2"/>
        <v>NA</v>
      </c>
      <c r="H199" s="26">
        <v>0</v>
      </c>
      <c r="J199" s="19"/>
      <c r="L199" s="19"/>
    </row>
    <row r="200" spans="1:12" ht="17.100000000000001" customHeight="1" x14ac:dyDescent="0.25">
      <c r="A200" s="12"/>
      <c r="B200" s="139">
        <v>43723</v>
      </c>
      <c r="C200" s="143">
        <v>0</v>
      </c>
      <c r="D200" s="9"/>
      <c r="E200" s="9"/>
      <c r="F200" s="25"/>
      <c r="G200" s="26" t="str">
        <f t="shared" si="2"/>
        <v>NA</v>
      </c>
      <c r="H200" s="26">
        <v>0</v>
      </c>
      <c r="J200" s="19"/>
      <c r="L200" s="19"/>
    </row>
    <row r="201" spans="1:12" ht="17.100000000000001" customHeight="1" x14ac:dyDescent="0.25">
      <c r="A201" s="12"/>
      <c r="B201" s="139">
        <v>43730</v>
      </c>
      <c r="C201" s="143">
        <v>0</v>
      </c>
      <c r="D201" s="9"/>
      <c r="E201" s="9"/>
      <c r="F201" s="25"/>
      <c r="G201" s="26" t="str">
        <f t="shared" si="2"/>
        <v>NA</v>
      </c>
      <c r="H201" s="26">
        <v>0</v>
      </c>
      <c r="J201" s="19"/>
      <c r="L201" s="19"/>
    </row>
    <row r="202" spans="1:12" ht="17.100000000000001" customHeight="1" x14ac:dyDescent="0.25">
      <c r="A202" s="12"/>
      <c r="B202" s="139">
        <v>43737</v>
      </c>
      <c r="C202" s="143">
        <v>0</v>
      </c>
      <c r="D202" s="9"/>
      <c r="E202" s="9"/>
      <c r="F202" s="25"/>
      <c r="G202" s="26" t="str">
        <f t="shared" si="2"/>
        <v>NA</v>
      </c>
      <c r="H202" s="26">
        <v>0</v>
      </c>
      <c r="J202" s="19"/>
      <c r="L202" s="19"/>
    </row>
    <row r="203" spans="1:12" ht="17.100000000000001" customHeight="1" x14ac:dyDescent="0.25">
      <c r="A203" s="12"/>
      <c r="B203" s="150">
        <v>43740</v>
      </c>
      <c r="C203" s="152">
        <v>0</v>
      </c>
      <c r="D203" s="9"/>
      <c r="E203" s="9"/>
      <c r="F203" s="25"/>
      <c r="G203" s="26" t="str">
        <f t="shared" si="2"/>
        <v>NA</v>
      </c>
      <c r="H203" s="26">
        <v>0</v>
      </c>
      <c r="J203" s="19"/>
      <c r="L203" s="19"/>
    </row>
    <row r="204" spans="1:12" ht="17.100000000000001" customHeight="1" x14ac:dyDescent="0.25">
      <c r="A204" s="12"/>
      <c r="B204" s="150">
        <v>43750</v>
      </c>
      <c r="C204" s="152">
        <v>0</v>
      </c>
      <c r="D204" s="9"/>
      <c r="E204" s="9"/>
      <c r="F204" s="25"/>
      <c r="G204" s="26" t="str">
        <f t="shared" si="2"/>
        <v>NA</v>
      </c>
      <c r="H204" s="26">
        <v>0</v>
      </c>
      <c r="J204" s="19"/>
      <c r="L204" s="19"/>
    </row>
    <row r="205" spans="1:12" ht="17.100000000000001" customHeight="1" x14ac:dyDescent="0.25">
      <c r="A205" s="12"/>
      <c r="B205" s="150">
        <v>43752</v>
      </c>
      <c r="C205" s="151">
        <v>0</v>
      </c>
      <c r="D205" s="9"/>
      <c r="E205" s="9"/>
      <c r="F205" s="25"/>
      <c r="G205" s="26" t="str">
        <f t="shared" si="2"/>
        <v>NA</v>
      </c>
      <c r="H205" s="26">
        <v>0</v>
      </c>
      <c r="J205" s="19"/>
      <c r="L205" s="19"/>
    </row>
    <row r="206" spans="1:12" ht="17.100000000000001" customHeight="1" x14ac:dyDescent="0.25">
      <c r="A206" s="12"/>
      <c r="B206" s="150">
        <v>43756</v>
      </c>
      <c r="C206" s="152">
        <v>0</v>
      </c>
      <c r="D206" s="9"/>
      <c r="E206" s="9"/>
      <c r="F206" s="25"/>
      <c r="G206" s="26" t="str">
        <f t="shared" si="2"/>
        <v>NA</v>
      </c>
      <c r="H206" s="26">
        <v>0</v>
      </c>
      <c r="J206" s="19"/>
      <c r="L206" s="19"/>
    </row>
    <row r="207" spans="1:12" ht="17.100000000000001" customHeight="1" x14ac:dyDescent="0.25">
      <c r="A207" s="12"/>
      <c r="B207" s="150">
        <v>43758</v>
      </c>
      <c r="C207" s="152">
        <v>0</v>
      </c>
      <c r="D207" s="9"/>
      <c r="E207" s="9"/>
      <c r="F207" s="25"/>
      <c r="G207" s="26" t="str">
        <f t="shared" si="2"/>
        <v>NA</v>
      </c>
      <c r="H207" s="26">
        <v>0</v>
      </c>
      <c r="J207" s="19"/>
      <c r="L207" s="19"/>
    </row>
    <row r="208" spans="1:12" ht="17.100000000000001" customHeight="1" x14ac:dyDescent="0.25">
      <c r="A208" s="12"/>
      <c r="B208" s="150">
        <v>43761</v>
      </c>
      <c r="C208" s="152">
        <v>0</v>
      </c>
      <c r="D208" s="9"/>
      <c r="E208" s="9"/>
      <c r="F208" s="25"/>
      <c r="G208" s="26" t="str">
        <f t="shared" si="2"/>
        <v>NA</v>
      </c>
      <c r="H208" s="26">
        <v>0</v>
      </c>
      <c r="J208" s="19"/>
      <c r="L208" s="19"/>
    </row>
    <row r="209" spans="1:12" ht="17.100000000000001" customHeight="1" x14ac:dyDescent="0.25">
      <c r="A209" s="12"/>
      <c r="B209" s="150">
        <v>43768</v>
      </c>
      <c r="C209" s="152">
        <v>0</v>
      </c>
      <c r="D209" s="9"/>
      <c r="E209" s="9"/>
      <c r="F209" s="25"/>
      <c r="G209" s="26" t="str">
        <f t="shared" si="2"/>
        <v>NA</v>
      </c>
      <c r="H209" s="26">
        <v>0</v>
      </c>
      <c r="J209" s="19"/>
      <c r="L209" s="19"/>
    </row>
    <row r="210" spans="1:12" ht="17.100000000000001" customHeight="1" x14ac:dyDescent="0.25">
      <c r="A210" s="12"/>
      <c r="B210" s="150">
        <v>43771</v>
      </c>
      <c r="C210" s="152">
        <v>0</v>
      </c>
      <c r="D210" s="9"/>
      <c r="E210" s="9"/>
      <c r="F210" s="25"/>
      <c r="G210" s="26" t="str">
        <f t="shared" si="2"/>
        <v>NA</v>
      </c>
      <c r="H210" s="26">
        <v>0</v>
      </c>
      <c r="J210" s="19"/>
      <c r="L210" s="19"/>
    </row>
    <row r="211" spans="1:12" ht="17.100000000000001" customHeight="1" x14ac:dyDescent="0.25">
      <c r="A211" s="12"/>
      <c r="B211" s="150">
        <v>43774</v>
      </c>
      <c r="C211" s="152">
        <v>0</v>
      </c>
      <c r="D211" s="9"/>
      <c r="E211" s="9"/>
      <c r="F211" s="25"/>
      <c r="G211" s="26" t="str">
        <f t="shared" si="2"/>
        <v>NA</v>
      </c>
      <c r="H211" s="26">
        <v>0</v>
      </c>
      <c r="J211" s="19"/>
      <c r="L211" s="19"/>
    </row>
    <row r="212" spans="1:12" ht="17.100000000000001" customHeight="1" x14ac:dyDescent="0.25">
      <c r="A212" s="12"/>
      <c r="B212" s="150">
        <v>43776</v>
      </c>
      <c r="C212" s="152">
        <v>0</v>
      </c>
      <c r="D212" s="9"/>
      <c r="E212" s="9"/>
      <c r="F212" s="25"/>
      <c r="G212" s="26" t="str">
        <f t="shared" si="2"/>
        <v>NA</v>
      </c>
      <c r="H212" s="26">
        <v>0</v>
      </c>
      <c r="J212" s="19"/>
      <c r="L212" s="19"/>
    </row>
    <row r="213" spans="1:12" ht="17.100000000000001" customHeight="1" x14ac:dyDescent="0.25">
      <c r="A213" s="12"/>
      <c r="B213" s="150">
        <v>43777</v>
      </c>
      <c r="C213" s="152">
        <v>0</v>
      </c>
      <c r="D213" s="9"/>
      <c r="E213" s="9"/>
      <c r="F213" s="25"/>
      <c r="G213" s="26" t="str">
        <f t="shared" si="2"/>
        <v>NA</v>
      </c>
      <c r="H213" s="26">
        <v>0</v>
      </c>
      <c r="J213" s="19"/>
      <c r="L213" s="19"/>
    </row>
    <row r="214" spans="1:12" ht="17.100000000000001" customHeight="1" x14ac:dyDescent="0.25">
      <c r="A214" s="12"/>
      <c r="B214" s="150">
        <v>43782</v>
      </c>
      <c r="C214" s="152">
        <v>0</v>
      </c>
      <c r="D214" s="9"/>
      <c r="E214" s="9"/>
      <c r="F214" s="25"/>
      <c r="G214" s="26" t="str">
        <f t="shared" si="2"/>
        <v>NA</v>
      </c>
      <c r="H214" s="26">
        <v>0</v>
      </c>
      <c r="J214" s="19"/>
      <c r="L214" s="19"/>
    </row>
    <row r="215" spans="1:12" ht="17.100000000000001" customHeight="1" x14ac:dyDescent="0.25">
      <c r="A215" s="12"/>
      <c r="B215" s="150">
        <v>43784</v>
      </c>
      <c r="C215" s="152">
        <v>0</v>
      </c>
      <c r="D215" s="9"/>
      <c r="E215" s="9"/>
      <c r="F215" s="25"/>
      <c r="G215" s="26" t="str">
        <f t="shared" si="2"/>
        <v>NA</v>
      </c>
      <c r="H215" s="26">
        <v>0</v>
      </c>
      <c r="J215" s="19"/>
      <c r="L215" s="19"/>
    </row>
    <row r="216" spans="1:12" ht="17.100000000000001" customHeight="1" x14ac:dyDescent="0.25">
      <c r="A216" s="12"/>
      <c r="B216" s="150">
        <v>43786</v>
      </c>
      <c r="C216" s="152">
        <v>0</v>
      </c>
      <c r="D216" s="9"/>
      <c r="E216" s="9"/>
      <c r="F216" s="25"/>
      <c r="G216" s="26" t="str">
        <f t="shared" si="2"/>
        <v>NA</v>
      </c>
      <c r="H216" s="26">
        <v>0</v>
      </c>
      <c r="J216" s="19"/>
      <c r="L216" s="19"/>
    </row>
    <row r="217" spans="1:12" ht="17.100000000000001" customHeight="1" x14ac:dyDescent="0.25">
      <c r="A217" s="12"/>
      <c r="B217" s="150">
        <v>43787</v>
      </c>
      <c r="C217" s="152">
        <v>0</v>
      </c>
      <c r="D217" s="9"/>
      <c r="E217" s="9"/>
      <c r="F217" s="25"/>
      <c r="G217" s="26" t="str">
        <f t="shared" si="2"/>
        <v>NA</v>
      </c>
      <c r="H217" s="26">
        <v>0</v>
      </c>
      <c r="J217" s="19"/>
      <c r="L217" s="19"/>
    </row>
    <row r="218" spans="1:12" ht="17.100000000000001" customHeight="1" x14ac:dyDescent="0.25">
      <c r="A218" s="12"/>
      <c r="B218" s="150">
        <v>43790</v>
      </c>
      <c r="C218" s="152">
        <v>0</v>
      </c>
      <c r="D218" s="9"/>
      <c r="E218" s="9"/>
      <c r="F218" s="25"/>
      <c r="G218" s="26" t="str">
        <f t="shared" si="2"/>
        <v>NA</v>
      </c>
      <c r="H218" s="26">
        <v>0</v>
      </c>
      <c r="J218" s="19"/>
      <c r="L218" s="19"/>
    </row>
    <row r="219" spans="1:12" ht="17.100000000000001" customHeight="1" x14ac:dyDescent="0.25">
      <c r="A219" s="12"/>
      <c r="B219" s="150">
        <v>43793</v>
      </c>
      <c r="C219" s="152">
        <v>0</v>
      </c>
      <c r="D219" s="9"/>
      <c r="E219" s="9"/>
      <c r="F219" s="25"/>
      <c r="G219" s="26" t="str">
        <f t="shared" si="2"/>
        <v>NA</v>
      </c>
      <c r="H219" s="26">
        <v>0</v>
      </c>
      <c r="J219" s="19"/>
      <c r="L219" s="19"/>
    </row>
    <row r="220" spans="1:12" ht="17.100000000000001" customHeight="1" x14ac:dyDescent="0.25">
      <c r="A220" s="12"/>
      <c r="B220" s="150">
        <v>43795</v>
      </c>
      <c r="C220" s="152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/>
      <c r="L220" s="19"/>
    </row>
    <row r="221" spans="1:12" ht="17.100000000000001" customHeight="1" x14ac:dyDescent="0.25">
      <c r="A221" s="12"/>
      <c r="B221" s="150">
        <v>43798</v>
      </c>
      <c r="C221" s="152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/>
      <c r="L221" s="19"/>
    </row>
    <row r="222" spans="1:12" ht="17.100000000000001" customHeight="1" x14ac:dyDescent="0.25">
      <c r="A222" s="12"/>
      <c r="B222" s="150">
        <v>43801</v>
      </c>
      <c r="C222" s="152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/>
      <c r="L222" s="19"/>
    </row>
    <row r="223" spans="1:12" ht="17.100000000000001" customHeight="1" x14ac:dyDescent="0.25">
      <c r="A223" s="12"/>
      <c r="B223" s="150">
        <v>43803</v>
      </c>
      <c r="C223" s="152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/>
      <c r="L223" s="19"/>
    </row>
    <row r="224" spans="1:12" ht="17.100000000000001" customHeight="1" x14ac:dyDescent="0.25">
      <c r="A224" s="12"/>
      <c r="B224" s="150">
        <v>43805</v>
      </c>
      <c r="C224" s="152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/>
      <c r="L224" s="19"/>
    </row>
    <row r="225" spans="1:12" ht="17.100000000000001" customHeight="1" x14ac:dyDescent="0.25">
      <c r="A225" s="12"/>
      <c r="B225" s="150">
        <v>43807</v>
      </c>
      <c r="C225" s="152">
        <v>0</v>
      </c>
      <c r="D225" s="9"/>
      <c r="E225" s="9"/>
      <c r="F225" s="25"/>
      <c r="G225" s="26" t="str">
        <f t="shared" si="2"/>
        <v>NA</v>
      </c>
      <c r="H225" s="26">
        <v>0</v>
      </c>
      <c r="J225" s="19"/>
      <c r="L225" s="19"/>
    </row>
    <row r="226" spans="1:12" ht="17.100000000000001" customHeight="1" x14ac:dyDescent="0.25">
      <c r="A226" s="12"/>
      <c r="B226" s="150">
        <v>43808</v>
      </c>
      <c r="C226" s="152">
        <v>0</v>
      </c>
      <c r="D226" s="9"/>
      <c r="E226" s="9"/>
      <c r="F226" s="25"/>
      <c r="G226" s="26" t="str">
        <f t="shared" si="2"/>
        <v>NA</v>
      </c>
      <c r="H226" s="26">
        <v>0</v>
      </c>
      <c r="J226" s="19"/>
      <c r="L226" s="19"/>
    </row>
    <row r="227" spans="1:12" ht="17.100000000000001" customHeight="1" x14ac:dyDescent="0.25">
      <c r="A227" s="12"/>
      <c r="B227" s="150">
        <v>43811</v>
      </c>
      <c r="C227" s="152">
        <v>0</v>
      </c>
      <c r="D227" s="9"/>
      <c r="E227" s="9"/>
      <c r="F227" s="25"/>
      <c r="G227" s="26" t="str">
        <f t="shared" si="2"/>
        <v>NA</v>
      </c>
      <c r="H227" s="26">
        <v>0</v>
      </c>
      <c r="J227" s="19"/>
      <c r="L227" s="19"/>
    </row>
    <row r="228" spans="1:12" ht="17.100000000000001" customHeight="1" x14ac:dyDescent="0.25">
      <c r="A228" s="12"/>
      <c r="B228" s="150">
        <v>43812</v>
      </c>
      <c r="C228" s="152">
        <v>0</v>
      </c>
      <c r="D228" s="9"/>
      <c r="E228" s="9"/>
      <c r="F228" s="25"/>
      <c r="G228" s="26" t="str">
        <f t="shared" si="2"/>
        <v>NA</v>
      </c>
      <c r="H228" s="26">
        <v>0</v>
      </c>
      <c r="J228" s="19"/>
      <c r="L228" s="19"/>
    </row>
    <row r="229" spans="1:12" ht="17.100000000000001" customHeight="1" x14ac:dyDescent="0.25">
      <c r="A229" s="12"/>
      <c r="B229" s="150">
        <v>43817</v>
      </c>
      <c r="C229" s="152">
        <v>0</v>
      </c>
      <c r="D229" s="9"/>
      <c r="E229" s="9"/>
      <c r="F229" s="25"/>
      <c r="G229" s="26" t="str">
        <f t="shared" si="2"/>
        <v>NA</v>
      </c>
      <c r="H229" s="26">
        <v>0</v>
      </c>
      <c r="J229" s="19"/>
      <c r="L229" s="19"/>
    </row>
    <row r="230" spans="1:12" ht="17.100000000000001" customHeight="1" x14ac:dyDescent="0.25">
      <c r="A230" s="12"/>
      <c r="B230" s="150">
        <v>43819</v>
      </c>
      <c r="C230" s="152">
        <v>0</v>
      </c>
      <c r="D230" s="9"/>
      <c r="E230" s="9"/>
      <c r="F230" s="25"/>
      <c r="G230" s="26" t="str">
        <f t="shared" si="2"/>
        <v>NA</v>
      </c>
      <c r="H230" s="26">
        <v>0</v>
      </c>
      <c r="J230" s="19"/>
      <c r="L230" s="19"/>
    </row>
    <row r="231" spans="1:12" ht="17.100000000000001" customHeight="1" x14ac:dyDescent="0.25">
      <c r="A231" s="12"/>
      <c r="B231" s="150">
        <v>43821</v>
      </c>
      <c r="C231" s="152">
        <v>0</v>
      </c>
      <c r="D231" s="9"/>
      <c r="E231" s="9"/>
      <c r="F231" s="25"/>
      <c r="G231" s="26" t="str">
        <f t="shared" si="2"/>
        <v>NA</v>
      </c>
      <c r="H231" s="26">
        <v>0</v>
      </c>
      <c r="J231" s="19"/>
      <c r="L231" s="19"/>
    </row>
    <row r="232" spans="1:12" ht="17.100000000000001" customHeight="1" x14ac:dyDescent="0.25">
      <c r="A232" s="12"/>
      <c r="B232" s="150">
        <v>43824</v>
      </c>
      <c r="C232" s="152">
        <v>0</v>
      </c>
      <c r="D232" s="9"/>
      <c r="E232" s="9"/>
      <c r="F232" s="25"/>
      <c r="G232" s="26" t="str">
        <f t="shared" si="2"/>
        <v>NA</v>
      </c>
      <c r="H232" s="26">
        <v>0</v>
      </c>
      <c r="J232" s="19"/>
      <c r="L232" s="19"/>
    </row>
    <row r="233" spans="1:12" ht="17.100000000000001" customHeight="1" x14ac:dyDescent="0.25">
      <c r="A233" s="12"/>
      <c r="B233" s="150">
        <v>43825</v>
      </c>
      <c r="C233" s="152">
        <v>0</v>
      </c>
      <c r="D233" s="9"/>
      <c r="E233" s="9"/>
      <c r="F233" s="25"/>
      <c r="G233" s="26" t="str">
        <f t="shared" si="2"/>
        <v>NA</v>
      </c>
      <c r="H233" s="26">
        <v>0</v>
      </c>
      <c r="J233" s="19"/>
      <c r="L233" s="19"/>
    </row>
    <row r="234" spans="1:12" ht="17.100000000000001" customHeight="1" x14ac:dyDescent="0.25">
      <c r="A234" s="12"/>
      <c r="B234" s="150">
        <v>43827</v>
      </c>
      <c r="C234" s="152">
        <v>0</v>
      </c>
      <c r="D234" s="9"/>
      <c r="E234" s="9"/>
      <c r="F234" s="25"/>
      <c r="G234" s="26" t="str">
        <f t="shared" si="2"/>
        <v>NA</v>
      </c>
      <c r="H234" s="26">
        <v>0</v>
      </c>
      <c r="J234" s="19"/>
      <c r="L234" s="19"/>
    </row>
    <row r="235" spans="1:12" ht="17.100000000000001" customHeight="1" x14ac:dyDescent="0.25">
      <c r="A235" s="12" t="s">
        <v>11</v>
      </c>
      <c r="B235" s="35"/>
      <c r="C235" s="34" t="e">
        <f t="shared" ref="C235:C236" si="3">IF(J235=0, "&lt; 1", J235)</f>
        <v>#DIV/0!</v>
      </c>
      <c r="D235" s="9"/>
      <c r="E235" s="9"/>
      <c r="F235" s="27"/>
      <c r="G235" s="26"/>
      <c r="H235" s="26"/>
      <c r="J235" s="12" t="e">
        <f>ROUNDUP(AVERAGE(J13:J234), 0)</f>
        <v>#DIV/0!</v>
      </c>
      <c r="K235" s="19"/>
      <c r="L235" s="12" t="e">
        <f>ROUNDUP(AVERAGE(L13:L234), 0)</f>
        <v>#DIV/0!</v>
      </c>
    </row>
    <row r="236" spans="1:12" ht="17.100000000000001" customHeight="1" x14ac:dyDescent="0.25">
      <c r="A236" s="12" t="s">
        <v>12</v>
      </c>
      <c r="B236" s="36"/>
      <c r="C236" s="34" t="str">
        <f t="shared" si="3"/>
        <v>&lt; 1</v>
      </c>
      <c r="D236" s="9"/>
      <c r="E236" s="9"/>
      <c r="F236" s="25"/>
      <c r="G236" s="26"/>
      <c r="H236" s="26"/>
      <c r="J236" s="12">
        <f>MIN(J13:J234)</f>
        <v>0</v>
      </c>
      <c r="K236" s="19"/>
      <c r="L236" s="12">
        <f>MIN(L13:L234)</f>
        <v>0</v>
      </c>
    </row>
    <row r="237" spans="1:12" ht="17.100000000000001" customHeight="1" x14ac:dyDescent="0.25">
      <c r="A237" s="12" t="s">
        <v>13</v>
      </c>
      <c r="B237" s="36"/>
      <c r="C237" s="34">
        <f>MAX(C13:C234)</f>
        <v>0</v>
      </c>
      <c r="D237" s="9"/>
      <c r="E237" s="9"/>
      <c r="F237" s="25"/>
      <c r="G237" s="26"/>
      <c r="H237" s="26"/>
      <c r="J237" s="12">
        <f>MAX(J13:J234)</f>
        <v>0</v>
      </c>
      <c r="K237" s="19"/>
      <c r="L237" s="12">
        <f>MAX(L13:L234)</f>
        <v>0</v>
      </c>
    </row>
    <row r="238" spans="1:12" ht="17.100000000000001" customHeight="1" x14ac:dyDescent="0.25">
      <c r="A238" s="12" t="s">
        <v>14</v>
      </c>
      <c r="B238" s="36"/>
      <c r="C238" s="37" t="e">
        <f>J238</f>
        <v>#DIV/0!</v>
      </c>
      <c r="D238" s="9"/>
      <c r="E238" s="9"/>
      <c r="F238" s="25"/>
      <c r="G238" s="26"/>
      <c r="H238" s="26"/>
      <c r="J238" s="13" t="e">
        <f>STDEV(J13:J234)</f>
        <v>#DIV/0!</v>
      </c>
      <c r="K238" s="19"/>
      <c r="L238" s="13" t="e">
        <f>STDEV(L13:L234)</f>
        <v>#DIV/0!</v>
      </c>
    </row>
    <row r="239" spans="1:12" ht="17.100000000000001" customHeight="1" x14ac:dyDescent="0.25">
      <c r="A239" s="12" t="s">
        <v>15</v>
      </c>
      <c r="B239" s="36"/>
      <c r="C239" s="37" t="e">
        <f>J239</f>
        <v>#DIV/0!</v>
      </c>
      <c r="D239" s="9"/>
      <c r="E239" s="9"/>
      <c r="F239" s="25"/>
      <c r="G239" s="26"/>
      <c r="H239" s="26"/>
      <c r="J239" s="13" t="e">
        <f>IF(J235=0, "NA", J238*100/J235)</f>
        <v>#DIV/0!</v>
      </c>
      <c r="K239" s="19"/>
      <c r="L239" s="13" t="e">
        <f>IF(L235=0, "NA", L238*100/L235)</f>
        <v>#DIV/0!</v>
      </c>
    </row>
    <row r="240" spans="1:12" ht="17.100000000000001" customHeight="1" x14ac:dyDescent="0.25">
      <c r="A240" s="166" t="s">
        <v>28</v>
      </c>
      <c r="B240" s="166"/>
      <c r="C240" s="166"/>
      <c r="D240" s="9"/>
      <c r="E240" s="9"/>
      <c r="F240" s="25"/>
      <c r="G240" s="26"/>
      <c r="H240" s="26"/>
      <c r="J240" s="19"/>
      <c r="K240" s="19"/>
    </row>
    <row r="241" spans="1:11" ht="17.100000000000001" customHeight="1" x14ac:dyDescent="0.25">
      <c r="A241" s="171" t="s">
        <v>29</v>
      </c>
      <c r="B241" s="171"/>
      <c r="C241" s="171"/>
      <c r="D241" s="9"/>
      <c r="E241" s="9"/>
      <c r="F241" s="25"/>
      <c r="G241" s="26"/>
      <c r="H241" s="26"/>
      <c r="J241" s="19"/>
      <c r="K241" s="19"/>
    </row>
    <row r="242" spans="1:11" ht="17.100000000000001" customHeight="1" x14ac:dyDescent="0.25">
      <c r="A242" s="12" t="s">
        <v>11</v>
      </c>
      <c r="B242" s="36"/>
      <c r="C242" s="34" t="e">
        <f>IF(L235=0, "&lt; 1", L235)</f>
        <v>#DIV/0!</v>
      </c>
      <c r="D242" s="9"/>
      <c r="E242" s="9"/>
      <c r="F242" s="25"/>
      <c r="G242" s="26"/>
      <c r="H242" s="26"/>
      <c r="J242" s="19"/>
      <c r="K242" s="19"/>
    </row>
    <row r="243" spans="1:11" ht="17.100000000000001" customHeight="1" x14ac:dyDescent="0.25">
      <c r="A243" s="12" t="s">
        <v>12</v>
      </c>
      <c r="B243" s="36"/>
      <c r="C243" s="34" t="str">
        <f t="shared" ref="C243:C244" si="4">IF(L236=0, "&lt; 1", L236)</f>
        <v>&lt; 1</v>
      </c>
      <c r="D243" s="9"/>
      <c r="E243" s="9"/>
      <c r="F243" s="25"/>
      <c r="G243" s="26"/>
      <c r="H243" s="26"/>
      <c r="J243" s="19"/>
    </row>
    <row r="244" spans="1:11" ht="17.100000000000001" customHeight="1" x14ac:dyDescent="0.25">
      <c r="A244" s="12" t="s">
        <v>13</v>
      </c>
      <c r="B244" s="36"/>
      <c r="C244" s="34" t="str">
        <f t="shared" si="4"/>
        <v>&lt; 1</v>
      </c>
      <c r="D244" s="9"/>
      <c r="E244" s="9"/>
      <c r="F244" s="25"/>
      <c r="G244" s="26"/>
      <c r="H244" s="26"/>
      <c r="J244" s="19"/>
    </row>
    <row r="245" spans="1:11" ht="17.100000000000001" customHeight="1" x14ac:dyDescent="0.25">
      <c r="A245" s="12" t="s">
        <v>14</v>
      </c>
      <c r="B245" s="36"/>
      <c r="C245" s="13" t="e">
        <f>L238</f>
        <v>#DIV/0!</v>
      </c>
      <c r="D245" s="9"/>
      <c r="E245" s="9"/>
      <c r="F245" s="25"/>
      <c r="G245" s="26"/>
      <c r="H245" s="26"/>
      <c r="J245" s="19"/>
    </row>
    <row r="246" spans="1:11" ht="17.100000000000001" customHeight="1" x14ac:dyDescent="0.25">
      <c r="A246" s="12" t="s">
        <v>15</v>
      </c>
      <c r="B246" s="36"/>
      <c r="C246" s="13" t="e">
        <f>L239</f>
        <v>#DIV/0!</v>
      </c>
      <c r="D246" s="9"/>
      <c r="E246" s="9"/>
      <c r="F246" s="27"/>
      <c r="G246" s="26"/>
      <c r="H246" s="26"/>
      <c r="J246" s="19"/>
    </row>
    <row r="247" spans="1:11" ht="15.9" customHeight="1" x14ac:dyDescent="0.25"/>
    <row r="248" spans="1:11" ht="15.9" customHeight="1" x14ac:dyDescent="0.25">
      <c r="A248" s="15"/>
    </row>
    <row r="249" spans="1:11" ht="15.9" customHeight="1" x14ac:dyDescent="0.25"/>
    <row r="250" spans="1:11" ht="15.9" customHeight="1" x14ac:dyDescent="0.25"/>
    <row r="251" spans="1:11" ht="15.9" customHeight="1" x14ac:dyDescent="0.25"/>
    <row r="252" spans="1:11" ht="15.9" customHeight="1" x14ac:dyDescent="0.25"/>
    <row r="253" spans="1:11" ht="15.9" customHeight="1" x14ac:dyDescent="0.25"/>
    <row r="254" spans="1:11" ht="15.9" customHeight="1" x14ac:dyDescent="0.25"/>
    <row r="255" spans="1:11" ht="15.9" customHeight="1" x14ac:dyDescent="0.25"/>
    <row r="256" spans="1:11" ht="15.9" customHeight="1" x14ac:dyDescent="0.25"/>
    <row r="257" spans="1:8" ht="15.9" customHeight="1" x14ac:dyDescent="0.25"/>
    <row r="258" spans="1:8" ht="15.9" customHeight="1" x14ac:dyDescent="0.25"/>
    <row r="259" spans="1:8" ht="15.9" customHeight="1" x14ac:dyDescent="0.25">
      <c r="A259" s="14"/>
      <c r="B259" s="14"/>
      <c r="C259" s="14"/>
      <c r="D259" s="14"/>
      <c r="E259" s="14"/>
    </row>
    <row r="260" spans="1:8" ht="15.9" customHeight="1" x14ac:dyDescent="0.25">
      <c r="A260" s="14"/>
      <c r="B260" s="14"/>
      <c r="C260" s="14"/>
      <c r="D260" s="14"/>
      <c r="E260" s="14"/>
    </row>
    <row r="261" spans="1:8" ht="15.9" customHeight="1" x14ac:dyDescent="0.25">
      <c r="B261" s="14"/>
      <c r="C261" s="14"/>
      <c r="D261" s="14"/>
      <c r="E261" s="14"/>
    </row>
    <row r="262" spans="1:8" ht="14.25" customHeight="1" x14ac:dyDescent="0.25">
      <c r="A262" s="168" t="s">
        <v>177</v>
      </c>
      <c r="B262" s="168"/>
      <c r="C262" s="168"/>
      <c r="D262" s="168"/>
      <c r="E262" s="168"/>
    </row>
    <row r="263" spans="1:8" ht="14.25" customHeight="1" x14ac:dyDescent="0.25">
      <c r="A263" s="172" t="s">
        <v>178</v>
      </c>
      <c r="B263" s="168"/>
      <c r="C263" s="168"/>
      <c r="D263" s="168"/>
      <c r="E263" s="168"/>
    </row>
    <row r="264" spans="1:8" ht="15.9" customHeight="1" x14ac:dyDescent="0.25">
      <c r="A264" s="14"/>
      <c r="B264" s="14"/>
      <c r="C264" s="14"/>
      <c r="D264" s="14"/>
      <c r="E264" s="14"/>
    </row>
    <row r="265" spans="1:8" s="28" customFormat="1" ht="15.9" customHeight="1" x14ac:dyDescent="0.25">
      <c r="A265" s="169" t="s">
        <v>19</v>
      </c>
      <c r="B265" s="169"/>
      <c r="C265" s="169"/>
      <c r="E265" s="20"/>
      <c r="F265" s="20"/>
      <c r="G265" s="20"/>
      <c r="H265" s="20"/>
    </row>
    <row r="266" spans="1:8" s="28" customFormat="1" ht="27.75" customHeight="1" x14ac:dyDescent="0.25">
      <c r="A266" s="169" t="s">
        <v>213</v>
      </c>
      <c r="B266" s="169"/>
      <c r="C266" s="169"/>
      <c r="D266" s="169"/>
      <c r="E266" s="169"/>
      <c r="F266" s="20"/>
      <c r="G266" s="20"/>
      <c r="H266" s="20"/>
    </row>
    <row r="267" spans="1:8" s="28" customFormat="1" ht="32.25" customHeight="1" x14ac:dyDescent="0.25">
      <c r="A267" s="170" t="s">
        <v>214</v>
      </c>
      <c r="B267" s="170"/>
      <c r="C267" s="170"/>
      <c r="D267" s="170"/>
      <c r="E267" s="170"/>
      <c r="F267" s="20"/>
      <c r="G267" s="20"/>
      <c r="H267" s="20"/>
    </row>
    <row r="268" spans="1:8" s="28" customFormat="1" ht="15.9" customHeight="1" x14ac:dyDescent="0.25">
      <c r="E268" s="20"/>
      <c r="F268" s="20"/>
      <c r="G268" s="20"/>
      <c r="H268" s="20"/>
    </row>
    <row r="269" spans="1:8" s="28" customFormat="1" ht="25.5" customHeight="1" x14ac:dyDescent="0.25">
      <c r="B269" s="167" t="s">
        <v>2</v>
      </c>
      <c r="C269" s="167"/>
      <c r="D269" s="167" t="s">
        <v>3</v>
      </c>
      <c r="E269" s="167"/>
      <c r="F269" s="20"/>
      <c r="G269" s="20"/>
      <c r="H269" s="20"/>
    </row>
    <row r="270" spans="1:8" s="28" customFormat="1" ht="38.1" customHeight="1" x14ac:dyDescent="0.25">
      <c r="B270" s="167"/>
      <c r="C270" s="167"/>
      <c r="D270" s="167"/>
      <c r="E270" s="167"/>
      <c r="F270" s="20"/>
      <c r="G270" s="20"/>
      <c r="H270" s="20"/>
    </row>
    <row r="271" spans="1:8" x14ac:dyDescent="0.25">
      <c r="B271" s="30"/>
      <c r="C271" s="30"/>
      <c r="D271" s="30"/>
      <c r="E271" s="30"/>
    </row>
    <row r="272" spans="1:8" x14ac:dyDescent="0.25">
      <c r="B272" s="30"/>
      <c r="C272" s="30"/>
      <c r="D272" s="30"/>
      <c r="E272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40:C240"/>
    <mergeCell ref="A241:C241"/>
    <mergeCell ref="A262:E262"/>
    <mergeCell ref="B270:C270"/>
    <mergeCell ref="D270:E270"/>
    <mergeCell ref="A263:E263"/>
    <mergeCell ref="A265:C265"/>
    <mergeCell ref="A266:E266"/>
    <mergeCell ref="A267:E267"/>
    <mergeCell ref="B269:C269"/>
    <mergeCell ref="D269:E269"/>
  </mergeCells>
  <conditionalFormatting sqref="C47:C56">
    <cfRule type="containsBlanks" dxfId="2010" priority="562">
      <formula>LEN(TRIM(C47))=0</formula>
    </cfRule>
  </conditionalFormatting>
  <conditionalFormatting sqref="C57:C68">
    <cfRule type="containsBlanks" dxfId="2009" priority="561">
      <formula>LEN(TRIM(C57))=0</formula>
    </cfRule>
  </conditionalFormatting>
  <conditionalFormatting sqref="C41:C46">
    <cfRule type="containsBlanks" dxfId="2008" priority="560">
      <formula>LEN(TRIM(C41))=0</formula>
    </cfRule>
  </conditionalFormatting>
  <conditionalFormatting sqref="B98">
    <cfRule type="timePeriod" dxfId="2007" priority="555" timePeriod="today">
      <formula>FLOOR(B98,1)=TODAY()</formula>
    </cfRule>
  </conditionalFormatting>
  <conditionalFormatting sqref="B99">
    <cfRule type="timePeriod" dxfId="2006" priority="548" timePeriod="today">
      <formula>FLOOR(B99,1)=TODAY()</formula>
    </cfRule>
  </conditionalFormatting>
  <conditionalFormatting sqref="B100">
    <cfRule type="timePeriod" dxfId="2005" priority="547" timePeriod="today">
      <formula>FLOOR(B100,1)=TODAY()</formula>
    </cfRule>
  </conditionalFormatting>
  <conditionalFormatting sqref="B101">
    <cfRule type="timePeriod" dxfId="2004" priority="542" timePeriod="today">
      <formula>FLOOR(B101,1)=TODAY()</formula>
    </cfRule>
  </conditionalFormatting>
  <conditionalFormatting sqref="B102">
    <cfRule type="timePeriod" dxfId="2003" priority="535" timePeriod="today">
      <formula>FLOOR(B102,1)=TODAY()</formula>
    </cfRule>
  </conditionalFormatting>
  <conditionalFormatting sqref="B103">
    <cfRule type="timePeriod" dxfId="2002" priority="530" timePeriod="today">
      <formula>FLOOR(B103,1)=TODAY()</formula>
    </cfRule>
  </conditionalFormatting>
  <conditionalFormatting sqref="B104">
    <cfRule type="timePeriod" dxfId="2001" priority="523" timePeriod="today">
      <formula>FLOOR(B104,1)=TODAY()</formula>
    </cfRule>
  </conditionalFormatting>
  <conditionalFormatting sqref="B105">
    <cfRule type="timePeriod" dxfId="2000" priority="516" timePeriod="today">
      <formula>FLOOR(B105,1)=TODAY()</formula>
    </cfRule>
  </conditionalFormatting>
  <conditionalFormatting sqref="B106:B107">
    <cfRule type="timePeriod" dxfId="1999" priority="511" timePeriod="today">
      <formula>FLOOR(B106,1)=TODAY()</formula>
    </cfRule>
  </conditionalFormatting>
  <conditionalFormatting sqref="B108">
    <cfRule type="timePeriod" dxfId="1998" priority="500" timePeriod="today">
      <formula>FLOOR(B108,1)=TODAY()</formula>
    </cfRule>
  </conditionalFormatting>
  <conditionalFormatting sqref="C106">
    <cfRule type="cellIs" dxfId="1997" priority="476" operator="greaterThanOrEqual">
      <formula>$G$6</formula>
    </cfRule>
    <cfRule type="cellIs" dxfId="1996" priority="477" operator="lessThan">
      <formula>$G$6</formula>
    </cfRule>
  </conditionalFormatting>
  <conditionalFormatting sqref="C98">
    <cfRule type="cellIs" dxfId="1995" priority="492" operator="greaterThanOrEqual">
      <formula>$G$6</formula>
    </cfRule>
    <cfRule type="cellIs" dxfId="1994" priority="493" operator="lessThan">
      <formula>$G$6</formula>
    </cfRule>
  </conditionalFormatting>
  <conditionalFormatting sqref="C99">
    <cfRule type="cellIs" dxfId="1993" priority="490" operator="greaterThanOrEqual">
      <formula>$G$6</formula>
    </cfRule>
    <cfRule type="cellIs" dxfId="1992" priority="491" operator="lessThan">
      <formula>$G$6</formula>
    </cfRule>
  </conditionalFormatting>
  <conditionalFormatting sqref="C100">
    <cfRule type="cellIs" dxfId="1991" priority="488" operator="greaterThanOrEqual">
      <formula>$G$6</formula>
    </cfRule>
    <cfRule type="cellIs" dxfId="1990" priority="489" operator="lessThan">
      <formula>$G$6</formula>
    </cfRule>
  </conditionalFormatting>
  <conditionalFormatting sqref="C101">
    <cfRule type="cellIs" dxfId="1989" priority="486" operator="greaterThanOrEqual">
      <formula>$G$6</formula>
    </cfRule>
    <cfRule type="cellIs" dxfId="1988" priority="487" operator="lessThan">
      <formula>$G$6</formula>
    </cfRule>
  </conditionalFormatting>
  <conditionalFormatting sqref="C102">
    <cfRule type="cellIs" dxfId="1987" priority="484" operator="greaterThanOrEqual">
      <formula>$G$6</formula>
    </cfRule>
    <cfRule type="cellIs" dxfId="1986" priority="485" operator="lessThan">
      <formula>$G$6</formula>
    </cfRule>
  </conditionalFormatting>
  <conditionalFormatting sqref="C103">
    <cfRule type="cellIs" dxfId="1985" priority="482" operator="greaterThanOrEqual">
      <formula>$G$6</formula>
    </cfRule>
    <cfRule type="cellIs" dxfId="1984" priority="483" operator="lessThan">
      <formula>$G$6</formula>
    </cfRule>
  </conditionalFormatting>
  <conditionalFormatting sqref="C104">
    <cfRule type="cellIs" dxfId="1983" priority="480" operator="greaterThanOrEqual">
      <formula>$G$6</formula>
    </cfRule>
    <cfRule type="cellIs" dxfId="1982" priority="481" operator="lessThan">
      <formula>$G$6</formula>
    </cfRule>
  </conditionalFormatting>
  <conditionalFormatting sqref="C105">
    <cfRule type="cellIs" dxfId="1981" priority="478" operator="greaterThanOrEqual">
      <formula>$G$6</formula>
    </cfRule>
    <cfRule type="cellIs" dxfId="1980" priority="479" operator="lessThan">
      <formula>$G$6</formula>
    </cfRule>
  </conditionalFormatting>
  <conditionalFormatting sqref="C107">
    <cfRule type="cellIs" dxfId="1979" priority="474" operator="greaterThanOrEqual">
      <formula>$G$6</formula>
    </cfRule>
    <cfRule type="cellIs" dxfId="1978" priority="475" operator="lessThan">
      <formula>$G$6</formula>
    </cfRule>
  </conditionalFormatting>
  <conditionalFormatting sqref="C108">
    <cfRule type="cellIs" dxfId="1977" priority="472" operator="greaterThanOrEqual">
      <formula>$G$6</formula>
    </cfRule>
    <cfRule type="cellIs" dxfId="1976" priority="473" operator="lessThan">
      <formula>$G$6</formula>
    </cfRule>
  </conditionalFormatting>
  <conditionalFormatting sqref="B109">
    <cfRule type="timePeriod" dxfId="1975" priority="467" timePeriod="today">
      <formula>FLOOR(B109,1)=TODAY()</formula>
    </cfRule>
  </conditionalFormatting>
  <conditionalFormatting sqref="B110">
    <cfRule type="timePeriod" dxfId="1974" priority="462" timePeriod="today">
      <formula>FLOOR(B110,1)=TODAY()</formula>
    </cfRule>
  </conditionalFormatting>
  <conditionalFormatting sqref="B110">
    <cfRule type="timePeriod" dxfId="1973" priority="461" timePeriod="today">
      <formula>FLOOR(B110,1)=TODAY()</formula>
    </cfRule>
  </conditionalFormatting>
  <conditionalFormatting sqref="B111">
    <cfRule type="timePeriod" dxfId="1972" priority="452" timePeriod="today">
      <formula>FLOOR(B111,1)=TODAY()</formula>
    </cfRule>
  </conditionalFormatting>
  <conditionalFormatting sqref="B112">
    <cfRule type="timePeriod" dxfId="1971" priority="443" timePeriod="today">
      <formula>FLOOR(B112,1)=TODAY()</formula>
    </cfRule>
  </conditionalFormatting>
  <conditionalFormatting sqref="B113">
    <cfRule type="timePeriod" dxfId="1970" priority="434" timePeriod="today">
      <formula>FLOOR(B113,1)=TODAY()</formula>
    </cfRule>
  </conditionalFormatting>
  <conditionalFormatting sqref="B114">
    <cfRule type="timePeriod" dxfId="1969" priority="431" timePeriod="today">
      <formula>FLOOR(B114,1)=TODAY()</formula>
    </cfRule>
  </conditionalFormatting>
  <conditionalFormatting sqref="B115">
    <cfRule type="timePeriod" dxfId="1968" priority="416" timePeriod="today">
      <formula>FLOOR(B115,1)=TODAY()</formula>
    </cfRule>
  </conditionalFormatting>
  <conditionalFormatting sqref="B116">
    <cfRule type="timePeriod" dxfId="1967" priority="411" timePeriod="today">
      <formula>FLOOR(B116,1)=TODAY()</formula>
    </cfRule>
  </conditionalFormatting>
  <conditionalFormatting sqref="B117:B119">
    <cfRule type="timePeriod" dxfId="1966" priority="408" timePeriod="today">
      <formula>FLOOR(B117,1)=TODAY()</formula>
    </cfRule>
  </conditionalFormatting>
  <conditionalFormatting sqref="C109">
    <cfRule type="cellIs" dxfId="1965" priority="396" operator="greaterThanOrEqual">
      <formula>$G$6</formula>
    </cfRule>
    <cfRule type="cellIs" dxfId="1964" priority="397" operator="lessThan">
      <formula>$G$6</formula>
    </cfRule>
  </conditionalFormatting>
  <conditionalFormatting sqref="C110">
    <cfRule type="cellIs" dxfId="1963" priority="394" operator="greaterThanOrEqual">
      <formula>$G$6</formula>
    </cfRule>
    <cfRule type="cellIs" dxfId="1962" priority="395" operator="lessThan">
      <formula>$G$6</formula>
    </cfRule>
  </conditionalFormatting>
  <conditionalFormatting sqref="C110">
    <cfRule type="cellIs" dxfId="1961" priority="392" operator="greaterThanOrEqual">
      <formula>$G$6</formula>
    </cfRule>
    <cfRule type="cellIs" dxfId="1960" priority="393" operator="lessThan">
      <formula>$G$6</formula>
    </cfRule>
  </conditionalFormatting>
  <conditionalFormatting sqref="C111">
    <cfRule type="cellIs" dxfId="1959" priority="390" operator="greaterThanOrEqual">
      <formula>$G$6</formula>
    </cfRule>
    <cfRule type="cellIs" dxfId="1958" priority="391" operator="lessThan">
      <formula>$G$6</formula>
    </cfRule>
  </conditionalFormatting>
  <conditionalFormatting sqref="C111">
    <cfRule type="cellIs" dxfId="1957" priority="388" operator="greaterThanOrEqual">
      <formula>$G$6</formula>
    </cfRule>
    <cfRule type="cellIs" dxfId="1956" priority="389" operator="lessThan">
      <formula>$G$6</formula>
    </cfRule>
  </conditionalFormatting>
  <conditionalFormatting sqref="C112">
    <cfRule type="cellIs" dxfId="1955" priority="386" operator="greaterThanOrEqual">
      <formula>$G$6</formula>
    </cfRule>
    <cfRule type="cellIs" dxfId="1954" priority="387" operator="lessThan">
      <formula>$G$6</formula>
    </cfRule>
  </conditionalFormatting>
  <conditionalFormatting sqref="C112">
    <cfRule type="cellIs" dxfId="1953" priority="384" operator="greaterThanOrEqual">
      <formula>$G$6</formula>
    </cfRule>
    <cfRule type="cellIs" dxfId="1952" priority="385" operator="lessThan">
      <formula>$G$6</formula>
    </cfRule>
  </conditionalFormatting>
  <conditionalFormatting sqref="C113">
    <cfRule type="cellIs" dxfId="1951" priority="382" operator="greaterThanOrEqual">
      <formula>$G$6</formula>
    </cfRule>
    <cfRule type="cellIs" dxfId="1950" priority="383" operator="lessThan">
      <formula>$G$6</formula>
    </cfRule>
  </conditionalFormatting>
  <conditionalFormatting sqref="C114">
    <cfRule type="cellIs" dxfId="1949" priority="380" operator="greaterThanOrEqual">
      <formula>$G$6</formula>
    </cfRule>
    <cfRule type="cellIs" dxfId="1948" priority="381" operator="lessThan">
      <formula>$G$6</formula>
    </cfRule>
  </conditionalFormatting>
  <conditionalFormatting sqref="C114">
    <cfRule type="cellIs" dxfId="1947" priority="378" operator="greaterThanOrEqual">
      <formula>$G$6</formula>
    </cfRule>
    <cfRule type="cellIs" dxfId="1946" priority="379" operator="lessThan">
      <formula>$G$6</formula>
    </cfRule>
  </conditionalFormatting>
  <conditionalFormatting sqref="C115">
    <cfRule type="cellIs" dxfId="1945" priority="376" operator="greaterThanOrEqual">
      <formula>$G$6</formula>
    </cfRule>
    <cfRule type="cellIs" dxfId="1944" priority="377" operator="lessThan">
      <formula>$G$6</formula>
    </cfRule>
  </conditionalFormatting>
  <conditionalFormatting sqref="C116">
    <cfRule type="cellIs" dxfId="1943" priority="374" operator="greaterThanOrEqual">
      <formula>$G$6</formula>
    </cfRule>
    <cfRule type="cellIs" dxfId="1942" priority="375" operator="lessThan">
      <formula>$G$6</formula>
    </cfRule>
  </conditionalFormatting>
  <conditionalFormatting sqref="C117">
    <cfRule type="cellIs" dxfId="1941" priority="372" operator="greaterThanOrEqual">
      <formula>$G$6</formula>
    </cfRule>
    <cfRule type="cellIs" dxfId="1940" priority="373" operator="lessThan">
      <formula>$G$6</formula>
    </cfRule>
  </conditionalFormatting>
  <conditionalFormatting sqref="C118">
    <cfRule type="cellIs" dxfId="1939" priority="370" operator="greaterThanOrEqual">
      <formula>$G$6</formula>
    </cfRule>
    <cfRule type="cellIs" dxfId="1938" priority="371" operator="lessThan">
      <formula>$G$6</formula>
    </cfRule>
  </conditionalFormatting>
  <conditionalFormatting sqref="C119">
    <cfRule type="cellIs" dxfId="1937" priority="368" operator="greaterThanOrEqual">
      <formula>$G$6</formula>
    </cfRule>
    <cfRule type="cellIs" dxfId="1936" priority="369" operator="lessThan">
      <formula>$G$6</formula>
    </cfRule>
  </conditionalFormatting>
  <conditionalFormatting sqref="C132">
    <cfRule type="cellIs" dxfId="1935" priority="366" operator="greaterThanOrEqual">
      <formula>$G$6</formula>
    </cfRule>
    <cfRule type="cellIs" dxfId="1934" priority="367" operator="lessThan">
      <formula>$G$6</formula>
    </cfRule>
  </conditionalFormatting>
  <conditionalFormatting sqref="C133">
    <cfRule type="cellIs" dxfId="1933" priority="364" operator="greaterThanOrEqual">
      <formula>$G$6</formula>
    </cfRule>
    <cfRule type="cellIs" dxfId="1932" priority="365" operator="lessThan">
      <formula>$G$6</formula>
    </cfRule>
  </conditionalFormatting>
  <conditionalFormatting sqref="C134">
    <cfRule type="cellIs" dxfId="1931" priority="362" operator="greaterThanOrEqual">
      <formula>$G$6</formula>
    </cfRule>
    <cfRule type="cellIs" dxfId="1930" priority="363" operator="lessThan">
      <formula>$G$6</formula>
    </cfRule>
  </conditionalFormatting>
  <conditionalFormatting sqref="C135">
    <cfRule type="cellIs" dxfId="1929" priority="360" operator="greaterThanOrEqual">
      <formula>$G$6</formula>
    </cfRule>
    <cfRule type="cellIs" dxfId="1928" priority="361" operator="lessThan">
      <formula>$G$6</formula>
    </cfRule>
  </conditionalFormatting>
  <conditionalFormatting sqref="C136">
    <cfRule type="cellIs" dxfId="1927" priority="358" operator="greaterThanOrEqual">
      <formula>$G$6</formula>
    </cfRule>
    <cfRule type="cellIs" dxfId="1926" priority="359" operator="lessThan">
      <formula>$G$6</formula>
    </cfRule>
  </conditionalFormatting>
  <conditionalFormatting sqref="C137">
    <cfRule type="cellIs" dxfId="1925" priority="356" operator="greaterThanOrEqual">
      <formula>$G$6</formula>
    </cfRule>
    <cfRule type="cellIs" dxfId="1924" priority="357" operator="lessThan">
      <formula>$G$6</formula>
    </cfRule>
  </conditionalFormatting>
  <conditionalFormatting sqref="C138">
    <cfRule type="cellIs" dxfId="1923" priority="354" operator="greaterThanOrEqual">
      <formula>$G$6</formula>
    </cfRule>
    <cfRule type="cellIs" dxfId="1922" priority="355" operator="lessThan">
      <formula>$G$6</formula>
    </cfRule>
  </conditionalFormatting>
  <conditionalFormatting sqref="C139">
    <cfRule type="cellIs" dxfId="1921" priority="352" operator="greaterThanOrEqual">
      <formula>$G$6</formula>
    </cfRule>
    <cfRule type="cellIs" dxfId="1920" priority="353" operator="lessThan">
      <formula>$G$6</formula>
    </cfRule>
  </conditionalFormatting>
  <conditionalFormatting sqref="C140">
    <cfRule type="cellIs" dxfId="1919" priority="350" operator="greaterThanOrEqual">
      <formula>$G$6</formula>
    </cfRule>
    <cfRule type="cellIs" dxfId="1918" priority="351" operator="lessThan">
      <formula>$G$6</formula>
    </cfRule>
  </conditionalFormatting>
  <conditionalFormatting sqref="C141">
    <cfRule type="cellIs" dxfId="1917" priority="348" operator="greaterThanOrEqual">
      <formula>$G$6</formula>
    </cfRule>
    <cfRule type="cellIs" dxfId="1916" priority="349" operator="lessThan">
      <formula>$G$6</formula>
    </cfRule>
  </conditionalFormatting>
  <conditionalFormatting sqref="C142">
    <cfRule type="cellIs" dxfId="1915" priority="346" operator="greaterThanOrEqual">
      <formula>$I$6</formula>
    </cfRule>
    <cfRule type="cellIs" dxfId="1914" priority="347" operator="lessThan">
      <formula>$I$6</formula>
    </cfRule>
  </conditionalFormatting>
  <conditionalFormatting sqref="C142">
    <cfRule type="cellIs" dxfId="1913" priority="344" operator="greaterThanOrEqual">
      <formula>$G$6</formula>
    </cfRule>
    <cfRule type="cellIs" dxfId="1912" priority="345" operator="lessThan">
      <formula>$G$6</formula>
    </cfRule>
  </conditionalFormatting>
  <conditionalFormatting sqref="B132">
    <cfRule type="timePeriod" dxfId="1911" priority="343" timePeriod="today">
      <formula>FLOOR(B132,1)=TODAY()</formula>
    </cfRule>
  </conditionalFormatting>
  <conditionalFormatting sqref="B132">
    <cfRule type="timePeriod" dxfId="1910" priority="342" timePeriod="today">
      <formula>FLOOR(B132,1)=TODAY()</formula>
    </cfRule>
  </conditionalFormatting>
  <conditionalFormatting sqref="B133">
    <cfRule type="timePeriod" dxfId="1909" priority="341" timePeriod="today">
      <formula>FLOOR(B133,1)=TODAY()</formula>
    </cfRule>
  </conditionalFormatting>
  <conditionalFormatting sqref="B134">
    <cfRule type="timePeriod" dxfId="1908" priority="340" timePeriod="today">
      <formula>FLOOR(B134,1)=TODAY()</formula>
    </cfRule>
  </conditionalFormatting>
  <conditionalFormatting sqref="B135">
    <cfRule type="timePeriod" dxfId="1907" priority="339" timePeriod="today">
      <formula>FLOOR(B135,1)=TODAY()</formula>
    </cfRule>
  </conditionalFormatting>
  <conditionalFormatting sqref="B136">
    <cfRule type="timePeriod" dxfId="1906" priority="338" timePeriod="today">
      <formula>FLOOR(B136,1)=TODAY()</formula>
    </cfRule>
  </conditionalFormatting>
  <conditionalFormatting sqref="B136">
    <cfRule type="timePeriod" dxfId="1905" priority="337" timePeriod="today">
      <formula>FLOOR(B136,1)=TODAY()</formula>
    </cfRule>
  </conditionalFormatting>
  <conditionalFormatting sqref="B137">
    <cfRule type="timePeriod" dxfId="1904" priority="336" timePeriod="today">
      <formula>FLOOR(B137,1)=TODAY()</formula>
    </cfRule>
  </conditionalFormatting>
  <conditionalFormatting sqref="B137">
    <cfRule type="timePeriod" dxfId="1903" priority="335" timePeriod="today">
      <formula>FLOOR(B137,1)=TODAY()</formula>
    </cfRule>
  </conditionalFormatting>
  <conditionalFormatting sqref="B138">
    <cfRule type="timePeriod" dxfId="1902" priority="334" timePeriod="today">
      <formula>FLOOR(B138,1)=TODAY()</formula>
    </cfRule>
  </conditionalFormatting>
  <conditionalFormatting sqref="B139">
    <cfRule type="timePeriod" dxfId="1901" priority="333" timePeriod="today">
      <formula>FLOOR(B139,1)=TODAY()</formula>
    </cfRule>
  </conditionalFormatting>
  <conditionalFormatting sqref="B140">
    <cfRule type="timePeriod" dxfId="1900" priority="332" timePeriod="today">
      <formula>FLOOR(B140,1)=TODAY()</formula>
    </cfRule>
  </conditionalFormatting>
  <conditionalFormatting sqref="B141">
    <cfRule type="timePeriod" dxfId="1899" priority="331" timePeriod="today">
      <formula>FLOOR(B141,1)=TODAY()</formula>
    </cfRule>
  </conditionalFormatting>
  <conditionalFormatting sqref="B142">
    <cfRule type="timePeriod" dxfId="1898" priority="330" timePeriod="today">
      <formula>FLOOR(B142,1)=TODAY()</formula>
    </cfRule>
  </conditionalFormatting>
  <conditionalFormatting sqref="B142">
    <cfRule type="timePeriod" dxfId="1897" priority="329" timePeriod="today">
      <formula>FLOOR(B142,1)=TODAY()</formula>
    </cfRule>
  </conditionalFormatting>
  <conditionalFormatting sqref="C143">
    <cfRule type="cellIs" dxfId="1896" priority="327" operator="greaterThanOrEqual">
      <formula>$G$6</formula>
    </cfRule>
    <cfRule type="cellIs" dxfId="1895" priority="328" operator="lessThan">
      <formula>$G$6</formula>
    </cfRule>
  </conditionalFormatting>
  <conditionalFormatting sqref="C144">
    <cfRule type="cellIs" dxfId="1894" priority="325" operator="greaterThanOrEqual">
      <formula>$G$6</formula>
    </cfRule>
    <cfRule type="cellIs" dxfId="1893" priority="326" operator="lessThan">
      <formula>$G$6</formula>
    </cfRule>
  </conditionalFormatting>
  <conditionalFormatting sqref="C145">
    <cfRule type="cellIs" dxfId="1892" priority="323" operator="greaterThanOrEqual">
      <formula>$G$6</formula>
    </cfRule>
    <cfRule type="cellIs" dxfId="1891" priority="324" operator="lessThan">
      <formula>$G$6</formula>
    </cfRule>
  </conditionalFormatting>
  <conditionalFormatting sqref="C145">
    <cfRule type="cellIs" dxfId="1890" priority="321" operator="greaterThanOrEqual">
      <formula>$G$6</formula>
    </cfRule>
    <cfRule type="cellIs" dxfId="1889" priority="322" operator="lessThan">
      <formula>$G$6</formula>
    </cfRule>
  </conditionalFormatting>
  <conditionalFormatting sqref="C146">
    <cfRule type="cellIs" dxfId="1888" priority="319" operator="greaterThanOrEqual">
      <formula>$G$6</formula>
    </cfRule>
    <cfRule type="cellIs" dxfId="1887" priority="320" operator="lessThan">
      <formula>$G$6</formula>
    </cfRule>
  </conditionalFormatting>
  <conditionalFormatting sqref="C146">
    <cfRule type="cellIs" dxfId="1886" priority="317" operator="greaterThanOrEqual">
      <formula>$G$6</formula>
    </cfRule>
    <cfRule type="cellIs" dxfId="1885" priority="318" operator="lessThan">
      <formula>$G$6</formula>
    </cfRule>
  </conditionalFormatting>
  <conditionalFormatting sqref="C147">
    <cfRule type="cellIs" dxfId="1884" priority="315" operator="greaterThanOrEqual">
      <formula>$G$6</formula>
    </cfRule>
    <cfRule type="cellIs" dxfId="1883" priority="316" operator="lessThan">
      <formula>$G$6</formula>
    </cfRule>
  </conditionalFormatting>
  <conditionalFormatting sqref="C147">
    <cfRule type="cellIs" dxfId="1882" priority="313" operator="greaterThanOrEqual">
      <formula>$G$6</formula>
    </cfRule>
    <cfRule type="cellIs" dxfId="1881" priority="314" operator="lessThan">
      <formula>$G$6</formula>
    </cfRule>
  </conditionalFormatting>
  <conditionalFormatting sqref="C148">
    <cfRule type="cellIs" dxfId="1880" priority="311" operator="greaterThanOrEqual">
      <formula>$G$6</formula>
    </cfRule>
    <cfRule type="cellIs" dxfId="1879" priority="312" operator="lessThan">
      <formula>$G$6</formula>
    </cfRule>
  </conditionalFormatting>
  <conditionalFormatting sqref="C148">
    <cfRule type="cellIs" dxfId="1878" priority="309" operator="greaterThanOrEqual">
      <formula>$G$6</formula>
    </cfRule>
    <cfRule type="cellIs" dxfId="1877" priority="310" operator="lessThan">
      <formula>$G$6</formula>
    </cfRule>
  </conditionalFormatting>
  <conditionalFormatting sqref="C148">
    <cfRule type="cellIs" dxfId="1876" priority="307" operator="greaterThanOrEqual">
      <formula>$G$6</formula>
    </cfRule>
    <cfRule type="cellIs" dxfId="1875" priority="308" operator="lessThan">
      <formula>$G$6</formula>
    </cfRule>
  </conditionalFormatting>
  <conditionalFormatting sqref="C149">
    <cfRule type="cellIs" dxfId="1874" priority="305" operator="greaterThanOrEqual">
      <formula>$G$6</formula>
    </cfRule>
    <cfRule type="cellIs" dxfId="1873" priority="306" operator="lessThan">
      <formula>$G$6</formula>
    </cfRule>
  </conditionalFormatting>
  <conditionalFormatting sqref="C149">
    <cfRule type="cellIs" dxfId="1872" priority="303" operator="greaterThanOrEqual">
      <formula>$G$6</formula>
    </cfRule>
    <cfRule type="cellIs" dxfId="1871" priority="304" operator="lessThan">
      <formula>$G$6</formula>
    </cfRule>
  </conditionalFormatting>
  <conditionalFormatting sqref="C149">
    <cfRule type="cellIs" dxfId="1870" priority="301" operator="greaterThanOrEqual">
      <formula>$G$6</formula>
    </cfRule>
    <cfRule type="cellIs" dxfId="1869" priority="302" operator="lessThan">
      <formula>$G$6</formula>
    </cfRule>
  </conditionalFormatting>
  <conditionalFormatting sqref="C150">
    <cfRule type="cellIs" dxfId="1868" priority="299" operator="greaterThanOrEqual">
      <formula>$G$6</formula>
    </cfRule>
    <cfRule type="cellIs" dxfId="1867" priority="300" operator="lessThan">
      <formula>$G$6</formula>
    </cfRule>
  </conditionalFormatting>
  <conditionalFormatting sqref="C150">
    <cfRule type="cellIs" dxfId="1866" priority="297" operator="greaterThanOrEqual">
      <formula>$G$6</formula>
    </cfRule>
    <cfRule type="cellIs" dxfId="1865" priority="298" operator="lessThan">
      <formula>$G$6</formula>
    </cfRule>
  </conditionalFormatting>
  <conditionalFormatting sqref="C150">
    <cfRule type="cellIs" dxfId="1864" priority="295" operator="greaterThanOrEqual">
      <formula>$G$6</formula>
    </cfRule>
    <cfRule type="cellIs" dxfId="1863" priority="296" operator="lessThan">
      <formula>$G$6</formula>
    </cfRule>
  </conditionalFormatting>
  <conditionalFormatting sqref="C150">
    <cfRule type="cellIs" dxfId="1862" priority="293" operator="greaterThanOrEqual">
      <formula>$G$6</formula>
    </cfRule>
    <cfRule type="cellIs" dxfId="1861" priority="294" operator="lessThan">
      <formula>$G$6</formula>
    </cfRule>
  </conditionalFormatting>
  <conditionalFormatting sqref="C151">
    <cfRule type="cellIs" dxfId="1860" priority="291" operator="greaterThanOrEqual">
      <formula>$G$6</formula>
    </cfRule>
    <cfRule type="cellIs" dxfId="1859" priority="292" operator="lessThan">
      <formula>$G$6</formula>
    </cfRule>
  </conditionalFormatting>
  <conditionalFormatting sqref="C151">
    <cfRule type="cellIs" dxfId="1858" priority="289" operator="greaterThanOrEqual">
      <formula>$G$6</formula>
    </cfRule>
    <cfRule type="cellIs" dxfId="1857" priority="290" operator="lessThan">
      <formula>$G$6</formula>
    </cfRule>
  </conditionalFormatting>
  <conditionalFormatting sqref="C151">
    <cfRule type="cellIs" dxfId="1856" priority="287" operator="greaterThanOrEqual">
      <formula>$G$6</formula>
    </cfRule>
    <cfRule type="cellIs" dxfId="1855" priority="288" operator="lessThan">
      <formula>$G$6</formula>
    </cfRule>
  </conditionalFormatting>
  <conditionalFormatting sqref="C151">
    <cfRule type="cellIs" dxfId="1854" priority="285" operator="greaterThanOrEqual">
      <formula>$G$6</formula>
    </cfRule>
    <cfRule type="cellIs" dxfId="1853" priority="286" operator="lessThan">
      <formula>$G$6</formula>
    </cfRule>
  </conditionalFormatting>
  <conditionalFormatting sqref="C152">
    <cfRule type="cellIs" dxfId="1852" priority="283" operator="greaterThanOrEqual">
      <formula>$G$6</formula>
    </cfRule>
    <cfRule type="cellIs" dxfId="1851" priority="284" operator="lessThan">
      <formula>$G$6</formula>
    </cfRule>
  </conditionalFormatting>
  <conditionalFormatting sqref="C152">
    <cfRule type="cellIs" dxfId="1850" priority="281" operator="greaterThanOrEqual">
      <formula>$G$6</formula>
    </cfRule>
    <cfRule type="cellIs" dxfId="1849" priority="282" operator="lessThan">
      <formula>$G$6</formula>
    </cfRule>
  </conditionalFormatting>
  <conditionalFormatting sqref="C152">
    <cfRule type="cellIs" dxfId="1848" priority="279" operator="greaterThanOrEqual">
      <formula>$G$6</formula>
    </cfRule>
    <cfRule type="cellIs" dxfId="1847" priority="280" operator="lessThan">
      <formula>$G$6</formula>
    </cfRule>
  </conditionalFormatting>
  <conditionalFormatting sqref="C152">
    <cfRule type="cellIs" dxfId="1846" priority="277" operator="greaterThanOrEqual">
      <formula>$G$6</formula>
    </cfRule>
    <cfRule type="cellIs" dxfId="1845" priority="278" operator="lessThan">
      <formula>$G$6</formula>
    </cfRule>
  </conditionalFormatting>
  <conditionalFormatting sqref="C153">
    <cfRule type="expression" dxfId="1844" priority="273">
      <formula>C153&lt;=$H$5</formula>
    </cfRule>
    <cfRule type="expression" dxfId="1843" priority="274">
      <formula>AND(C153&gt;$H$5,C153&lt;=$H$6)</formula>
    </cfRule>
    <cfRule type="expression" dxfId="1842" priority="275">
      <formula>AND(C153&gt;$H$6,C153&lt;=$H$4)</formula>
    </cfRule>
    <cfRule type="expression" dxfId="1841" priority="276">
      <formula>C153&gt;$H$4</formula>
    </cfRule>
  </conditionalFormatting>
  <conditionalFormatting sqref="C153">
    <cfRule type="cellIs" dxfId="1840" priority="271" operator="greaterThanOrEqual">
      <formula>$G$6</formula>
    </cfRule>
    <cfRule type="cellIs" dxfId="1839" priority="272" operator="lessThan">
      <formula>$G$6</formula>
    </cfRule>
  </conditionalFormatting>
  <conditionalFormatting sqref="C153">
    <cfRule type="cellIs" dxfId="1838" priority="269" operator="greaterThanOrEqual">
      <formula>$G$6</formula>
    </cfRule>
    <cfRule type="cellIs" dxfId="1837" priority="270" operator="lessThan">
      <formula>$G$6</formula>
    </cfRule>
  </conditionalFormatting>
  <conditionalFormatting sqref="C153">
    <cfRule type="cellIs" dxfId="1836" priority="267" operator="greaterThanOrEqual">
      <formula>$G$6</formula>
    </cfRule>
    <cfRule type="cellIs" dxfId="1835" priority="268" operator="lessThan">
      <formula>$G$6</formula>
    </cfRule>
  </conditionalFormatting>
  <conditionalFormatting sqref="C153">
    <cfRule type="cellIs" dxfId="1834" priority="265" operator="greaterThanOrEqual">
      <formula>$G$6</formula>
    </cfRule>
    <cfRule type="cellIs" dxfId="1833" priority="266" operator="lessThan">
      <formula>$G$6</formula>
    </cfRule>
  </conditionalFormatting>
  <conditionalFormatting sqref="C153">
    <cfRule type="cellIs" dxfId="1832" priority="263" operator="greaterThanOrEqual">
      <formula>$G$6</formula>
    </cfRule>
    <cfRule type="cellIs" dxfId="1831" priority="264" operator="lessThan">
      <formula>$G$6</formula>
    </cfRule>
  </conditionalFormatting>
  <conditionalFormatting sqref="C154">
    <cfRule type="expression" dxfId="1830" priority="259">
      <formula>C154&lt;=$H$5</formula>
    </cfRule>
    <cfRule type="expression" dxfId="1829" priority="260">
      <formula>AND(C154&gt;$H$5,C154&lt;=$H$6)</formula>
    </cfRule>
    <cfRule type="expression" dxfId="1828" priority="261">
      <formula>AND(C154&gt;$H$6,C154&lt;=$H$4)</formula>
    </cfRule>
    <cfRule type="expression" dxfId="1827" priority="262">
      <formula>C154&gt;$H$4</formula>
    </cfRule>
  </conditionalFormatting>
  <conditionalFormatting sqref="C154">
    <cfRule type="cellIs" dxfId="1826" priority="257" operator="greaterThanOrEqual">
      <formula>$G$6</formula>
    </cfRule>
    <cfRule type="cellIs" dxfId="1825" priority="258" operator="lessThan">
      <formula>$G$6</formula>
    </cfRule>
  </conditionalFormatting>
  <conditionalFormatting sqref="C154">
    <cfRule type="cellIs" dxfId="1824" priority="255" operator="greaterThanOrEqual">
      <formula>$G$6</formula>
    </cfRule>
    <cfRule type="cellIs" dxfId="1823" priority="256" operator="lessThan">
      <formula>$G$6</formula>
    </cfRule>
  </conditionalFormatting>
  <conditionalFormatting sqref="C154">
    <cfRule type="cellIs" dxfId="1822" priority="253" operator="greaterThanOrEqual">
      <formula>$G$6</formula>
    </cfRule>
    <cfRule type="cellIs" dxfId="1821" priority="254" operator="lessThan">
      <formula>$G$6</formula>
    </cfRule>
  </conditionalFormatting>
  <conditionalFormatting sqref="C154">
    <cfRule type="cellIs" dxfId="1820" priority="251" operator="greaterThanOrEqual">
      <formula>$G$6</formula>
    </cfRule>
    <cfRule type="cellIs" dxfId="1819" priority="252" operator="lessThan">
      <formula>$G$6</formula>
    </cfRule>
  </conditionalFormatting>
  <conditionalFormatting sqref="C154">
    <cfRule type="cellIs" dxfId="1818" priority="249" operator="greaterThanOrEqual">
      <formula>$G$6</formula>
    </cfRule>
    <cfRule type="cellIs" dxfId="1817" priority="250" operator="lessThan">
      <formula>$G$6</formula>
    </cfRule>
  </conditionalFormatting>
  <conditionalFormatting sqref="C155">
    <cfRule type="expression" dxfId="1816" priority="245">
      <formula>C155&lt;=$H$5</formula>
    </cfRule>
    <cfRule type="expression" dxfId="1815" priority="246">
      <formula>AND(C155&gt;$H$5,C155&lt;=$H$6)</formula>
    </cfRule>
    <cfRule type="expression" dxfId="1814" priority="247">
      <formula>AND(C155&gt;$H$6,C155&lt;=$H$4)</formula>
    </cfRule>
    <cfRule type="expression" dxfId="1813" priority="248">
      <formula>C155&gt;$H$4</formula>
    </cfRule>
  </conditionalFormatting>
  <conditionalFormatting sqref="C155">
    <cfRule type="cellIs" dxfId="1812" priority="243" operator="greaterThanOrEqual">
      <formula>$G$6</formula>
    </cfRule>
    <cfRule type="cellIs" dxfId="1811" priority="244" operator="lessThan">
      <formula>$G$6</formula>
    </cfRule>
  </conditionalFormatting>
  <conditionalFormatting sqref="C155">
    <cfRule type="cellIs" dxfId="1810" priority="241" operator="greaterThanOrEqual">
      <formula>$G$6</formula>
    </cfRule>
    <cfRule type="cellIs" dxfId="1809" priority="242" operator="lessThan">
      <formula>$G$6</formula>
    </cfRule>
  </conditionalFormatting>
  <conditionalFormatting sqref="C155">
    <cfRule type="cellIs" dxfId="1808" priority="239" operator="greaterThanOrEqual">
      <formula>$G$6</formula>
    </cfRule>
    <cfRule type="cellIs" dxfId="1807" priority="240" operator="lessThan">
      <formula>$G$6</formula>
    </cfRule>
  </conditionalFormatting>
  <conditionalFormatting sqref="C155">
    <cfRule type="cellIs" dxfId="1806" priority="237" operator="greaterThanOrEqual">
      <formula>$G$6</formula>
    </cfRule>
    <cfRule type="cellIs" dxfId="1805" priority="238" operator="lessThan">
      <formula>$G$6</formula>
    </cfRule>
  </conditionalFormatting>
  <conditionalFormatting sqref="C155">
    <cfRule type="cellIs" dxfId="1804" priority="235" operator="greaterThanOrEqual">
      <formula>$G$6</formula>
    </cfRule>
    <cfRule type="cellIs" dxfId="1803" priority="236" operator="lessThan">
      <formula>$G$6</formula>
    </cfRule>
  </conditionalFormatting>
  <conditionalFormatting sqref="B143">
    <cfRule type="timePeriod" dxfId="1802" priority="234" timePeriod="today">
      <formula>FLOOR(B143,1)=TODAY()</formula>
    </cfRule>
  </conditionalFormatting>
  <conditionalFormatting sqref="B143">
    <cfRule type="timePeriod" dxfId="1801" priority="233" timePeriod="today">
      <formula>FLOOR(B143,1)=TODAY()</formula>
    </cfRule>
  </conditionalFormatting>
  <conditionalFormatting sqref="B144">
    <cfRule type="timePeriod" dxfId="1800" priority="232" timePeriod="today">
      <formula>FLOOR(B144,1)=TODAY()</formula>
    </cfRule>
  </conditionalFormatting>
  <conditionalFormatting sqref="B145">
    <cfRule type="timePeriod" dxfId="1799" priority="231" timePeriod="today">
      <formula>FLOOR(B145,1)=TODAY()</formula>
    </cfRule>
  </conditionalFormatting>
  <conditionalFormatting sqref="B146">
    <cfRule type="timePeriod" dxfId="1798" priority="230" timePeriod="today">
      <formula>FLOOR(B146,1)=TODAY()</formula>
    </cfRule>
  </conditionalFormatting>
  <conditionalFormatting sqref="B147">
    <cfRule type="timePeriod" dxfId="1797" priority="229" timePeriod="today">
      <formula>FLOOR(B147,1)=TODAY()</formula>
    </cfRule>
  </conditionalFormatting>
  <conditionalFormatting sqref="B148">
    <cfRule type="timePeriod" dxfId="1796" priority="228" timePeriod="today">
      <formula>FLOOR(B148,1)=TODAY()</formula>
    </cfRule>
  </conditionalFormatting>
  <conditionalFormatting sqref="B148">
    <cfRule type="timePeriod" dxfId="1795" priority="227" timePeriod="today">
      <formula>FLOOR(B148,1)=TODAY()</formula>
    </cfRule>
  </conditionalFormatting>
  <conditionalFormatting sqref="B148">
    <cfRule type="timePeriod" dxfId="1794" priority="226" timePeriod="today">
      <formula>FLOOR(B148,1)=TODAY()</formula>
    </cfRule>
  </conditionalFormatting>
  <conditionalFormatting sqref="B149">
    <cfRule type="timePeriod" dxfId="1793" priority="225" timePeriod="today">
      <formula>FLOOR(B149,1)=TODAY()</formula>
    </cfRule>
  </conditionalFormatting>
  <conditionalFormatting sqref="B149">
    <cfRule type="timePeriod" dxfId="1792" priority="224" timePeriod="today">
      <formula>FLOOR(B149,1)=TODAY()</formula>
    </cfRule>
  </conditionalFormatting>
  <conditionalFormatting sqref="B149">
    <cfRule type="timePeriod" dxfId="1791" priority="223" timePeriod="today">
      <formula>FLOOR(B149,1)=TODAY()</formula>
    </cfRule>
  </conditionalFormatting>
  <conditionalFormatting sqref="B150">
    <cfRule type="timePeriod" dxfId="1790" priority="222" timePeriod="today">
      <formula>FLOOR(B150,1)=TODAY()</formula>
    </cfRule>
  </conditionalFormatting>
  <conditionalFormatting sqref="B151">
    <cfRule type="timePeriod" dxfId="1789" priority="221" timePeriod="today">
      <formula>FLOOR(B151,1)=TODAY()</formula>
    </cfRule>
  </conditionalFormatting>
  <conditionalFormatting sqref="B152">
    <cfRule type="timePeriod" dxfId="1788" priority="220" timePeriod="today">
      <formula>FLOOR(B152,1)=TODAY()</formula>
    </cfRule>
  </conditionalFormatting>
  <conditionalFormatting sqref="B153">
    <cfRule type="timePeriod" dxfId="1787" priority="219" timePeriod="today">
      <formula>FLOOR(B153,1)=TODAY()</formula>
    </cfRule>
  </conditionalFormatting>
  <conditionalFormatting sqref="B153">
    <cfRule type="timePeriod" dxfId="1786" priority="218" timePeriod="today">
      <formula>FLOOR(B153,1)=TODAY()</formula>
    </cfRule>
  </conditionalFormatting>
  <conditionalFormatting sqref="B153">
    <cfRule type="timePeriod" dxfId="1785" priority="217" timePeriod="today">
      <formula>FLOOR(B153,1)=TODAY()</formula>
    </cfRule>
  </conditionalFormatting>
  <conditionalFormatting sqref="B153">
    <cfRule type="timePeriod" dxfId="1784" priority="216" timePeriod="today">
      <formula>FLOOR(B153,1)=TODAY()</formula>
    </cfRule>
  </conditionalFormatting>
  <conditionalFormatting sqref="B154">
    <cfRule type="timePeriod" dxfId="1783" priority="215" timePeriod="today">
      <formula>FLOOR(B154,1)=TODAY()</formula>
    </cfRule>
  </conditionalFormatting>
  <conditionalFormatting sqref="B154">
    <cfRule type="timePeriod" dxfId="1782" priority="214" timePeriod="today">
      <formula>FLOOR(B154,1)=TODAY()</formula>
    </cfRule>
  </conditionalFormatting>
  <conditionalFormatting sqref="B154">
    <cfRule type="timePeriod" dxfId="1781" priority="213" timePeriod="today">
      <formula>FLOOR(B154,1)=TODAY()</formula>
    </cfRule>
  </conditionalFormatting>
  <conditionalFormatting sqref="B154">
    <cfRule type="timePeriod" dxfId="1780" priority="212" timePeriod="today">
      <formula>FLOOR(B154,1)=TODAY()</formula>
    </cfRule>
  </conditionalFormatting>
  <conditionalFormatting sqref="B155">
    <cfRule type="timePeriod" dxfId="1779" priority="211" timePeriod="today">
      <formula>FLOOR(B155,1)=TODAY()</formula>
    </cfRule>
  </conditionalFormatting>
  <conditionalFormatting sqref="B155">
    <cfRule type="timePeriod" dxfId="1778" priority="210" timePeriod="today">
      <formula>FLOOR(B155,1)=TODAY()</formula>
    </cfRule>
  </conditionalFormatting>
  <conditionalFormatting sqref="B155">
    <cfRule type="timePeriod" dxfId="1777" priority="209" timePeriod="today">
      <formula>FLOOR(B155,1)=TODAY()</formula>
    </cfRule>
  </conditionalFormatting>
  <conditionalFormatting sqref="B155">
    <cfRule type="timePeriod" dxfId="1776" priority="208" timePeriod="today">
      <formula>FLOOR(B155,1)=TODAY()</formula>
    </cfRule>
  </conditionalFormatting>
  <conditionalFormatting sqref="B156">
    <cfRule type="timePeriod" dxfId="1775" priority="207" timePeriod="today">
      <formula>FLOOR(B156,1)=TODAY()</formula>
    </cfRule>
  </conditionalFormatting>
  <conditionalFormatting sqref="B156">
    <cfRule type="timePeriod" dxfId="1774" priority="206" timePeriod="today">
      <formula>FLOOR(B156,1)=TODAY()</formula>
    </cfRule>
  </conditionalFormatting>
  <conditionalFormatting sqref="B157">
    <cfRule type="timePeriod" dxfId="1773" priority="205" timePeriod="today">
      <formula>FLOOR(B157,1)=TODAY()</formula>
    </cfRule>
  </conditionalFormatting>
  <conditionalFormatting sqref="B157">
    <cfRule type="timePeriod" dxfId="1772" priority="204" timePeriod="today">
      <formula>FLOOR(B157,1)=TODAY()</formula>
    </cfRule>
  </conditionalFormatting>
  <conditionalFormatting sqref="B158">
    <cfRule type="timePeriod" dxfId="1771" priority="203" timePeriod="today">
      <formula>FLOOR(B158,1)=TODAY()</formula>
    </cfRule>
  </conditionalFormatting>
  <conditionalFormatting sqref="B159">
    <cfRule type="timePeriod" dxfId="1770" priority="202" timePeriod="today">
      <formula>FLOOR(B159,1)=TODAY()</formula>
    </cfRule>
  </conditionalFormatting>
  <conditionalFormatting sqref="B160">
    <cfRule type="timePeriod" dxfId="1769" priority="201" timePeriod="today">
      <formula>FLOOR(B160,1)=TODAY()</formula>
    </cfRule>
  </conditionalFormatting>
  <conditionalFormatting sqref="B161">
    <cfRule type="timePeriod" dxfId="1768" priority="200" timePeriod="today">
      <formula>FLOOR(B161,1)=TODAY()</formula>
    </cfRule>
  </conditionalFormatting>
  <conditionalFormatting sqref="B162">
    <cfRule type="timePeriod" dxfId="1767" priority="199" timePeriod="today">
      <formula>FLOOR(B162,1)=TODAY()</formula>
    </cfRule>
  </conditionalFormatting>
  <conditionalFormatting sqref="B162">
    <cfRule type="timePeriod" dxfId="1766" priority="198" timePeriod="today">
      <formula>FLOOR(B162,1)=TODAY()</formula>
    </cfRule>
  </conditionalFormatting>
  <conditionalFormatting sqref="B162">
    <cfRule type="timePeriod" dxfId="1765" priority="197" timePeriod="today">
      <formula>FLOOR(B162,1)=TODAY()</formula>
    </cfRule>
  </conditionalFormatting>
  <conditionalFormatting sqref="B163">
    <cfRule type="timePeriod" dxfId="1764" priority="196" timePeriod="today">
      <formula>FLOOR(B163,1)=TODAY()</formula>
    </cfRule>
  </conditionalFormatting>
  <conditionalFormatting sqref="B163">
    <cfRule type="timePeriod" dxfId="1763" priority="195" timePeriod="today">
      <formula>FLOOR(B163,1)=TODAY()</formula>
    </cfRule>
  </conditionalFormatting>
  <conditionalFormatting sqref="B163">
    <cfRule type="timePeriod" dxfId="1762" priority="194" timePeriod="today">
      <formula>FLOOR(B163,1)=TODAY()</formula>
    </cfRule>
  </conditionalFormatting>
  <conditionalFormatting sqref="B164">
    <cfRule type="timePeriod" dxfId="1761" priority="193" timePeriod="today">
      <formula>FLOOR(B164,1)=TODAY()</formula>
    </cfRule>
  </conditionalFormatting>
  <conditionalFormatting sqref="B165">
    <cfRule type="timePeriod" dxfId="1760" priority="192" timePeriod="today">
      <formula>FLOOR(B165,1)=TODAY()</formula>
    </cfRule>
  </conditionalFormatting>
  <conditionalFormatting sqref="B166">
    <cfRule type="timePeriod" dxfId="1759" priority="191" timePeriod="today">
      <formula>FLOOR(B166,1)=TODAY()</formula>
    </cfRule>
  </conditionalFormatting>
  <conditionalFormatting sqref="C156">
    <cfRule type="cellIs" dxfId="1758" priority="189" operator="greaterThanOrEqual">
      <formula>$G$6</formula>
    </cfRule>
    <cfRule type="cellIs" dxfId="1757" priority="190" operator="lessThan">
      <formula>$G$6</formula>
    </cfRule>
  </conditionalFormatting>
  <conditionalFormatting sqref="C157">
    <cfRule type="cellIs" dxfId="1756" priority="187" operator="greaterThanOrEqual">
      <formula>$G$6</formula>
    </cfRule>
    <cfRule type="cellIs" dxfId="1755" priority="188" operator="lessThan">
      <formula>$G$6</formula>
    </cfRule>
  </conditionalFormatting>
  <conditionalFormatting sqref="C158">
    <cfRule type="cellIs" dxfId="1754" priority="185" operator="greaterThanOrEqual">
      <formula>$G$6</formula>
    </cfRule>
    <cfRule type="cellIs" dxfId="1753" priority="186" operator="lessThan">
      <formula>$G$6</formula>
    </cfRule>
  </conditionalFormatting>
  <conditionalFormatting sqref="C159">
    <cfRule type="cellIs" dxfId="1752" priority="183" operator="greaterThanOrEqual">
      <formula>$G$6</formula>
    </cfRule>
    <cfRule type="cellIs" dxfId="1751" priority="184" operator="lessThan">
      <formula>$G$6</formula>
    </cfRule>
  </conditionalFormatting>
  <conditionalFormatting sqref="C160">
    <cfRule type="cellIs" dxfId="1750" priority="181" operator="greaterThanOrEqual">
      <formula>$G$6</formula>
    </cfRule>
    <cfRule type="cellIs" dxfId="1749" priority="182" operator="lessThan">
      <formula>$G$6</formula>
    </cfRule>
  </conditionalFormatting>
  <conditionalFormatting sqref="C161">
    <cfRule type="cellIs" dxfId="1748" priority="179" operator="greaterThanOrEqual">
      <formula>$G$6</formula>
    </cfRule>
    <cfRule type="cellIs" dxfId="1747" priority="180" operator="lessThan">
      <formula>$G$6</formula>
    </cfRule>
  </conditionalFormatting>
  <conditionalFormatting sqref="C162">
    <cfRule type="cellIs" dxfId="1746" priority="177" operator="greaterThanOrEqual">
      <formula>$G$6</formula>
    </cfRule>
    <cfRule type="cellIs" dxfId="1745" priority="178" operator="lessThan">
      <formula>$G$6</formula>
    </cfRule>
  </conditionalFormatting>
  <conditionalFormatting sqref="C163">
    <cfRule type="cellIs" dxfId="1744" priority="175" operator="greaterThanOrEqual">
      <formula>$G$6</formula>
    </cfRule>
    <cfRule type="cellIs" dxfId="1743" priority="176" operator="lessThan">
      <formula>$G$6</formula>
    </cfRule>
  </conditionalFormatting>
  <conditionalFormatting sqref="C164">
    <cfRule type="cellIs" dxfId="1742" priority="173" operator="greaterThanOrEqual">
      <formula>$G$6</formula>
    </cfRule>
    <cfRule type="cellIs" dxfId="1741" priority="174" operator="lessThan">
      <formula>$G$6</formula>
    </cfRule>
  </conditionalFormatting>
  <conditionalFormatting sqref="C165">
    <cfRule type="cellIs" dxfId="1740" priority="171" operator="greaterThanOrEqual">
      <formula>$G$6</formula>
    </cfRule>
    <cfRule type="cellIs" dxfId="1739" priority="172" operator="lessThan">
      <formula>$G$6</formula>
    </cfRule>
  </conditionalFormatting>
  <conditionalFormatting sqref="C166">
    <cfRule type="cellIs" dxfId="1738" priority="169" operator="greaterThanOrEqual">
      <formula>$G$6</formula>
    </cfRule>
    <cfRule type="cellIs" dxfId="1737" priority="170" operator="lessThan">
      <formula>$G$6</formula>
    </cfRule>
  </conditionalFormatting>
  <conditionalFormatting sqref="C203 B232:B234 B203:B209">
    <cfRule type="expression" dxfId="1736" priority="161">
      <formula>B203&lt;=$B$6</formula>
    </cfRule>
    <cfRule type="expression" dxfId="1735" priority="162">
      <formula>AND(B203&gt;$B$6,B203&lt;=$B$7)</formula>
    </cfRule>
    <cfRule type="expression" dxfId="1734" priority="163">
      <formula>AND(B203&gt;$B$7,B203&lt;=$B$5)</formula>
    </cfRule>
    <cfRule type="expression" dxfId="1733" priority="164">
      <formula>B203&gt;$B$5</formula>
    </cfRule>
  </conditionalFormatting>
  <conditionalFormatting sqref="C204">
    <cfRule type="expression" dxfId="1732" priority="157">
      <formula>C204&lt;=$B$6</formula>
    </cfRule>
    <cfRule type="expression" dxfId="1731" priority="158">
      <formula>AND(C204&gt;$B$6,C204&lt;=$B$7)</formula>
    </cfRule>
    <cfRule type="expression" dxfId="1730" priority="159">
      <formula>AND(C204&gt;$B$7,C204&lt;=$B$5)</formula>
    </cfRule>
    <cfRule type="expression" dxfId="1729" priority="160">
      <formula>C204&gt;$B$5</formula>
    </cfRule>
  </conditionalFormatting>
  <conditionalFormatting sqref="C208">
    <cfRule type="expression" dxfId="1728" priority="153">
      <formula>C208&lt;=$B$6</formula>
    </cfRule>
    <cfRule type="expression" dxfId="1727" priority="154">
      <formula>AND(C208&gt;$B$6,C208&lt;=$B$7)</formula>
    </cfRule>
    <cfRule type="expression" dxfId="1726" priority="155">
      <formula>AND(C208&gt;$B$7,C208&lt;=$B$5)</formula>
    </cfRule>
    <cfRule type="expression" dxfId="1725" priority="156">
      <formula>C208&gt;$B$5</formula>
    </cfRule>
  </conditionalFormatting>
  <conditionalFormatting sqref="C205">
    <cfRule type="expression" dxfId="1724" priority="149">
      <formula>C205&lt;=$B$6</formula>
    </cfRule>
    <cfRule type="expression" dxfId="1723" priority="150">
      <formula>AND(C205&gt;$B$6,C205&lt;=$B$7)</formula>
    </cfRule>
    <cfRule type="expression" dxfId="1722" priority="151">
      <formula>AND(C205&gt;$B$7,C205&lt;=$B$5)</formula>
    </cfRule>
    <cfRule type="expression" dxfId="1721" priority="152">
      <formula>C205&gt;$B$5</formula>
    </cfRule>
  </conditionalFormatting>
  <conditionalFormatting sqref="C206:C207">
    <cfRule type="expression" dxfId="1720" priority="145">
      <formula>C206&lt;=$B$6</formula>
    </cfRule>
    <cfRule type="expression" dxfId="1719" priority="146">
      <formula>AND(C206&gt;$B$6,C206&lt;=$B$7)</formula>
    </cfRule>
    <cfRule type="expression" dxfId="1718" priority="147">
      <formula>AND(C206&gt;$B$7,C206&lt;=$B$5)</formula>
    </cfRule>
    <cfRule type="expression" dxfId="1717" priority="148">
      <formula>C206&gt;$B$5</formula>
    </cfRule>
  </conditionalFormatting>
  <conditionalFormatting sqref="C209">
    <cfRule type="expression" dxfId="1716" priority="141">
      <formula>C209&lt;=$B$6</formula>
    </cfRule>
    <cfRule type="expression" dxfId="1715" priority="142">
      <formula>AND(C209&gt;$B$6,C209&lt;=$B$7)</formula>
    </cfRule>
    <cfRule type="expression" dxfId="1714" priority="143">
      <formula>AND(C209&gt;$B$7,C209&lt;=$B$5)</formula>
    </cfRule>
    <cfRule type="expression" dxfId="1713" priority="144">
      <formula>C209&gt;$B$5</formula>
    </cfRule>
  </conditionalFormatting>
  <conditionalFormatting sqref="C210">
    <cfRule type="expression" dxfId="1712" priority="137">
      <formula>C210&lt;=$B$6</formula>
    </cfRule>
    <cfRule type="expression" dxfId="1711" priority="138">
      <formula>AND(C210&gt;$B$6,C210&lt;=$B$7)</formula>
    </cfRule>
    <cfRule type="expression" dxfId="1710" priority="139">
      <formula>AND(C210&gt;$B$7,C210&lt;=$B$5)</formula>
    </cfRule>
    <cfRule type="expression" dxfId="1709" priority="140">
      <formula>C210&gt;$B$5</formula>
    </cfRule>
  </conditionalFormatting>
  <conditionalFormatting sqref="C211">
    <cfRule type="expression" dxfId="1708" priority="133">
      <formula>C211&lt;=$B$6</formula>
    </cfRule>
    <cfRule type="expression" dxfId="1707" priority="134">
      <formula>AND(C211&gt;$B$6,C211&lt;=$B$7)</formula>
    </cfRule>
    <cfRule type="expression" dxfId="1706" priority="135">
      <formula>AND(C211&gt;$B$7,C211&lt;=$B$5)</formula>
    </cfRule>
    <cfRule type="expression" dxfId="1705" priority="136">
      <formula>C211&gt;$B$5</formula>
    </cfRule>
  </conditionalFormatting>
  <conditionalFormatting sqref="C212:C213">
    <cfRule type="expression" dxfId="1704" priority="129">
      <formula>C212&lt;=$B$6</formula>
    </cfRule>
    <cfRule type="expression" dxfId="1703" priority="130">
      <formula>AND(C212&gt;$B$6,C212&lt;=$B$7)</formula>
    </cfRule>
    <cfRule type="expression" dxfId="1702" priority="131">
      <formula>AND(C212&gt;$B$7,C212&lt;=$B$5)</formula>
    </cfRule>
    <cfRule type="expression" dxfId="1701" priority="132">
      <formula>C212&gt;$B$5</formula>
    </cfRule>
  </conditionalFormatting>
  <conditionalFormatting sqref="C214">
    <cfRule type="expression" dxfId="1700" priority="125">
      <formula>C214&lt;=$B$6</formula>
    </cfRule>
    <cfRule type="expression" dxfId="1699" priority="126">
      <formula>AND(C214&gt;$B$6,C214&lt;=$B$7)</formula>
    </cfRule>
    <cfRule type="expression" dxfId="1698" priority="127">
      <formula>AND(C214&gt;$B$7,C214&lt;=$B$5)</formula>
    </cfRule>
    <cfRule type="expression" dxfId="1697" priority="128">
      <formula>C214&gt;$B$5</formula>
    </cfRule>
  </conditionalFormatting>
  <conditionalFormatting sqref="C215:C216">
    <cfRule type="expression" dxfId="1696" priority="121">
      <formula>C215&lt;=$B$6</formula>
    </cfRule>
    <cfRule type="expression" dxfId="1695" priority="122">
      <formula>AND(C215&gt;$B$6,C215&lt;=$B$7)</formula>
    </cfRule>
    <cfRule type="expression" dxfId="1694" priority="123">
      <formula>AND(C215&gt;$B$7,C215&lt;=$B$5)</formula>
    </cfRule>
    <cfRule type="expression" dxfId="1693" priority="124">
      <formula>C215&gt;$B$5</formula>
    </cfRule>
  </conditionalFormatting>
  <conditionalFormatting sqref="C217">
    <cfRule type="expression" dxfId="1692" priority="117">
      <formula>C217&lt;=$B$6</formula>
    </cfRule>
    <cfRule type="expression" dxfId="1691" priority="118">
      <formula>AND(C217&gt;$B$6,C217&lt;=$B$7)</formula>
    </cfRule>
    <cfRule type="expression" dxfId="1690" priority="119">
      <formula>AND(C217&gt;$B$7,C217&lt;=$B$5)</formula>
    </cfRule>
    <cfRule type="expression" dxfId="1689" priority="120">
      <formula>C217&gt;$B$5</formula>
    </cfRule>
  </conditionalFormatting>
  <conditionalFormatting sqref="C218:C219">
    <cfRule type="expression" dxfId="1688" priority="113">
      <formula>C218&lt;=$B$6</formula>
    </cfRule>
    <cfRule type="expression" dxfId="1687" priority="114">
      <formula>AND(C218&gt;$B$6,C218&lt;=$B$7)</formula>
    </cfRule>
    <cfRule type="expression" dxfId="1686" priority="115">
      <formula>AND(C218&gt;$B$7,C218&lt;=$B$5)</formula>
    </cfRule>
    <cfRule type="expression" dxfId="1685" priority="116">
      <formula>C218&gt;$B$5</formula>
    </cfRule>
  </conditionalFormatting>
  <conditionalFormatting sqref="C220">
    <cfRule type="expression" dxfId="1684" priority="109">
      <formula>C220&lt;=$B$6</formula>
    </cfRule>
    <cfRule type="expression" dxfId="1683" priority="110">
      <formula>AND(C220&gt;$B$6,C220&lt;=$B$7)</formula>
    </cfRule>
    <cfRule type="expression" dxfId="1682" priority="111">
      <formula>AND(C220&gt;$B$7,C220&lt;=$B$5)</formula>
    </cfRule>
    <cfRule type="expression" dxfId="1681" priority="112">
      <formula>C220&gt;$B$5</formula>
    </cfRule>
  </conditionalFormatting>
  <conditionalFormatting sqref="C221:C222">
    <cfRule type="expression" dxfId="1680" priority="105">
      <formula>C221&lt;=$B$6</formula>
    </cfRule>
    <cfRule type="expression" dxfId="1679" priority="106">
      <formula>AND(C221&gt;$B$6,C221&lt;=$B$7)</formula>
    </cfRule>
    <cfRule type="expression" dxfId="1678" priority="107">
      <formula>AND(C221&gt;$B$7,C221&lt;=$B$5)</formula>
    </cfRule>
    <cfRule type="expression" dxfId="1677" priority="108">
      <formula>C221&gt;$B$5</formula>
    </cfRule>
  </conditionalFormatting>
  <conditionalFormatting sqref="C223">
    <cfRule type="expression" dxfId="1676" priority="101">
      <formula>C223&lt;=$B$6</formula>
    </cfRule>
    <cfRule type="expression" dxfId="1675" priority="102">
      <formula>AND(C223&gt;$B$6,C223&lt;=$B$7)</formula>
    </cfRule>
    <cfRule type="expression" dxfId="1674" priority="103">
      <formula>AND(C223&gt;$B$7,C223&lt;=$B$5)</formula>
    </cfRule>
    <cfRule type="expression" dxfId="1673" priority="104">
      <formula>C223&gt;$B$5</formula>
    </cfRule>
  </conditionalFormatting>
  <conditionalFormatting sqref="C224:C226">
    <cfRule type="expression" dxfId="1672" priority="97">
      <formula>C224&lt;=$B$6</formula>
    </cfRule>
    <cfRule type="expression" dxfId="1671" priority="98">
      <formula>AND(C224&gt;$B$6,C224&lt;=$B$7)</formula>
    </cfRule>
    <cfRule type="expression" dxfId="1670" priority="99">
      <formula>AND(C224&gt;$B$7,C224&lt;=$B$5)</formula>
    </cfRule>
    <cfRule type="expression" dxfId="1669" priority="100">
      <formula>C224&gt;$B$5</formula>
    </cfRule>
  </conditionalFormatting>
  <conditionalFormatting sqref="C227:C228">
    <cfRule type="expression" dxfId="1668" priority="93">
      <formula>C227&lt;=$B$6</formula>
    </cfRule>
    <cfRule type="expression" dxfId="1667" priority="94">
      <formula>AND(C227&gt;$B$6,C227&lt;=$B$7)</formula>
    </cfRule>
    <cfRule type="expression" dxfId="1666" priority="95">
      <formula>AND(C227&gt;$B$7,C227&lt;=$B$5)</formula>
    </cfRule>
    <cfRule type="expression" dxfId="1665" priority="96">
      <formula>C227&gt;$B$5</formula>
    </cfRule>
  </conditionalFormatting>
  <conditionalFormatting sqref="C229">
    <cfRule type="expression" dxfId="1664" priority="89">
      <formula>C229&lt;=$B$6</formula>
    </cfRule>
    <cfRule type="expression" dxfId="1663" priority="90">
      <formula>AND(C229&gt;$B$6,C229&lt;=$B$7)</formula>
    </cfRule>
    <cfRule type="expression" dxfId="1662" priority="91">
      <formula>AND(C229&gt;$B$7,C229&lt;=$B$5)</formula>
    </cfRule>
    <cfRule type="expression" dxfId="1661" priority="92">
      <formula>C229&gt;$B$5</formula>
    </cfRule>
  </conditionalFormatting>
  <conditionalFormatting sqref="C230:C231">
    <cfRule type="expression" dxfId="1660" priority="85">
      <formula>C230&lt;=$B$6</formula>
    </cfRule>
    <cfRule type="expression" dxfId="1659" priority="86">
      <formula>AND(C230&gt;$B$6,C230&lt;=$B$7)</formula>
    </cfRule>
    <cfRule type="expression" dxfId="1658" priority="87">
      <formula>AND(C230&gt;$B$7,C230&lt;=$B$5)</formula>
    </cfRule>
    <cfRule type="expression" dxfId="1657" priority="88">
      <formula>C230&gt;$B$5</formula>
    </cfRule>
  </conditionalFormatting>
  <conditionalFormatting sqref="C232:C233">
    <cfRule type="expression" dxfId="1656" priority="81">
      <formula>C232&lt;=$B$6</formula>
    </cfRule>
    <cfRule type="expression" dxfId="1655" priority="82">
      <formula>AND(C232&gt;$B$6,C232&lt;=$B$7)</formula>
    </cfRule>
    <cfRule type="expression" dxfId="1654" priority="83">
      <formula>AND(C232&gt;$B$7,C232&lt;=$B$5)</formula>
    </cfRule>
    <cfRule type="expression" dxfId="1653" priority="84">
      <formula>C232&gt;$B$5</formula>
    </cfRule>
  </conditionalFormatting>
  <conditionalFormatting sqref="C234">
    <cfRule type="expression" dxfId="1652" priority="77">
      <formula>C234&lt;=$B$6</formula>
    </cfRule>
    <cfRule type="expression" dxfId="1651" priority="78">
      <formula>AND(C234&gt;$B$6,C234&lt;=$B$7)</formula>
    </cfRule>
    <cfRule type="expression" dxfId="1650" priority="79">
      <formula>AND(C234&gt;$B$7,C234&lt;=$B$5)</formula>
    </cfRule>
    <cfRule type="expression" dxfId="1649" priority="80">
      <formula>C234&gt;$B$5</formula>
    </cfRule>
  </conditionalFormatting>
  <conditionalFormatting sqref="B210">
    <cfRule type="expression" dxfId="1648" priority="69">
      <formula>B210&lt;=$B$6</formula>
    </cfRule>
    <cfRule type="expression" dxfId="1647" priority="70">
      <formula>AND(B210&gt;$B$6,B210&lt;=$B$7)</formula>
    </cfRule>
    <cfRule type="expression" dxfId="1646" priority="71">
      <formula>AND(B210&gt;$B$7,B210&lt;=$B$5)</formula>
    </cfRule>
    <cfRule type="expression" dxfId="1645" priority="72">
      <formula>B210&gt;$B$5</formula>
    </cfRule>
  </conditionalFormatting>
  <conditionalFormatting sqref="B211">
    <cfRule type="expression" dxfId="1644" priority="65">
      <formula>B211&lt;=$B$6</formula>
    </cfRule>
    <cfRule type="expression" dxfId="1643" priority="66">
      <formula>AND(B211&gt;$B$6,B211&lt;=$B$7)</formula>
    </cfRule>
    <cfRule type="expression" dxfId="1642" priority="67">
      <formula>AND(B211&gt;$B$7,B211&lt;=$B$5)</formula>
    </cfRule>
    <cfRule type="expression" dxfId="1641" priority="68">
      <formula>B211&gt;$B$5</formula>
    </cfRule>
  </conditionalFormatting>
  <conditionalFormatting sqref="B212">
    <cfRule type="expression" dxfId="1640" priority="61">
      <formula>B212&lt;=$B$6</formula>
    </cfRule>
    <cfRule type="expression" dxfId="1639" priority="62">
      <formula>AND(B212&gt;$B$6,B212&lt;=$B$7)</formula>
    </cfRule>
    <cfRule type="expression" dxfId="1638" priority="63">
      <formula>AND(B212&gt;$B$7,B212&lt;=$B$5)</formula>
    </cfRule>
    <cfRule type="expression" dxfId="1637" priority="64">
      <formula>B212&gt;$B$5</formula>
    </cfRule>
  </conditionalFormatting>
  <conditionalFormatting sqref="B213">
    <cfRule type="expression" dxfId="1636" priority="57">
      <formula>B213&lt;=$B$6</formula>
    </cfRule>
    <cfRule type="expression" dxfId="1635" priority="58">
      <formula>AND(B213&gt;$B$6,B213&lt;=$B$7)</formula>
    </cfRule>
    <cfRule type="expression" dxfId="1634" priority="59">
      <formula>AND(B213&gt;$B$7,B213&lt;=$B$5)</formula>
    </cfRule>
    <cfRule type="expression" dxfId="1633" priority="60">
      <formula>B213&gt;$B$5</formula>
    </cfRule>
  </conditionalFormatting>
  <conditionalFormatting sqref="B214">
    <cfRule type="expression" dxfId="1632" priority="53">
      <formula>B214&lt;=$B$6</formula>
    </cfRule>
    <cfRule type="expression" dxfId="1631" priority="54">
      <formula>AND(B214&gt;$B$6,B214&lt;=$B$7)</formula>
    </cfRule>
    <cfRule type="expression" dxfId="1630" priority="55">
      <formula>AND(B214&gt;$B$7,B214&lt;=$B$5)</formula>
    </cfRule>
    <cfRule type="expression" dxfId="1629" priority="56">
      <formula>B214&gt;$B$5</formula>
    </cfRule>
  </conditionalFormatting>
  <conditionalFormatting sqref="B215:B217">
    <cfRule type="expression" dxfId="1628" priority="49">
      <formula>B215&lt;=$B$6</formula>
    </cfRule>
    <cfRule type="expression" dxfId="1627" priority="50">
      <formula>AND(B215&gt;$B$6,B215&lt;=$B$7)</formula>
    </cfRule>
    <cfRule type="expression" dxfId="1626" priority="51">
      <formula>AND(B215&gt;$B$7,B215&lt;=$B$5)</formula>
    </cfRule>
    <cfRule type="expression" dxfId="1625" priority="52">
      <formula>B215&gt;$B$5</formula>
    </cfRule>
  </conditionalFormatting>
  <conditionalFormatting sqref="B218">
    <cfRule type="expression" dxfId="1624" priority="45">
      <formula>B218&lt;=$B$6</formula>
    </cfRule>
    <cfRule type="expression" dxfId="1623" priority="46">
      <formula>AND(B218&gt;$B$6,B218&lt;=$B$7)</formula>
    </cfRule>
    <cfRule type="expression" dxfId="1622" priority="47">
      <formula>AND(B218&gt;$B$7,B218&lt;=$B$5)</formula>
    </cfRule>
    <cfRule type="expression" dxfId="1621" priority="48">
      <formula>B218&gt;$B$5</formula>
    </cfRule>
  </conditionalFormatting>
  <conditionalFormatting sqref="B219">
    <cfRule type="expression" dxfId="1620" priority="41">
      <formula>B219&lt;=$B$6</formula>
    </cfRule>
    <cfRule type="expression" dxfId="1619" priority="42">
      <formula>AND(B219&gt;$B$6,B219&lt;=$B$7)</formula>
    </cfRule>
    <cfRule type="expression" dxfId="1618" priority="43">
      <formula>AND(B219&gt;$B$7,B219&lt;=$B$5)</formula>
    </cfRule>
    <cfRule type="expression" dxfId="1617" priority="44">
      <formula>B219&gt;$B$5</formula>
    </cfRule>
  </conditionalFormatting>
  <conditionalFormatting sqref="B220">
    <cfRule type="expression" dxfId="1616" priority="37">
      <formula>B220&lt;=$B$6</formula>
    </cfRule>
    <cfRule type="expression" dxfId="1615" priority="38">
      <formula>AND(B220&gt;$B$6,B220&lt;=$B$7)</formula>
    </cfRule>
    <cfRule type="expression" dxfId="1614" priority="39">
      <formula>AND(B220&gt;$B$7,B220&lt;=$B$5)</formula>
    </cfRule>
    <cfRule type="expression" dxfId="1613" priority="40">
      <formula>B220&gt;$B$5</formula>
    </cfRule>
  </conditionalFormatting>
  <conditionalFormatting sqref="B221">
    <cfRule type="expression" dxfId="1612" priority="33">
      <formula>B221&lt;=$B$6</formula>
    </cfRule>
    <cfRule type="expression" dxfId="1611" priority="34">
      <formula>AND(B221&gt;$B$6,B221&lt;=$B$7)</formula>
    </cfRule>
    <cfRule type="expression" dxfId="1610" priority="35">
      <formula>AND(B221&gt;$B$7,B221&lt;=$B$5)</formula>
    </cfRule>
    <cfRule type="expression" dxfId="1609" priority="36">
      <formula>B221&gt;$B$5</formula>
    </cfRule>
  </conditionalFormatting>
  <conditionalFormatting sqref="B222">
    <cfRule type="expression" dxfId="1608" priority="29">
      <formula>B222&lt;=$B$6</formula>
    </cfRule>
    <cfRule type="expression" dxfId="1607" priority="30">
      <formula>AND(B222&gt;$B$6,B222&lt;=$B$7)</formula>
    </cfRule>
    <cfRule type="expression" dxfId="1606" priority="31">
      <formula>AND(B222&gt;$B$7,B222&lt;=$B$5)</formula>
    </cfRule>
    <cfRule type="expression" dxfId="1605" priority="32">
      <formula>B222&gt;$B$5</formula>
    </cfRule>
  </conditionalFormatting>
  <conditionalFormatting sqref="B223">
    <cfRule type="expression" dxfId="1604" priority="25">
      <formula>B223&lt;=$B$6</formula>
    </cfRule>
    <cfRule type="expression" dxfId="1603" priority="26">
      <formula>AND(B223&gt;$B$6,B223&lt;=$B$7)</formula>
    </cfRule>
    <cfRule type="expression" dxfId="1602" priority="27">
      <formula>AND(B223&gt;$B$7,B223&lt;=$B$5)</formula>
    </cfRule>
    <cfRule type="expression" dxfId="1601" priority="28">
      <formula>B223&gt;$B$5</formula>
    </cfRule>
  </conditionalFormatting>
  <conditionalFormatting sqref="B224">
    <cfRule type="expression" dxfId="1600" priority="21">
      <formula>B224&lt;=$B$6</formula>
    </cfRule>
    <cfRule type="expression" dxfId="1599" priority="22">
      <formula>AND(B224&gt;$B$6,B224&lt;=$B$7)</formula>
    </cfRule>
    <cfRule type="expression" dxfId="1598" priority="23">
      <formula>AND(B224&gt;$B$7,B224&lt;=$B$5)</formula>
    </cfRule>
    <cfRule type="expression" dxfId="1597" priority="24">
      <formula>B224&gt;$B$5</formula>
    </cfRule>
  </conditionalFormatting>
  <conditionalFormatting sqref="B225:B226">
    <cfRule type="expression" dxfId="1596" priority="17">
      <formula>B225&lt;=$B$6</formula>
    </cfRule>
    <cfRule type="expression" dxfId="1595" priority="18">
      <formula>AND(B225&gt;$B$6,B225&lt;=$B$7)</formula>
    </cfRule>
    <cfRule type="expression" dxfId="1594" priority="19">
      <formula>AND(B225&gt;$B$7,B225&lt;=$B$5)</formula>
    </cfRule>
    <cfRule type="expression" dxfId="1593" priority="20">
      <formula>B225&gt;$B$5</formula>
    </cfRule>
  </conditionalFormatting>
  <conditionalFormatting sqref="B227:B228">
    <cfRule type="expression" dxfId="1592" priority="13">
      <formula>B227&lt;=$B$6</formula>
    </cfRule>
    <cfRule type="expression" dxfId="1591" priority="14">
      <formula>AND(B227&gt;$B$6,B227&lt;=$B$7)</formula>
    </cfRule>
    <cfRule type="expression" dxfId="1590" priority="15">
      <formula>AND(B227&gt;$B$7,B227&lt;=$B$5)</formula>
    </cfRule>
    <cfRule type="expression" dxfId="1589" priority="16">
      <formula>B227&gt;$B$5</formula>
    </cfRule>
  </conditionalFormatting>
  <conditionalFormatting sqref="B229 B231">
    <cfRule type="expression" dxfId="1588" priority="9">
      <formula>B229&lt;=$B$6</formula>
    </cfRule>
    <cfRule type="expression" dxfId="1587" priority="10">
      <formula>AND(B229&gt;$B$6,B229&lt;=$B$7)</formula>
    </cfRule>
    <cfRule type="expression" dxfId="1586" priority="11">
      <formula>AND(B229&gt;$B$7,B229&lt;=$B$5)</formula>
    </cfRule>
    <cfRule type="expression" dxfId="1585" priority="12">
      <formula>B229&gt;$B$5</formula>
    </cfRule>
  </conditionalFormatting>
  <conditionalFormatting sqref="B230">
    <cfRule type="expression" dxfId="1584" priority="5">
      <formula>B230&lt;=$B$6</formula>
    </cfRule>
    <cfRule type="expression" dxfId="1583" priority="6">
      <formula>AND(B230&gt;$B$6,B230&lt;=$B$7)</formula>
    </cfRule>
    <cfRule type="expression" dxfId="1582" priority="7">
      <formula>AND(B230&gt;$B$7,B230&lt;=$B$5)</formula>
    </cfRule>
    <cfRule type="expression" dxfId="1581" priority="8">
      <formula>B230&gt;$B$5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6" max="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"/>
  <sheetViews>
    <sheetView view="pageBreakPreview" topLeftCell="A241" zoomScale="90" zoomScaleNormal="100" zoomScaleSheetLayoutView="90" workbookViewId="0">
      <selection activeCell="A205" sqref="A205:XFD205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6" width="25.88671875" style="11" customWidth="1"/>
    <col min="7" max="9" width="6.6640625" style="14" customWidth="1"/>
    <col min="10" max="10" width="9.109375" style="11"/>
    <col min="11" max="11" width="6.33203125" style="11" customWidth="1"/>
    <col min="12" max="12" width="6.5546875" style="11" customWidth="1"/>
    <col min="13" max="13" width="6.6640625" style="11" customWidth="1"/>
    <col min="14" max="17" width="5.5546875" style="11" customWidth="1"/>
    <col min="18" max="16384" width="9.109375" style="11"/>
  </cols>
  <sheetData>
    <row r="1" spans="1:17" s="3" customFormat="1" ht="33.75" customHeight="1" x14ac:dyDescent="0.25">
      <c r="A1" s="154" t="s">
        <v>0</v>
      </c>
      <c r="B1" s="154"/>
      <c r="C1" s="154"/>
      <c r="D1" s="154"/>
      <c r="E1" s="154"/>
      <c r="F1" s="71"/>
      <c r="G1" s="23"/>
      <c r="H1" s="9"/>
      <c r="I1" s="9"/>
    </row>
    <row r="2" spans="1:17" s="3" customFormat="1" ht="30.75" customHeight="1" x14ac:dyDescent="0.25">
      <c r="A2" s="155" t="s">
        <v>144</v>
      </c>
      <c r="B2" s="155"/>
      <c r="C2" s="155"/>
      <c r="D2" s="155"/>
      <c r="E2" s="155"/>
      <c r="F2" s="4"/>
      <c r="G2" s="24"/>
      <c r="H2" s="9"/>
      <c r="I2" s="9"/>
    </row>
    <row r="3" spans="1:17" s="3" customFormat="1" ht="6" customHeight="1" x14ac:dyDescent="0.25">
      <c r="A3" s="4"/>
      <c r="B3" s="4"/>
      <c r="C3" s="4"/>
      <c r="D3" s="4"/>
      <c r="E3" s="29"/>
      <c r="F3" s="4"/>
      <c r="G3" s="24"/>
      <c r="H3" s="8"/>
      <c r="I3" s="9"/>
    </row>
    <row r="4" spans="1:17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72"/>
      <c r="G4" s="17"/>
      <c r="H4" s="9"/>
      <c r="I4" s="9"/>
    </row>
    <row r="5" spans="1:17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tr">
        <f>'ORABS 1'!E5</f>
        <v>02/01/17-31/12/17</v>
      </c>
      <c r="F5" s="73"/>
      <c r="G5" s="21"/>
      <c r="H5" s="9"/>
      <c r="I5" s="9"/>
    </row>
    <row r="6" spans="1:17" s="3" customFormat="1" ht="27" customHeight="1" x14ac:dyDescent="0.25">
      <c r="A6" s="157" t="s">
        <v>5</v>
      </c>
      <c r="B6" s="158"/>
      <c r="C6" s="3" t="s">
        <v>42</v>
      </c>
      <c r="D6" s="32" t="s">
        <v>8</v>
      </c>
      <c r="E6" s="6">
        <v>21158</v>
      </c>
      <c r="F6" s="74"/>
      <c r="G6" s="8"/>
      <c r="H6" s="9"/>
      <c r="I6" s="9"/>
    </row>
    <row r="7" spans="1:17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142</v>
      </c>
      <c r="F7" s="74"/>
      <c r="G7" s="8"/>
      <c r="H7" s="9"/>
      <c r="I7" s="9"/>
    </row>
    <row r="8" spans="1:17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3</v>
      </c>
      <c r="F8" s="74"/>
      <c r="G8" s="8"/>
      <c r="H8" s="9"/>
      <c r="I8" s="9"/>
    </row>
    <row r="9" spans="1:17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75"/>
      <c r="G9" s="22"/>
      <c r="H9" s="9"/>
      <c r="I9" s="9"/>
    </row>
    <row r="10" spans="1:17" s="3" customFormat="1" ht="6.75" customHeight="1" x14ac:dyDescent="0.25">
      <c r="A10" s="9"/>
      <c r="B10" s="9"/>
      <c r="C10" s="9"/>
      <c r="D10" s="9"/>
      <c r="E10" s="9"/>
      <c r="F10" s="9"/>
      <c r="G10" s="8"/>
      <c r="H10" s="9"/>
      <c r="I10" s="9"/>
    </row>
    <row r="11" spans="1:17" s="9" customFormat="1" ht="22.5" customHeight="1" x14ac:dyDescent="0.25">
      <c r="A11" s="8"/>
      <c r="B11" s="2"/>
      <c r="C11" s="1" t="s">
        <v>132</v>
      </c>
      <c r="D11" s="1" t="s">
        <v>133</v>
      </c>
      <c r="E11" s="1" t="s">
        <v>134</v>
      </c>
      <c r="F11" s="17" t="s">
        <v>220</v>
      </c>
      <c r="G11" s="17"/>
    </row>
    <row r="12" spans="1:17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18"/>
      <c r="G12" s="18"/>
      <c r="H12" s="14" t="s">
        <v>23</v>
      </c>
      <c r="I12" s="14" t="s">
        <v>221</v>
      </c>
      <c r="K12" s="1" t="s">
        <v>132</v>
      </c>
      <c r="L12" s="1" t="s">
        <v>133</v>
      </c>
      <c r="M12" s="1" t="s">
        <v>134</v>
      </c>
      <c r="O12" s="1" t="s">
        <v>66</v>
      </c>
      <c r="P12" s="1" t="s">
        <v>67</v>
      </c>
      <c r="Q12" s="1" t="s">
        <v>68</v>
      </c>
    </row>
    <row r="13" spans="1:17" ht="16.5" customHeight="1" x14ac:dyDescent="0.25">
      <c r="A13" s="12">
        <v>1</v>
      </c>
      <c r="B13" s="62">
        <v>43103</v>
      </c>
      <c r="C13" s="34">
        <v>0</v>
      </c>
      <c r="D13" s="34">
        <v>0</v>
      </c>
      <c r="E13" s="34">
        <v>0</v>
      </c>
      <c r="F13" s="19"/>
      <c r="G13" s="25"/>
      <c r="H13" s="26" t="str">
        <f t="shared" ref="H13:H115" si="0">$C$9</f>
        <v>NA</v>
      </c>
      <c r="I13" s="26">
        <v>0</v>
      </c>
      <c r="K13" s="19"/>
      <c r="L13" s="19"/>
      <c r="M13" s="19"/>
      <c r="O13" s="19"/>
      <c r="P13" s="19"/>
      <c r="Q13" s="19"/>
    </row>
    <row r="14" spans="1:17" ht="16.5" customHeight="1" x14ac:dyDescent="0.25">
      <c r="A14" s="12"/>
      <c r="B14" s="62">
        <v>43110</v>
      </c>
      <c r="C14" s="34">
        <v>0</v>
      </c>
      <c r="D14" s="34">
        <v>0</v>
      </c>
      <c r="E14" s="34">
        <v>0</v>
      </c>
      <c r="F14" s="19"/>
      <c r="G14" s="25"/>
      <c r="H14" s="26" t="str">
        <f t="shared" si="0"/>
        <v>NA</v>
      </c>
      <c r="I14" s="26">
        <v>0</v>
      </c>
      <c r="K14" s="19"/>
      <c r="L14" s="19"/>
      <c r="M14" s="19"/>
      <c r="O14" s="19"/>
      <c r="P14" s="19"/>
      <c r="Q14" s="19"/>
    </row>
    <row r="15" spans="1:17" ht="16.5" customHeight="1" x14ac:dyDescent="0.25">
      <c r="A15" s="12"/>
      <c r="B15" s="62">
        <v>43118</v>
      </c>
      <c r="C15" s="34">
        <v>0</v>
      </c>
      <c r="D15" s="34">
        <v>0</v>
      </c>
      <c r="E15" s="34">
        <v>0</v>
      </c>
      <c r="F15" s="19"/>
      <c r="G15" s="25"/>
      <c r="H15" s="26" t="str">
        <f t="shared" si="0"/>
        <v>NA</v>
      </c>
      <c r="I15" s="26">
        <v>0</v>
      </c>
      <c r="K15" s="19"/>
      <c r="L15" s="19"/>
      <c r="M15" s="19"/>
      <c r="O15" s="19"/>
      <c r="P15" s="19"/>
      <c r="Q15" s="19"/>
    </row>
    <row r="16" spans="1:17" ht="16.5" customHeight="1" x14ac:dyDescent="0.25">
      <c r="A16" s="12"/>
      <c r="B16" s="62">
        <v>43126</v>
      </c>
      <c r="C16" s="34">
        <v>0</v>
      </c>
      <c r="D16" s="34">
        <v>0</v>
      </c>
      <c r="E16" s="34">
        <v>0</v>
      </c>
      <c r="F16" s="19"/>
      <c r="G16" s="25"/>
      <c r="H16" s="26" t="str">
        <f t="shared" si="0"/>
        <v>NA</v>
      </c>
      <c r="I16" s="26">
        <v>0</v>
      </c>
      <c r="K16" s="19"/>
      <c r="L16" s="19"/>
      <c r="M16" s="19"/>
      <c r="O16" s="19"/>
      <c r="P16" s="19"/>
      <c r="Q16" s="19"/>
    </row>
    <row r="17" spans="1:17" ht="16.5" customHeight="1" x14ac:dyDescent="0.25">
      <c r="A17" s="12"/>
      <c r="B17" s="62">
        <v>43130</v>
      </c>
      <c r="C17" s="34">
        <v>0</v>
      </c>
      <c r="D17" s="34">
        <v>0</v>
      </c>
      <c r="E17" s="34">
        <v>0</v>
      </c>
      <c r="F17" s="19"/>
      <c r="G17" s="25"/>
      <c r="H17" s="26" t="str">
        <f t="shared" si="0"/>
        <v>NA</v>
      </c>
      <c r="I17" s="26">
        <v>0</v>
      </c>
      <c r="K17" s="19"/>
      <c r="L17" s="19"/>
      <c r="M17" s="19"/>
      <c r="O17" s="19"/>
      <c r="P17" s="19"/>
      <c r="Q17" s="19"/>
    </row>
    <row r="18" spans="1:17" ht="16.5" customHeight="1" x14ac:dyDescent="0.25">
      <c r="A18" s="12"/>
      <c r="B18" s="62">
        <v>43137</v>
      </c>
      <c r="C18" s="34">
        <v>0</v>
      </c>
      <c r="D18" s="34">
        <v>0</v>
      </c>
      <c r="E18" s="34">
        <v>0</v>
      </c>
      <c r="F18" s="19"/>
      <c r="G18" s="25"/>
      <c r="H18" s="26" t="str">
        <f t="shared" si="0"/>
        <v>NA</v>
      </c>
      <c r="I18" s="26">
        <v>0</v>
      </c>
      <c r="K18" s="19"/>
      <c r="L18" s="19"/>
      <c r="M18" s="19"/>
      <c r="O18" s="19"/>
      <c r="P18" s="19"/>
      <c r="Q18" s="19"/>
    </row>
    <row r="19" spans="1:17" ht="16.5" customHeight="1" x14ac:dyDescent="0.25">
      <c r="A19" s="12"/>
      <c r="B19" s="62">
        <v>43143</v>
      </c>
      <c r="C19" s="34">
        <v>0</v>
      </c>
      <c r="D19" s="34">
        <v>0</v>
      </c>
      <c r="E19" s="34">
        <v>0</v>
      </c>
      <c r="F19" s="19"/>
      <c r="G19" s="25"/>
      <c r="H19" s="26" t="str">
        <f t="shared" si="0"/>
        <v>NA</v>
      </c>
      <c r="I19" s="26">
        <v>0</v>
      </c>
      <c r="K19" s="19"/>
      <c r="L19" s="19"/>
      <c r="M19" s="19"/>
      <c r="O19" s="19"/>
      <c r="P19" s="19"/>
      <c r="Q19" s="19"/>
    </row>
    <row r="20" spans="1:17" ht="16.5" customHeight="1" x14ac:dyDescent="0.25">
      <c r="A20" s="12"/>
      <c r="B20" s="62">
        <v>43154</v>
      </c>
      <c r="C20" s="34">
        <v>0</v>
      </c>
      <c r="D20" s="34">
        <v>0</v>
      </c>
      <c r="E20" s="34">
        <v>0</v>
      </c>
      <c r="F20" s="19"/>
      <c r="G20" s="25"/>
      <c r="H20" s="26" t="str">
        <f t="shared" si="0"/>
        <v>NA</v>
      </c>
      <c r="I20" s="26">
        <v>0</v>
      </c>
      <c r="K20" s="19"/>
      <c r="L20" s="19"/>
      <c r="M20" s="19"/>
      <c r="O20" s="19"/>
      <c r="P20" s="19"/>
      <c r="Q20" s="19"/>
    </row>
    <row r="21" spans="1:17" ht="16.5" customHeight="1" x14ac:dyDescent="0.25">
      <c r="A21" s="12"/>
      <c r="B21" s="62">
        <v>43159</v>
      </c>
      <c r="C21" s="34">
        <v>0</v>
      </c>
      <c r="D21" s="34">
        <v>0</v>
      </c>
      <c r="E21" s="34">
        <v>0</v>
      </c>
      <c r="F21" s="19"/>
      <c r="G21" s="25"/>
      <c r="H21" s="26" t="str">
        <f t="shared" si="0"/>
        <v>NA</v>
      </c>
      <c r="I21" s="26">
        <v>0</v>
      </c>
      <c r="K21" s="19"/>
      <c r="L21" s="19"/>
      <c r="M21" s="19"/>
      <c r="O21" s="19"/>
      <c r="P21" s="19"/>
      <c r="Q21" s="19"/>
    </row>
    <row r="22" spans="1:17" ht="16.5" customHeight="1" x14ac:dyDescent="0.25">
      <c r="A22" s="12"/>
      <c r="B22" s="62">
        <v>43167</v>
      </c>
      <c r="C22" s="34">
        <v>0</v>
      </c>
      <c r="D22" s="34">
        <v>0</v>
      </c>
      <c r="E22" s="34">
        <v>0</v>
      </c>
      <c r="F22" s="19"/>
      <c r="G22" s="25"/>
      <c r="H22" s="26" t="str">
        <f t="shared" si="0"/>
        <v>NA</v>
      </c>
      <c r="I22" s="26">
        <v>0</v>
      </c>
      <c r="K22" s="19"/>
      <c r="L22" s="19"/>
      <c r="M22" s="19"/>
      <c r="O22" s="19"/>
      <c r="P22" s="19"/>
      <c r="Q22" s="19"/>
    </row>
    <row r="23" spans="1:17" ht="16.5" customHeight="1" x14ac:dyDescent="0.25">
      <c r="A23" s="12"/>
      <c r="B23" s="62">
        <v>43169</v>
      </c>
      <c r="C23" s="34">
        <v>0</v>
      </c>
      <c r="D23" s="34">
        <v>0</v>
      </c>
      <c r="E23" s="34">
        <v>0</v>
      </c>
      <c r="F23" s="19"/>
      <c r="G23" s="25"/>
      <c r="H23" s="26" t="str">
        <f t="shared" si="0"/>
        <v>NA</v>
      </c>
      <c r="I23" s="26">
        <v>0</v>
      </c>
      <c r="K23" s="19"/>
      <c r="L23" s="19"/>
      <c r="M23" s="19"/>
      <c r="O23" s="19"/>
      <c r="P23" s="19"/>
      <c r="Q23" s="19"/>
    </row>
    <row r="24" spans="1:17" ht="16.5" customHeight="1" x14ac:dyDescent="0.25">
      <c r="A24" s="12"/>
      <c r="B24" s="62">
        <v>43171</v>
      </c>
      <c r="C24" s="34">
        <v>0</v>
      </c>
      <c r="D24" s="34">
        <v>0</v>
      </c>
      <c r="E24" s="34">
        <v>0</v>
      </c>
      <c r="F24" s="19"/>
      <c r="G24" s="25"/>
      <c r="H24" s="26" t="str">
        <f t="shared" si="0"/>
        <v>NA</v>
      </c>
      <c r="I24" s="26">
        <v>0</v>
      </c>
      <c r="K24" s="19"/>
      <c r="L24" s="19"/>
      <c r="M24" s="19"/>
      <c r="O24" s="19"/>
      <c r="P24" s="19"/>
      <c r="Q24" s="19"/>
    </row>
    <row r="25" spans="1:17" ht="16.5" customHeight="1" x14ac:dyDescent="0.25">
      <c r="A25" s="12"/>
      <c r="B25" s="62">
        <v>43173</v>
      </c>
      <c r="C25" s="34">
        <v>0</v>
      </c>
      <c r="D25" s="34">
        <v>0</v>
      </c>
      <c r="E25" s="34">
        <v>0</v>
      </c>
      <c r="F25" s="19"/>
      <c r="G25" s="25"/>
      <c r="H25" s="26" t="str">
        <f t="shared" si="0"/>
        <v>NA</v>
      </c>
      <c r="I25" s="26">
        <v>0</v>
      </c>
      <c r="K25" s="19"/>
      <c r="L25" s="19"/>
      <c r="M25" s="19"/>
      <c r="O25" s="19"/>
      <c r="P25" s="19"/>
      <c r="Q25" s="19"/>
    </row>
    <row r="26" spans="1:17" ht="16.5" customHeight="1" x14ac:dyDescent="0.25">
      <c r="A26" s="12"/>
      <c r="B26" s="62">
        <v>43175</v>
      </c>
      <c r="C26" s="34">
        <v>0</v>
      </c>
      <c r="D26" s="34">
        <v>0</v>
      </c>
      <c r="E26" s="34">
        <v>0</v>
      </c>
      <c r="F26" s="19"/>
      <c r="G26" s="25"/>
      <c r="H26" s="26" t="str">
        <f t="shared" si="0"/>
        <v>NA</v>
      </c>
      <c r="I26" s="26">
        <v>0</v>
      </c>
      <c r="K26" s="19"/>
      <c r="L26" s="19"/>
      <c r="M26" s="19"/>
      <c r="O26" s="19"/>
      <c r="P26" s="19"/>
      <c r="Q26" s="19"/>
    </row>
    <row r="27" spans="1:17" ht="16.5" customHeight="1" x14ac:dyDescent="0.25">
      <c r="A27" s="12"/>
      <c r="B27" s="62">
        <v>43179</v>
      </c>
      <c r="C27" s="34">
        <v>0</v>
      </c>
      <c r="D27" s="34">
        <v>0</v>
      </c>
      <c r="E27" s="34">
        <v>0</v>
      </c>
      <c r="F27" s="19"/>
      <c r="G27" s="25"/>
      <c r="H27" s="26" t="str">
        <f t="shared" si="0"/>
        <v>NA</v>
      </c>
      <c r="I27" s="26">
        <v>0</v>
      </c>
      <c r="K27" s="19"/>
      <c r="L27" s="19"/>
      <c r="M27" s="19"/>
      <c r="O27" s="19"/>
      <c r="P27" s="19"/>
      <c r="Q27" s="19"/>
    </row>
    <row r="28" spans="1:17" ht="16.5" customHeight="1" x14ac:dyDescent="0.25">
      <c r="A28" s="12"/>
      <c r="B28" s="62">
        <v>43181</v>
      </c>
      <c r="C28" s="34">
        <v>0</v>
      </c>
      <c r="D28" s="34">
        <v>0</v>
      </c>
      <c r="E28" s="34">
        <v>0</v>
      </c>
      <c r="F28" s="19"/>
      <c r="G28" s="25"/>
      <c r="H28" s="26" t="str">
        <f t="shared" si="0"/>
        <v>NA</v>
      </c>
      <c r="I28" s="26">
        <v>0</v>
      </c>
      <c r="K28" s="19"/>
      <c r="L28" s="19"/>
      <c r="M28" s="19"/>
      <c r="O28" s="19"/>
      <c r="P28" s="19"/>
      <c r="Q28" s="19"/>
    </row>
    <row r="29" spans="1:17" ht="16.5" customHeight="1" x14ac:dyDescent="0.25">
      <c r="A29" s="12"/>
      <c r="B29" s="62">
        <v>43188</v>
      </c>
      <c r="C29" s="55">
        <v>0</v>
      </c>
      <c r="D29" s="55">
        <v>0</v>
      </c>
      <c r="E29" s="55">
        <v>0</v>
      </c>
      <c r="F29" s="19"/>
      <c r="G29" s="25"/>
      <c r="H29" s="26" t="str">
        <f t="shared" si="0"/>
        <v>NA</v>
      </c>
      <c r="I29" s="26">
        <v>0</v>
      </c>
      <c r="K29" s="19"/>
      <c r="L29" s="19"/>
      <c r="M29" s="19"/>
      <c r="O29" s="19"/>
      <c r="P29" s="19"/>
      <c r="Q29" s="19"/>
    </row>
    <row r="30" spans="1:17" ht="16.5" customHeight="1" x14ac:dyDescent="0.25">
      <c r="A30" s="12"/>
      <c r="B30" s="62">
        <v>43196</v>
      </c>
      <c r="C30" s="55">
        <v>0</v>
      </c>
      <c r="D30" s="55">
        <v>0</v>
      </c>
      <c r="E30" s="55">
        <v>0</v>
      </c>
      <c r="F30" s="19"/>
      <c r="G30" s="25"/>
      <c r="H30" s="26" t="str">
        <f t="shared" si="0"/>
        <v>NA</v>
      </c>
      <c r="I30" s="26">
        <v>0</v>
      </c>
      <c r="K30" s="19"/>
      <c r="L30" s="19"/>
      <c r="M30" s="19"/>
      <c r="O30" s="19"/>
      <c r="P30" s="19"/>
      <c r="Q30" s="19"/>
    </row>
    <row r="31" spans="1:17" ht="16.5" customHeight="1" x14ac:dyDescent="0.25">
      <c r="A31" s="12"/>
      <c r="B31" s="62">
        <v>43202</v>
      </c>
      <c r="C31" s="55">
        <v>0</v>
      </c>
      <c r="D31" s="55">
        <v>0</v>
      </c>
      <c r="E31" s="55">
        <v>0</v>
      </c>
      <c r="F31" s="19"/>
      <c r="G31" s="25"/>
      <c r="H31" s="26" t="str">
        <f t="shared" si="0"/>
        <v>NA</v>
      </c>
      <c r="I31" s="26">
        <v>0</v>
      </c>
      <c r="K31" s="19"/>
      <c r="L31" s="19"/>
      <c r="M31" s="19"/>
      <c r="O31" s="19"/>
      <c r="P31" s="19"/>
      <c r="Q31" s="19"/>
    </row>
    <row r="32" spans="1:17" ht="16.5" customHeight="1" x14ac:dyDescent="0.25">
      <c r="A32" s="12"/>
      <c r="B32" s="62">
        <v>43209</v>
      </c>
      <c r="C32" s="55">
        <v>0</v>
      </c>
      <c r="D32" s="55">
        <v>0</v>
      </c>
      <c r="E32" s="55">
        <v>0</v>
      </c>
      <c r="F32" s="19"/>
      <c r="G32" s="25"/>
      <c r="H32" s="26" t="str">
        <f t="shared" si="0"/>
        <v>NA</v>
      </c>
      <c r="I32" s="26">
        <v>0</v>
      </c>
      <c r="K32" s="19"/>
      <c r="L32" s="19"/>
      <c r="M32" s="19"/>
      <c r="O32" s="19"/>
      <c r="P32" s="19"/>
      <c r="Q32" s="19"/>
    </row>
    <row r="33" spans="1:17" ht="16.5" customHeight="1" x14ac:dyDescent="0.25">
      <c r="A33" s="12"/>
      <c r="B33" s="62">
        <v>43217</v>
      </c>
      <c r="C33" s="55">
        <v>0</v>
      </c>
      <c r="D33" s="55">
        <v>0</v>
      </c>
      <c r="E33" s="55">
        <v>0</v>
      </c>
      <c r="F33" s="19"/>
      <c r="G33" s="25"/>
      <c r="H33" s="26" t="str">
        <f t="shared" si="0"/>
        <v>NA</v>
      </c>
      <c r="I33" s="26">
        <v>0</v>
      </c>
      <c r="K33" s="19"/>
      <c r="L33" s="19"/>
      <c r="M33" s="19"/>
      <c r="O33" s="19"/>
      <c r="P33" s="19"/>
      <c r="Q33" s="19"/>
    </row>
    <row r="34" spans="1:17" ht="16.5" customHeight="1" x14ac:dyDescent="0.25">
      <c r="A34" s="12"/>
      <c r="B34" s="62">
        <v>43224</v>
      </c>
      <c r="C34" s="55">
        <v>0</v>
      </c>
      <c r="D34" s="55">
        <v>0</v>
      </c>
      <c r="E34" s="55">
        <v>0</v>
      </c>
      <c r="F34" s="19"/>
      <c r="G34" s="25"/>
      <c r="H34" s="26" t="str">
        <f t="shared" si="0"/>
        <v>NA</v>
      </c>
      <c r="I34" s="26">
        <v>0</v>
      </c>
      <c r="K34" s="19"/>
      <c r="L34" s="19"/>
      <c r="M34" s="19"/>
      <c r="O34" s="19"/>
      <c r="P34" s="19"/>
      <c r="Q34" s="19"/>
    </row>
    <row r="35" spans="1:17" ht="16.5" customHeight="1" x14ac:dyDescent="0.25">
      <c r="A35" s="12"/>
      <c r="B35" s="62">
        <v>43231</v>
      </c>
      <c r="C35" s="55">
        <v>0</v>
      </c>
      <c r="D35" s="55">
        <v>0</v>
      </c>
      <c r="E35" s="55">
        <v>0</v>
      </c>
      <c r="F35" s="19"/>
      <c r="G35" s="25"/>
      <c r="H35" s="26" t="str">
        <f t="shared" si="0"/>
        <v>NA</v>
      </c>
      <c r="I35" s="26">
        <v>0</v>
      </c>
      <c r="K35" s="19"/>
      <c r="L35" s="19"/>
      <c r="M35" s="19"/>
      <c r="O35" s="19"/>
      <c r="P35" s="19"/>
      <c r="Q35" s="19"/>
    </row>
    <row r="36" spans="1:17" ht="16.5" customHeight="1" x14ac:dyDescent="0.25">
      <c r="A36" s="12"/>
      <c r="B36" s="62">
        <v>43237</v>
      </c>
      <c r="C36" s="55">
        <v>0</v>
      </c>
      <c r="D36" s="55">
        <v>0</v>
      </c>
      <c r="E36" s="55">
        <v>0</v>
      </c>
      <c r="F36" s="19"/>
      <c r="G36" s="25"/>
      <c r="H36" s="26" t="str">
        <f t="shared" si="0"/>
        <v>NA</v>
      </c>
      <c r="I36" s="26">
        <v>0</v>
      </c>
      <c r="K36" s="19"/>
      <c r="L36" s="19"/>
      <c r="M36" s="19"/>
      <c r="O36" s="19"/>
      <c r="P36" s="19"/>
      <c r="Q36" s="19"/>
    </row>
    <row r="37" spans="1:17" ht="16.5" customHeight="1" x14ac:dyDescent="0.25">
      <c r="A37" s="12"/>
      <c r="B37" s="62">
        <v>43239</v>
      </c>
      <c r="C37" s="55">
        <v>0</v>
      </c>
      <c r="D37" s="55">
        <v>0</v>
      </c>
      <c r="E37" s="55">
        <v>0</v>
      </c>
      <c r="F37" s="19"/>
      <c r="G37" s="25"/>
      <c r="H37" s="26" t="str">
        <f t="shared" si="0"/>
        <v>NA</v>
      </c>
      <c r="I37" s="26">
        <v>0</v>
      </c>
      <c r="K37" s="19"/>
      <c r="L37" s="19"/>
      <c r="M37" s="19"/>
      <c r="O37" s="19"/>
      <c r="P37" s="19"/>
      <c r="Q37" s="19"/>
    </row>
    <row r="38" spans="1:17" ht="16.5" customHeight="1" x14ac:dyDescent="0.25">
      <c r="A38" s="12"/>
      <c r="B38" s="62">
        <v>43242</v>
      </c>
      <c r="C38" s="55">
        <v>0</v>
      </c>
      <c r="D38" s="55">
        <v>0</v>
      </c>
      <c r="E38" s="55">
        <v>0</v>
      </c>
      <c r="F38" s="19"/>
      <c r="G38" s="25"/>
      <c r="H38" s="26" t="str">
        <f t="shared" si="0"/>
        <v>NA</v>
      </c>
      <c r="I38" s="26">
        <v>0</v>
      </c>
      <c r="K38" s="19"/>
      <c r="L38" s="19"/>
      <c r="M38" s="19"/>
      <c r="O38" s="19"/>
      <c r="P38" s="19"/>
      <c r="Q38" s="19"/>
    </row>
    <row r="39" spans="1:17" ht="16.5" customHeight="1" x14ac:dyDescent="0.25">
      <c r="A39" s="12"/>
      <c r="B39" s="62">
        <v>43244</v>
      </c>
      <c r="C39" s="55">
        <v>0</v>
      </c>
      <c r="D39" s="55">
        <v>0</v>
      </c>
      <c r="E39" s="55">
        <v>0</v>
      </c>
      <c r="F39" s="19"/>
      <c r="G39" s="25"/>
      <c r="H39" s="26" t="str">
        <f t="shared" si="0"/>
        <v>NA</v>
      </c>
      <c r="I39" s="26">
        <v>0</v>
      </c>
      <c r="K39" s="19"/>
      <c r="L39" s="19"/>
      <c r="M39" s="19"/>
      <c r="O39" s="19"/>
      <c r="P39" s="19"/>
      <c r="Q39" s="19"/>
    </row>
    <row r="40" spans="1:17" ht="16.5" customHeight="1" x14ac:dyDescent="0.25">
      <c r="A40" s="12"/>
      <c r="B40" s="62">
        <v>43251</v>
      </c>
      <c r="C40" s="55">
        <v>0</v>
      </c>
      <c r="D40" s="55">
        <v>0</v>
      </c>
      <c r="E40" s="55">
        <v>0</v>
      </c>
      <c r="F40" s="19"/>
      <c r="G40" s="25"/>
      <c r="H40" s="26" t="str">
        <f t="shared" si="0"/>
        <v>NA</v>
      </c>
      <c r="I40" s="26">
        <v>0</v>
      </c>
      <c r="K40" s="19"/>
      <c r="L40" s="19"/>
      <c r="M40" s="19"/>
      <c r="O40" s="19"/>
      <c r="P40" s="19"/>
      <c r="Q40" s="19"/>
    </row>
    <row r="41" spans="1:17" ht="16.5" customHeight="1" x14ac:dyDescent="0.25">
      <c r="A41" s="12"/>
      <c r="B41" s="62">
        <v>43256</v>
      </c>
      <c r="C41" s="55">
        <v>0</v>
      </c>
      <c r="D41" s="55">
        <v>0</v>
      </c>
      <c r="E41" s="55">
        <v>0</v>
      </c>
      <c r="F41" s="19"/>
      <c r="G41" s="25"/>
      <c r="H41" s="26" t="str">
        <f t="shared" si="0"/>
        <v>NA</v>
      </c>
      <c r="I41" s="26">
        <v>0</v>
      </c>
      <c r="K41" s="19"/>
      <c r="L41" s="19"/>
      <c r="M41" s="19"/>
      <c r="O41" s="19"/>
      <c r="P41" s="19"/>
      <c r="Q41" s="19"/>
    </row>
    <row r="42" spans="1:17" ht="16.5" customHeight="1" x14ac:dyDescent="0.25">
      <c r="A42" s="12"/>
      <c r="B42" s="62">
        <v>43258</v>
      </c>
      <c r="C42" s="55">
        <v>0</v>
      </c>
      <c r="D42" s="55">
        <v>0</v>
      </c>
      <c r="E42" s="55">
        <v>0</v>
      </c>
      <c r="F42" s="19"/>
      <c r="G42" s="25"/>
      <c r="H42" s="26" t="str">
        <f t="shared" si="0"/>
        <v>NA</v>
      </c>
      <c r="I42" s="26">
        <v>0</v>
      </c>
      <c r="K42" s="19"/>
      <c r="L42" s="19"/>
      <c r="M42" s="19"/>
      <c r="O42" s="19"/>
      <c r="P42" s="19"/>
      <c r="Q42" s="19"/>
    </row>
    <row r="43" spans="1:17" ht="16.5" customHeight="1" x14ac:dyDescent="0.25">
      <c r="A43" s="12"/>
      <c r="B43" s="62">
        <v>43263</v>
      </c>
      <c r="C43" s="55">
        <v>0</v>
      </c>
      <c r="D43" s="55">
        <v>0</v>
      </c>
      <c r="E43" s="55">
        <v>0</v>
      </c>
      <c r="F43" s="19"/>
      <c r="G43" s="25"/>
      <c r="H43" s="26" t="str">
        <f t="shared" si="0"/>
        <v>NA</v>
      </c>
      <c r="I43" s="26">
        <v>0</v>
      </c>
      <c r="K43" s="19"/>
      <c r="L43" s="19"/>
      <c r="M43" s="19"/>
      <c r="O43" s="19"/>
      <c r="P43" s="19"/>
      <c r="Q43" s="19"/>
    </row>
    <row r="44" spans="1:17" ht="16.5" customHeight="1" x14ac:dyDescent="0.25">
      <c r="A44" s="12"/>
      <c r="B44" s="62">
        <v>43265</v>
      </c>
      <c r="C44" s="55">
        <v>0</v>
      </c>
      <c r="D44" s="55">
        <v>0</v>
      </c>
      <c r="E44" s="55">
        <v>0</v>
      </c>
      <c r="F44" s="19"/>
      <c r="G44" s="25"/>
      <c r="H44" s="26" t="str">
        <f t="shared" si="0"/>
        <v>NA</v>
      </c>
      <c r="I44" s="26">
        <v>0</v>
      </c>
      <c r="K44" s="19"/>
      <c r="L44" s="19"/>
      <c r="M44" s="19"/>
      <c r="O44" s="19"/>
      <c r="P44" s="19"/>
      <c r="Q44" s="19"/>
    </row>
    <row r="45" spans="1:17" ht="16.5" customHeight="1" x14ac:dyDescent="0.25">
      <c r="A45" s="12"/>
      <c r="B45" s="62">
        <v>43272</v>
      </c>
      <c r="C45" s="55">
        <v>0</v>
      </c>
      <c r="D45" s="55">
        <v>0</v>
      </c>
      <c r="E45" s="55">
        <v>0</v>
      </c>
      <c r="F45" s="19"/>
      <c r="G45" s="25"/>
      <c r="H45" s="26" t="str">
        <f t="shared" si="0"/>
        <v>NA</v>
      </c>
      <c r="I45" s="26">
        <v>0</v>
      </c>
      <c r="K45" s="19"/>
      <c r="L45" s="19"/>
      <c r="M45" s="19"/>
      <c r="O45" s="19"/>
      <c r="P45" s="19"/>
      <c r="Q45" s="19"/>
    </row>
    <row r="46" spans="1:17" ht="16.5" customHeight="1" x14ac:dyDescent="0.25">
      <c r="A46" s="12"/>
      <c r="B46" s="62">
        <v>43276</v>
      </c>
      <c r="C46" s="55">
        <v>0</v>
      </c>
      <c r="D46" s="55">
        <v>0</v>
      </c>
      <c r="E46" s="55">
        <v>0</v>
      </c>
      <c r="F46" s="19"/>
      <c r="G46" s="25"/>
      <c r="H46" s="26" t="str">
        <f t="shared" si="0"/>
        <v>NA</v>
      </c>
      <c r="I46" s="26">
        <v>0</v>
      </c>
      <c r="K46" s="19"/>
      <c r="L46" s="19"/>
      <c r="M46" s="19"/>
      <c r="O46" s="19"/>
      <c r="P46" s="19"/>
      <c r="Q46" s="19"/>
    </row>
    <row r="47" spans="1:17" ht="16.5" customHeight="1" x14ac:dyDescent="0.25">
      <c r="A47" s="12"/>
      <c r="B47" s="62">
        <v>43278</v>
      </c>
      <c r="C47" s="55">
        <v>0</v>
      </c>
      <c r="D47" s="55">
        <v>0</v>
      </c>
      <c r="E47" s="55">
        <v>0</v>
      </c>
      <c r="F47" s="19"/>
      <c r="G47" s="25"/>
      <c r="H47" s="26" t="str">
        <f t="shared" si="0"/>
        <v>NA</v>
      </c>
      <c r="I47" s="26">
        <v>0</v>
      </c>
      <c r="K47" s="19"/>
      <c r="L47" s="19"/>
      <c r="M47" s="19"/>
      <c r="O47" s="19"/>
      <c r="P47" s="19"/>
      <c r="Q47" s="19"/>
    </row>
    <row r="48" spans="1:17" ht="16.5" customHeight="1" x14ac:dyDescent="0.25">
      <c r="A48" s="12"/>
      <c r="B48" s="89">
        <v>43280</v>
      </c>
      <c r="C48" s="64">
        <v>0</v>
      </c>
      <c r="D48" s="64">
        <v>0</v>
      </c>
      <c r="E48" s="64">
        <v>0</v>
      </c>
      <c r="F48" s="19"/>
      <c r="G48" s="25"/>
      <c r="H48" s="26" t="str">
        <f t="shared" si="0"/>
        <v>NA</v>
      </c>
      <c r="I48" s="26">
        <v>0</v>
      </c>
      <c r="K48" s="19"/>
      <c r="L48" s="19"/>
      <c r="M48" s="19"/>
      <c r="O48" s="19"/>
      <c r="P48" s="19"/>
      <c r="Q48" s="19"/>
    </row>
    <row r="49" spans="1:17" ht="16.5" customHeight="1" x14ac:dyDescent="0.25">
      <c r="A49" s="12"/>
      <c r="B49" s="62">
        <v>43283</v>
      </c>
      <c r="C49" s="12">
        <v>0</v>
      </c>
      <c r="D49" s="12">
        <v>0</v>
      </c>
      <c r="E49" s="12">
        <v>0</v>
      </c>
      <c r="F49" s="19"/>
      <c r="G49" s="25"/>
      <c r="H49" s="26" t="str">
        <f t="shared" si="0"/>
        <v>NA</v>
      </c>
      <c r="I49" s="26">
        <v>0</v>
      </c>
      <c r="K49" s="19"/>
      <c r="L49" s="19"/>
      <c r="M49" s="19"/>
      <c r="O49" s="19"/>
      <c r="P49" s="19"/>
      <c r="Q49" s="19"/>
    </row>
    <row r="50" spans="1:17" ht="16.5" customHeight="1" x14ac:dyDescent="0.25">
      <c r="A50" s="12"/>
      <c r="B50" s="62">
        <v>43285</v>
      </c>
      <c r="C50" s="90">
        <v>0</v>
      </c>
      <c r="D50" s="90">
        <v>0</v>
      </c>
      <c r="E50" s="90">
        <v>0</v>
      </c>
      <c r="F50" s="19"/>
      <c r="G50" s="25"/>
      <c r="H50" s="26" t="str">
        <f t="shared" si="0"/>
        <v>NA</v>
      </c>
      <c r="I50" s="26">
        <v>0</v>
      </c>
      <c r="K50" s="19"/>
      <c r="L50" s="19"/>
      <c r="M50" s="19"/>
      <c r="O50" s="19"/>
      <c r="P50" s="19"/>
      <c r="Q50" s="19"/>
    </row>
    <row r="51" spans="1:17" ht="16.5" customHeight="1" x14ac:dyDescent="0.25">
      <c r="A51" s="12"/>
      <c r="B51" s="62">
        <v>43287</v>
      </c>
      <c r="C51" s="12">
        <v>0</v>
      </c>
      <c r="D51" s="12">
        <v>0</v>
      </c>
      <c r="E51" s="12">
        <v>0</v>
      </c>
      <c r="F51" s="19"/>
      <c r="G51" s="25"/>
      <c r="H51" s="26" t="str">
        <f t="shared" si="0"/>
        <v>NA</v>
      </c>
      <c r="I51" s="26">
        <v>0</v>
      </c>
      <c r="K51" s="19"/>
      <c r="L51" s="19"/>
      <c r="M51" s="19"/>
      <c r="O51" s="19"/>
      <c r="P51" s="19"/>
      <c r="Q51" s="19"/>
    </row>
    <row r="52" spans="1:17" ht="16.5" customHeight="1" x14ac:dyDescent="0.25">
      <c r="A52" s="12"/>
      <c r="B52" s="62">
        <v>43293</v>
      </c>
      <c r="C52" s="90">
        <v>0</v>
      </c>
      <c r="D52" s="90">
        <v>0</v>
      </c>
      <c r="E52" s="90">
        <v>0</v>
      </c>
      <c r="F52" s="19"/>
      <c r="G52" s="25"/>
      <c r="H52" s="26" t="str">
        <f t="shared" si="0"/>
        <v>NA</v>
      </c>
      <c r="I52" s="26">
        <v>0</v>
      </c>
      <c r="K52" s="19"/>
      <c r="L52" s="19"/>
      <c r="M52" s="19"/>
      <c r="O52" s="19"/>
      <c r="P52" s="19"/>
      <c r="Q52" s="19"/>
    </row>
    <row r="53" spans="1:17" ht="16.5" customHeight="1" x14ac:dyDescent="0.25">
      <c r="A53" s="12"/>
      <c r="B53" s="62">
        <v>43298</v>
      </c>
      <c r="C53" s="12">
        <v>0</v>
      </c>
      <c r="D53" s="12">
        <v>0</v>
      </c>
      <c r="E53" s="12">
        <v>0</v>
      </c>
      <c r="F53" s="19"/>
      <c r="G53" s="25"/>
      <c r="H53" s="26" t="str">
        <f t="shared" si="0"/>
        <v>NA</v>
      </c>
      <c r="I53" s="26">
        <v>0</v>
      </c>
      <c r="K53" s="19"/>
      <c r="L53" s="19"/>
      <c r="M53" s="19"/>
      <c r="O53" s="19"/>
      <c r="P53" s="19"/>
      <c r="Q53" s="19"/>
    </row>
    <row r="54" spans="1:17" ht="16.5" customHeight="1" x14ac:dyDescent="0.25">
      <c r="A54" s="12"/>
      <c r="B54" s="62">
        <v>43300</v>
      </c>
      <c r="C54" s="90">
        <v>0</v>
      </c>
      <c r="D54" s="90">
        <v>0</v>
      </c>
      <c r="E54" s="90">
        <v>0</v>
      </c>
      <c r="F54" s="19"/>
      <c r="G54" s="25"/>
      <c r="H54" s="26" t="str">
        <f t="shared" si="0"/>
        <v>NA</v>
      </c>
      <c r="I54" s="26">
        <v>0</v>
      </c>
      <c r="K54" s="19"/>
      <c r="L54" s="19"/>
      <c r="M54" s="19"/>
      <c r="O54" s="19"/>
      <c r="P54" s="19"/>
      <c r="Q54" s="19"/>
    </row>
    <row r="55" spans="1:17" ht="16.5" customHeight="1" x14ac:dyDescent="0.25">
      <c r="A55" s="12"/>
      <c r="B55" s="62">
        <v>43305</v>
      </c>
      <c r="C55" s="12">
        <v>0</v>
      </c>
      <c r="D55" s="12">
        <v>0</v>
      </c>
      <c r="E55" s="12">
        <v>0</v>
      </c>
      <c r="F55" s="19"/>
      <c r="G55" s="25"/>
      <c r="H55" s="26" t="str">
        <f t="shared" si="0"/>
        <v>NA</v>
      </c>
      <c r="I55" s="26">
        <v>0</v>
      </c>
      <c r="K55" s="19"/>
      <c r="L55" s="19"/>
      <c r="M55" s="19"/>
      <c r="O55" s="19"/>
      <c r="P55" s="19"/>
      <c r="Q55" s="19"/>
    </row>
    <row r="56" spans="1:17" ht="16.5" customHeight="1" x14ac:dyDescent="0.25">
      <c r="A56" s="12"/>
      <c r="B56" s="62">
        <v>43314</v>
      </c>
      <c r="C56" s="12">
        <v>0</v>
      </c>
      <c r="D56" s="12">
        <v>0</v>
      </c>
      <c r="E56" s="12">
        <v>0</v>
      </c>
      <c r="F56" s="19"/>
      <c r="G56" s="25"/>
      <c r="H56" s="26" t="str">
        <f t="shared" si="0"/>
        <v>NA</v>
      </c>
      <c r="I56" s="26">
        <v>0</v>
      </c>
      <c r="K56" s="19"/>
      <c r="L56" s="19"/>
      <c r="M56" s="19"/>
      <c r="O56" s="19"/>
      <c r="P56" s="19"/>
      <c r="Q56" s="19"/>
    </row>
    <row r="57" spans="1:17" ht="16.5" customHeight="1" x14ac:dyDescent="0.25">
      <c r="A57" s="12"/>
      <c r="B57" s="62">
        <v>43321</v>
      </c>
      <c r="C57" s="12">
        <v>0</v>
      </c>
      <c r="D57" s="12">
        <v>0</v>
      </c>
      <c r="E57" s="12">
        <v>0</v>
      </c>
      <c r="F57" s="19"/>
      <c r="G57" s="25"/>
      <c r="H57" s="26" t="str">
        <f t="shared" si="0"/>
        <v>NA</v>
      </c>
      <c r="I57" s="26">
        <v>0</v>
      </c>
      <c r="K57" s="19"/>
      <c r="L57" s="19"/>
      <c r="M57" s="19"/>
      <c r="O57" s="19"/>
      <c r="P57" s="19"/>
      <c r="Q57" s="19"/>
    </row>
    <row r="58" spans="1:17" ht="16.5" customHeight="1" x14ac:dyDescent="0.25">
      <c r="A58" s="12"/>
      <c r="B58" s="62">
        <v>43325</v>
      </c>
      <c r="C58" s="12">
        <v>0</v>
      </c>
      <c r="D58" s="12">
        <v>0</v>
      </c>
      <c r="E58" s="12">
        <v>0</v>
      </c>
      <c r="F58" s="19"/>
      <c r="G58" s="25"/>
      <c r="H58" s="26" t="str">
        <f t="shared" si="0"/>
        <v>NA</v>
      </c>
      <c r="I58" s="26">
        <v>0</v>
      </c>
      <c r="K58" s="19"/>
      <c r="L58" s="19"/>
      <c r="M58" s="19"/>
      <c r="O58" s="19"/>
      <c r="P58" s="19"/>
      <c r="Q58" s="19"/>
    </row>
    <row r="59" spans="1:17" ht="16.5" customHeight="1" x14ac:dyDescent="0.25">
      <c r="A59" s="12"/>
      <c r="B59" s="62">
        <v>43329</v>
      </c>
      <c r="C59" s="12">
        <v>0</v>
      </c>
      <c r="D59" s="12">
        <v>0</v>
      </c>
      <c r="E59" s="12">
        <v>0</v>
      </c>
      <c r="F59" s="19"/>
      <c r="G59" s="25"/>
      <c r="H59" s="26" t="str">
        <f t="shared" si="0"/>
        <v>NA</v>
      </c>
      <c r="I59" s="26">
        <v>0</v>
      </c>
      <c r="K59" s="19"/>
      <c r="L59" s="19"/>
      <c r="M59" s="19"/>
      <c r="O59" s="19"/>
      <c r="P59" s="19"/>
      <c r="Q59" s="19"/>
    </row>
    <row r="60" spans="1:17" ht="16.5" customHeight="1" x14ac:dyDescent="0.25">
      <c r="A60" s="12"/>
      <c r="B60" s="62">
        <v>43333</v>
      </c>
      <c r="C60" s="12">
        <v>0</v>
      </c>
      <c r="D60" s="12">
        <v>0</v>
      </c>
      <c r="E60" s="12">
        <v>0</v>
      </c>
      <c r="F60" s="19"/>
      <c r="G60" s="25"/>
      <c r="H60" s="26" t="str">
        <f t="shared" si="0"/>
        <v>NA</v>
      </c>
      <c r="I60" s="26">
        <v>0</v>
      </c>
      <c r="K60" s="19"/>
      <c r="L60" s="19"/>
      <c r="M60" s="19"/>
      <c r="O60" s="19"/>
      <c r="P60" s="19"/>
      <c r="Q60" s="19"/>
    </row>
    <row r="61" spans="1:17" ht="16.5" customHeight="1" x14ac:dyDescent="0.25">
      <c r="A61" s="12"/>
      <c r="B61" s="62">
        <v>43335</v>
      </c>
      <c r="C61" s="12">
        <v>0</v>
      </c>
      <c r="D61" s="12">
        <v>0</v>
      </c>
      <c r="E61" s="12">
        <v>0</v>
      </c>
      <c r="F61" s="19"/>
      <c r="G61" s="25"/>
      <c r="H61" s="26" t="str">
        <f t="shared" si="0"/>
        <v>NA</v>
      </c>
      <c r="I61" s="26">
        <v>0</v>
      </c>
      <c r="K61" s="19"/>
      <c r="L61" s="19"/>
      <c r="M61" s="19"/>
      <c r="O61" s="19"/>
      <c r="P61" s="19"/>
      <c r="Q61" s="19"/>
    </row>
    <row r="62" spans="1:17" ht="16.5" customHeight="1" x14ac:dyDescent="0.25">
      <c r="A62" s="12"/>
      <c r="B62" s="62">
        <v>43341</v>
      </c>
      <c r="C62" s="12">
        <v>0</v>
      </c>
      <c r="D62" s="12">
        <v>0</v>
      </c>
      <c r="E62" s="12">
        <v>0</v>
      </c>
      <c r="F62" s="19"/>
      <c r="G62" s="25"/>
      <c r="H62" s="26" t="str">
        <f t="shared" si="0"/>
        <v>NA</v>
      </c>
      <c r="I62" s="26">
        <v>0</v>
      </c>
      <c r="K62" s="19"/>
      <c r="L62" s="19"/>
      <c r="M62" s="19"/>
      <c r="O62" s="19"/>
      <c r="P62" s="19"/>
      <c r="Q62" s="19"/>
    </row>
    <row r="63" spans="1:17" ht="16.5" customHeight="1" x14ac:dyDescent="0.25">
      <c r="A63" s="12"/>
      <c r="B63" s="62">
        <v>43343</v>
      </c>
      <c r="C63" s="12">
        <v>0</v>
      </c>
      <c r="D63" s="12">
        <v>0</v>
      </c>
      <c r="E63" s="12">
        <v>0</v>
      </c>
      <c r="F63" s="19"/>
      <c r="G63" s="25"/>
      <c r="H63" s="26" t="str">
        <f t="shared" si="0"/>
        <v>NA</v>
      </c>
      <c r="I63" s="26">
        <v>0</v>
      </c>
      <c r="K63" s="19"/>
      <c r="L63" s="19"/>
      <c r="M63" s="19"/>
      <c r="O63" s="19"/>
      <c r="P63" s="19"/>
      <c r="Q63" s="19"/>
    </row>
    <row r="64" spans="1:17" ht="16.5" customHeight="1" x14ac:dyDescent="0.25">
      <c r="A64" s="12"/>
      <c r="B64" s="62">
        <v>43349</v>
      </c>
      <c r="C64" s="12">
        <v>0</v>
      </c>
      <c r="D64" s="12">
        <v>0</v>
      </c>
      <c r="E64" s="12">
        <v>0</v>
      </c>
      <c r="F64" s="19"/>
      <c r="G64" s="25"/>
      <c r="H64" s="26" t="str">
        <f t="shared" si="0"/>
        <v>NA</v>
      </c>
      <c r="I64" s="26">
        <v>0</v>
      </c>
      <c r="K64" s="19"/>
      <c r="L64" s="19"/>
      <c r="M64" s="19"/>
      <c r="O64" s="19"/>
      <c r="P64" s="19"/>
      <c r="Q64" s="19"/>
    </row>
    <row r="65" spans="1:17" ht="16.5" customHeight="1" x14ac:dyDescent="0.25">
      <c r="A65" s="12"/>
      <c r="B65" s="62">
        <v>43356</v>
      </c>
      <c r="C65" s="12">
        <v>0</v>
      </c>
      <c r="D65" s="12">
        <v>0</v>
      </c>
      <c r="E65" s="12">
        <v>0</v>
      </c>
      <c r="F65" s="19"/>
      <c r="G65" s="25"/>
      <c r="H65" s="26" t="str">
        <f t="shared" si="0"/>
        <v>NA</v>
      </c>
      <c r="I65" s="26">
        <v>0</v>
      </c>
      <c r="K65" s="19"/>
      <c r="L65" s="19"/>
      <c r="M65" s="19"/>
      <c r="O65" s="19"/>
      <c r="P65" s="19"/>
      <c r="Q65" s="19"/>
    </row>
    <row r="66" spans="1:17" ht="16.5" customHeight="1" x14ac:dyDescent="0.25">
      <c r="A66" s="12"/>
      <c r="B66" s="62">
        <v>43360</v>
      </c>
      <c r="C66" s="12">
        <v>0</v>
      </c>
      <c r="D66" s="12">
        <v>0</v>
      </c>
      <c r="E66" s="12">
        <v>0</v>
      </c>
      <c r="F66" s="19"/>
      <c r="G66" s="25"/>
      <c r="H66" s="26" t="str">
        <f t="shared" si="0"/>
        <v>NA</v>
      </c>
      <c r="I66" s="26">
        <v>0</v>
      </c>
      <c r="K66" s="19"/>
      <c r="L66" s="19"/>
      <c r="M66" s="19"/>
      <c r="O66" s="19"/>
      <c r="P66" s="19"/>
      <c r="Q66" s="19"/>
    </row>
    <row r="67" spans="1:17" ht="16.5" customHeight="1" x14ac:dyDescent="0.25">
      <c r="A67" s="12"/>
      <c r="B67" s="62">
        <v>43372</v>
      </c>
      <c r="C67" s="12">
        <v>0</v>
      </c>
      <c r="D67" s="12">
        <v>0</v>
      </c>
      <c r="E67" s="12">
        <v>0</v>
      </c>
      <c r="F67" s="19"/>
      <c r="G67" s="25"/>
      <c r="H67" s="26" t="str">
        <f t="shared" si="0"/>
        <v>NA</v>
      </c>
      <c r="I67" s="26">
        <v>0</v>
      </c>
      <c r="K67" s="19"/>
      <c r="L67" s="19"/>
      <c r="M67" s="19"/>
      <c r="O67" s="19"/>
      <c r="P67" s="19"/>
      <c r="Q67" s="19"/>
    </row>
    <row r="68" spans="1:17" ht="16.5" customHeight="1" x14ac:dyDescent="0.25">
      <c r="A68" s="12"/>
      <c r="B68" s="109">
        <v>43375</v>
      </c>
      <c r="C68" s="10">
        <v>0</v>
      </c>
      <c r="D68" s="12">
        <v>0</v>
      </c>
      <c r="E68" s="12">
        <v>0</v>
      </c>
      <c r="F68" s="19"/>
      <c r="G68" s="25"/>
      <c r="H68" s="26" t="str">
        <f t="shared" si="0"/>
        <v>NA</v>
      </c>
      <c r="I68" s="26">
        <v>0</v>
      </c>
      <c r="K68" s="19"/>
      <c r="L68" s="19"/>
      <c r="M68" s="19"/>
      <c r="O68" s="19"/>
      <c r="P68" s="19"/>
      <c r="Q68" s="19"/>
    </row>
    <row r="69" spans="1:17" ht="16.5" customHeight="1" x14ac:dyDescent="0.25">
      <c r="A69" s="12"/>
      <c r="B69" s="109">
        <v>43377</v>
      </c>
      <c r="C69" s="10">
        <v>0</v>
      </c>
      <c r="D69" s="90">
        <v>0</v>
      </c>
      <c r="E69" s="90">
        <v>0</v>
      </c>
      <c r="F69" s="19"/>
      <c r="G69" s="25"/>
      <c r="H69" s="26" t="str">
        <f t="shared" si="0"/>
        <v>NA</v>
      </c>
      <c r="I69" s="26">
        <v>0</v>
      </c>
      <c r="K69" s="19"/>
      <c r="L69" s="19"/>
      <c r="M69" s="19"/>
      <c r="O69" s="19"/>
      <c r="P69" s="19"/>
      <c r="Q69" s="19"/>
    </row>
    <row r="70" spans="1:17" ht="16.5" customHeight="1" x14ac:dyDescent="0.25">
      <c r="A70" s="12"/>
      <c r="B70" s="109">
        <v>43379</v>
      </c>
      <c r="C70" s="10">
        <v>0</v>
      </c>
      <c r="D70" s="12">
        <v>0</v>
      </c>
      <c r="E70" s="12">
        <v>0</v>
      </c>
      <c r="F70" s="19"/>
      <c r="G70" s="25"/>
      <c r="H70" s="26" t="str">
        <f t="shared" si="0"/>
        <v>NA</v>
      </c>
      <c r="I70" s="26">
        <v>0</v>
      </c>
      <c r="K70" s="19"/>
      <c r="L70" s="19"/>
      <c r="M70" s="19"/>
      <c r="O70" s="19"/>
      <c r="P70" s="19"/>
      <c r="Q70" s="19"/>
    </row>
    <row r="71" spans="1:17" ht="16.5" customHeight="1" x14ac:dyDescent="0.25">
      <c r="A71" s="12"/>
      <c r="B71" s="109">
        <v>43382</v>
      </c>
      <c r="C71" s="10">
        <v>0</v>
      </c>
      <c r="D71" s="90">
        <v>0</v>
      </c>
      <c r="E71" s="90">
        <v>0</v>
      </c>
      <c r="F71" s="19"/>
      <c r="G71" s="25"/>
      <c r="H71" s="26" t="str">
        <f t="shared" si="0"/>
        <v>NA</v>
      </c>
      <c r="I71" s="26">
        <v>0</v>
      </c>
      <c r="K71" s="19"/>
      <c r="L71" s="19"/>
      <c r="M71" s="19"/>
      <c r="O71" s="19"/>
      <c r="P71" s="19"/>
      <c r="Q71" s="19"/>
    </row>
    <row r="72" spans="1:17" ht="16.5" customHeight="1" x14ac:dyDescent="0.25">
      <c r="A72" s="12"/>
      <c r="B72" s="109">
        <v>43384</v>
      </c>
      <c r="C72" s="10">
        <v>0</v>
      </c>
      <c r="D72" s="12">
        <v>0</v>
      </c>
      <c r="E72" s="12">
        <v>0</v>
      </c>
      <c r="F72" s="19"/>
      <c r="G72" s="25"/>
      <c r="H72" s="26" t="str">
        <f t="shared" si="0"/>
        <v>NA</v>
      </c>
      <c r="I72" s="26">
        <v>0</v>
      </c>
      <c r="K72" s="19"/>
      <c r="L72" s="19"/>
      <c r="M72" s="19"/>
      <c r="O72" s="19"/>
      <c r="P72" s="19"/>
      <c r="Q72" s="19"/>
    </row>
    <row r="73" spans="1:17" ht="16.5" customHeight="1" x14ac:dyDescent="0.25">
      <c r="A73" s="12"/>
      <c r="B73" s="109">
        <v>43388</v>
      </c>
      <c r="C73" s="10">
        <v>0</v>
      </c>
      <c r="D73" s="90">
        <v>0</v>
      </c>
      <c r="E73" s="90">
        <v>0</v>
      </c>
      <c r="F73" s="19"/>
      <c r="G73" s="25"/>
      <c r="H73" s="26" t="str">
        <f t="shared" si="0"/>
        <v>NA</v>
      </c>
      <c r="I73" s="26">
        <v>0</v>
      </c>
      <c r="K73" s="19"/>
      <c r="L73" s="19"/>
      <c r="M73" s="19"/>
      <c r="O73" s="19"/>
      <c r="P73" s="19"/>
      <c r="Q73" s="19"/>
    </row>
    <row r="74" spans="1:17" ht="16.5" customHeight="1" x14ac:dyDescent="0.25">
      <c r="A74" s="12"/>
      <c r="B74" s="109">
        <v>43390</v>
      </c>
      <c r="C74" s="10">
        <v>0</v>
      </c>
      <c r="D74" s="12">
        <v>0</v>
      </c>
      <c r="E74" s="12">
        <v>0</v>
      </c>
      <c r="F74" s="19"/>
      <c r="G74" s="25"/>
      <c r="H74" s="26" t="str">
        <f t="shared" si="0"/>
        <v>NA</v>
      </c>
      <c r="I74" s="26">
        <v>0</v>
      </c>
      <c r="K74" s="19"/>
      <c r="L74" s="19"/>
      <c r="M74" s="19"/>
      <c r="O74" s="19"/>
      <c r="P74" s="19"/>
      <c r="Q74" s="19"/>
    </row>
    <row r="75" spans="1:17" ht="16.5" customHeight="1" x14ac:dyDescent="0.25">
      <c r="A75" s="12"/>
      <c r="B75" s="109">
        <v>43392</v>
      </c>
      <c r="C75" s="10">
        <v>0</v>
      </c>
      <c r="D75" s="12">
        <v>0</v>
      </c>
      <c r="E75" s="12">
        <v>0</v>
      </c>
      <c r="F75" s="19"/>
      <c r="G75" s="25"/>
      <c r="H75" s="26" t="str">
        <f t="shared" si="0"/>
        <v>NA</v>
      </c>
      <c r="I75" s="26">
        <v>0</v>
      </c>
      <c r="K75" s="19"/>
      <c r="L75" s="19"/>
      <c r="M75" s="19"/>
      <c r="O75" s="19"/>
      <c r="P75" s="19"/>
      <c r="Q75" s="19"/>
    </row>
    <row r="76" spans="1:17" ht="16.5" customHeight="1" x14ac:dyDescent="0.25">
      <c r="A76" s="12"/>
      <c r="B76" s="109">
        <v>43395</v>
      </c>
      <c r="C76" s="10">
        <v>0</v>
      </c>
      <c r="D76" s="12">
        <v>0</v>
      </c>
      <c r="E76" s="12">
        <v>0</v>
      </c>
      <c r="F76" s="19"/>
      <c r="G76" s="25"/>
      <c r="H76" s="26" t="str">
        <f t="shared" si="0"/>
        <v>NA</v>
      </c>
      <c r="I76" s="26">
        <v>0</v>
      </c>
      <c r="K76" s="19"/>
      <c r="L76" s="19"/>
      <c r="M76" s="19"/>
      <c r="O76" s="19"/>
      <c r="P76" s="19"/>
      <c r="Q76" s="19"/>
    </row>
    <row r="77" spans="1:17" ht="16.5" customHeight="1" x14ac:dyDescent="0.25">
      <c r="A77" s="12"/>
      <c r="B77" s="109">
        <v>43397</v>
      </c>
      <c r="C77" s="10">
        <v>0</v>
      </c>
      <c r="D77" s="12">
        <v>0</v>
      </c>
      <c r="E77" s="12">
        <v>0</v>
      </c>
      <c r="F77" s="19"/>
      <c r="G77" s="25"/>
      <c r="H77" s="26" t="str">
        <f t="shared" si="0"/>
        <v>NA</v>
      </c>
      <c r="I77" s="26">
        <v>0</v>
      </c>
      <c r="K77" s="19"/>
      <c r="L77" s="19"/>
      <c r="M77" s="19"/>
      <c r="O77" s="19"/>
      <c r="P77" s="19"/>
      <c r="Q77" s="19"/>
    </row>
    <row r="78" spans="1:17" ht="16.5" customHeight="1" x14ac:dyDescent="0.25">
      <c r="A78" s="12"/>
      <c r="B78" s="109">
        <v>43399</v>
      </c>
      <c r="C78" s="10">
        <v>0</v>
      </c>
      <c r="D78" s="12">
        <v>0</v>
      </c>
      <c r="E78" s="12">
        <v>0</v>
      </c>
      <c r="F78" s="19"/>
      <c r="G78" s="25"/>
      <c r="H78" s="26" t="str">
        <f t="shared" si="0"/>
        <v>NA</v>
      </c>
      <c r="I78" s="26">
        <v>0</v>
      </c>
      <c r="K78" s="19"/>
      <c r="L78" s="19"/>
      <c r="M78" s="19"/>
      <c r="O78" s="19"/>
      <c r="P78" s="19"/>
      <c r="Q78" s="19"/>
    </row>
    <row r="79" spans="1:17" s="104" customFormat="1" ht="16.5" customHeight="1" x14ac:dyDescent="0.25">
      <c r="A79" s="101"/>
      <c r="B79" s="107">
        <v>43407</v>
      </c>
      <c r="C79" s="10">
        <v>0</v>
      </c>
      <c r="D79" s="12">
        <v>0</v>
      </c>
      <c r="E79" s="12">
        <v>0</v>
      </c>
      <c r="F79" s="105"/>
      <c r="G79" s="103"/>
      <c r="H79" s="26" t="str">
        <f t="shared" si="0"/>
        <v>NA</v>
      </c>
      <c r="I79" s="26">
        <v>0</v>
      </c>
      <c r="K79" s="105"/>
      <c r="L79" s="105"/>
      <c r="M79" s="105"/>
      <c r="O79" s="105"/>
      <c r="P79" s="105"/>
      <c r="Q79" s="105"/>
    </row>
    <row r="80" spans="1:17" ht="16.5" customHeight="1" x14ac:dyDescent="0.25">
      <c r="A80" s="12"/>
      <c r="B80" s="107">
        <v>43410</v>
      </c>
      <c r="C80" s="10">
        <v>0</v>
      </c>
      <c r="D80" s="12">
        <v>0</v>
      </c>
      <c r="E80" s="12">
        <v>0</v>
      </c>
      <c r="F80" s="19"/>
      <c r="G80" s="25"/>
      <c r="H80" s="26" t="str">
        <f t="shared" si="0"/>
        <v>NA</v>
      </c>
      <c r="I80" s="26">
        <v>0</v>
      </c>
      <c r="K80" s="19"/>
      <c r="L80" s="19"/>
      <c r="M80" s="19"/>
      <c r="O80" s="19"/>
      <c r="P80" s="19"/>
      <c r="Q80" s="19"/>
    </row>
    <row r="81" spans="1:17" ht="16.5" customHeight="1" x14ac:dyDescent="0.25">
      <c r="A81" s="12"/>
      <c r="B81" s="107">
        <v>43413</v>
      </c>
      <c r="C81" s="10">
        <v>0</v>
      </c>
      <c r="D81" s="12">
        <v>0</v>
      </c>
      <c r="E81" s="12">
        <v>0</v>
      </c>
      <c r="F81" s="19"/>
      <c r="G81" s="25"/>
      <c r="H81" s="26" t="str">
        <f t="shared" si="0"/>
        <v>NA</v>
      </c>
      <c r="I81" s="26">
        <v>0</v>
      </c>
      <c r="K81" s="19"/>
      <c r="L81" s="19"/>
      <c r="M81" s="19"/>
      <c r="O81" s="19"/>
      <c r="P81" s="19"/>
      <c r="Q81" s="19"/>
    </row>
    <row r="82" spans="1:17" ht="16.5" customHeight="1" x14ac:dyDescent="0.25">
      <c r="A82" s="12"/>
      <c r="B82" s="107">
        <v>43416</v>
      </c>
      <c r="C82" s="10">
        <v>0</v>
      </c>
      <c r="D82" s="12">
        <v>0</v>
      </c>
      <c r="E82" s="12">
        <v>0</v>
      </c>
      <c r="F82" s="19"/>
      <c r="G82" s="25"/>
      <c r="H82" s="26" t="str">
        <f t="shared" si="0"/>
        <v>NA</v>
      </c>
      <c r="I82" s="26">
        <v>0</v>
      </c>
      <c r="K82" s="19"/>
      <c r="L82" s="19"/>
      <c r="M82" s="19"/>
      <c r="O82" s="19"/>
      <c r="P82" s="19"/>
      <c r="Q82" s="19"/>
    </row>
    <row r="83" spans="1:17" ht="16.5" customHeight="1" x14ac:dyDescent="0.25">
      <c r="A83" s="12"/>
      <c r="B83" s="107">
        <v>43418</v>
      </c>
      <c r="C83" s="10">
        <v>0</v>
      </c>
      <c r="D83" s="12">
        <v>0</v>
      </c>
      <c r="E83" s="12">
        <v>0</v>
      </c>
      <c r="F83" s="19"/>
      <c r="G83" s="25"/>
      <c r="H83" s="26" t="str">
        <f t="shared" si="0"/>
        <v>NA</v>
      </c>
      <c r="I83" s="26">
        <v>0</v>
      </c>
      <c r="K83" s="19"/>
      <c r="L83" s="19"/>
      <c r="M83" s="19"/>
      <c r="O83" s="19"/>
      <c r="P83" s="19"/>
      <c r="Q83" s="19"/>
    </row>
    <row r="84" spans="1:17" ht="16.5" customHeight="1" x14ac:dyDescent="0.25">
      <c r="A84" s="12"/>
      <c r="B84" s="107">
        <v>43420</v>
      </c>
      <c r="C84" s="10">
        <v>0</v>
      </c>
      <c r="D84" s="12">
        <v>0</v>
      </c>
      <c r="E84" s="12">
        <v>0</v>
      </c>
      <c r="F84" s="19"/>
      <c r="G84" s="25"/>
      <c r="H84" s="26" t="str">
        <f t="shared" si="0"/>
        <v>NA</v>
      </c>
      <c r="I84" s="26">
        <v>0</v>
      </c>
      <c r="K84" s="19"/>
      <c r="L84" s="19"/>
      <c r="M84" s="19"/>
      <c r="O84" s="19"/>
      <c r="P84" s="19"/>
      <c r="Q84" s="19"/>
    </row>
    <row r="85" spans="1:17" ht="16.5" customHeight="1" x14ac:dyDescent="0.25">
      <c r="A85" s="12"/>
      <c r="B85" s="107">
        <v>43423</v>
      </c>
      <c r="C85" s="10">
        <v>0</v>
      </c>
      <c r="D85" s="12">
        <v>0</v>
      </c>
      <c r="E85" s="12">
        <v>0</v>
      </c>
      <c r="F85" s="19"/>
      <c r="G85" s="25"/>
      <c r="H85" s="26" t="str">
        <f t="shared" si="0"/>
        <v>NA</v>
      </c>
      <c r="I85" s="26">
        <v>0</v>
      </c>
      <c r="K85" s="19"/>
      <c r="L85" s="19"/>
      <c r="M85" s="19"/>
      <c r="O85" s="19"/>
      <c r="P85" s="19"/>
      <c r="Q85" s="19"/>
    </row>
    <row r="86" spans="1:17" ht="16.5" customHeight="1" x14ac:dyDescent="0.25">
      <c r="A86" s="12"/>
      <c r="B86" s="107">
        <v>43425</v>
      </c>
      <c r="C86" s="10">
        <v>0</v>
      </c>
      <c r="D86" s="12">
        <v>0</v>
      </c>
      <c r="E86" s="12">
        <v>0</v>
      </c>
      <c r="F86" s="19"/>
      <c r="G86" s="25"/>
      <c r="H86" s="26" t="str">
        <f t="shared" si="0"/>
        <v>NA</v>
      </c>
      <c r="I86" s="26">
        <v>0</v>
      </c>
      <c r="K86" s="19"/>
      <c r="L86" s="19"/>
      <c r="M86" s="19"/>
      <c r="O86" s="19"/>
      <c r="P86" s="19"/>
      <c r="Q86" s="19"/>
    </row>
    <row r="87" spans="1:17" ht="16.5" customHeight="1" x14ac:dyDescent="0.25">
      <c r="A87" s="12"/>
      <c r="B87" s="107">
        <v>43431</v>
      </c>
      <c r="C87" s="10">
        <v>0</v>
      </c>
      <c r="D87" s="12">
        <v>0</v>
      </c>
      <c r="E87" s="12">
        <v>0</v>
      </c>
      <c r="F87" s="19"/>
      <c r="G87" s="25"/>
      <c r="H87" s="26" t="str">
        <f t="shared" si="0"/>
        <v>NA</v>
      </c>
      <c r="I87" s="26">
        <v>0</v>
      </c>
      <c r="K87" s="19"/>
      <c r="L87" s="19"/>
      <c r="M87" s="19"/>
      <c r="O87" s="19"/>
      <c r="P87" s="19"/>
      <c r="Q87" s="19"/>
    </row>
    <row r="88" spans="1:17" ht="16.5" customHeight="1" x14ac:dyDescent="0.25">
      <c r="A88" s="12"/>
      <c r="B88" s="107">
        <v>43439</v>
      </c>
      <c r="C88" s="10">
        <v>0</v>
      </c>
      <c r="D88" s="12">
        <v>0</v>
      </c>
      <c r="E88" s="12">
        <v>0</v>
      </c>
      <c r="F88" s="19"/>
      <c r="G88" s="25"/>
      <c r="H88" s="26" t="str">
        <f t="shared" si="0"/>
        <v>NA</v>
      </c>
      <c r="I88" s="26">
        <v>0</v>
      </c>
      <c r="K88" s="19"/>
      <c r="L88" s="19"/>
      <c r="M88" s="19"/>
      <c r="O88" s="19"/>
      <c r="P88" s="19"/>
      <c r="Q88" s="19"/>
    </row>
    <row r="89" spans="1:17" ht="16.5" customHeight="1" x14ac:dyDescent="0.25">
      <c r="A89" s="12"/>
      <c r="B89" s="107">
        <v>43441</v>
      </c>
      <c r="C89" s="10">
        <v>0</v>
      </c>
      <c r="D89" s="12">
        <v>0</v>
      </c>
      <c r="E89" s="12">
        <v>0</v>
      </c>
      <c r="F89" s="19"/>
      <c r="G89" s="25"/>
      <c r="H89" s="26" t="str">
        <f t="shared" si="0"/>
        <v>NA</v>
      </c>
      <c r="I89" s="26">
        <v>0</v>
      </c>
      <c r="K89" s="19"/>
      <c r="L89" s="19"/>
      <c r="M89" s="19"/>
      <c r="O89" s="19"/>
      <c r="P89" s="19"/>
      <c r="Q89" s="19"/>
    </row>
    <row r="90" spans="1:17" ht="16.5" customHeight="1" x14ac:dyDescent="0.25">
      <c r="A90" s="12"/>
      <c r="B90" s="107">
        <v>43446</v>
      </c>
      <c r="C90" s="10">
        <v>0</v>
      </c>
      <c r="D90" s="12">
        <v>0</v>
      </c>
      <c r="E90" s="12">
        <v>0</v>
      </c>
      <c r="F90" s="19"/>
      <c r="G90" s="25"/>
      <c r="H90" s="26" t="str">
        <f t="shared" si="0"/>
        <v>NA</v>
      </c>
      <c r="I90" s="26">
        <v>0</v>
      </c>
      <c r="K90" s="19"/>
      <c r="L90" s="19"/>
      <c r="M90" s="19"/>
      <c r="O90" s="19"/>
      <c r="P90" s="19"/>
      <c r="Q90" s="19"/>
    </row>
    <row r="91" spans="1:17" ht="16.5" customHeight="1" x14ac:dyDescent="0.25">
      <c r="A91" s="12"/>
      <c r="B91" s="107">
        <v>43448</v>
      </c>
      <c r="C91" s="10">
        <v>0</v>
      </c>
      <c r="D91" s="12">
        <v>0</v>
      </c>
      <c r="E91" s="12">
        <v>0</v>
      </c>
      <c r="F91" s="19"/>
      <c r="G91" s="25"/>
      <c r="H91" s="26" t="str">
        <f t="shared" si="0"/>
        <v>NA</v>
      </c>
      <c r="I91" s="26">
        <v>0</v>
      </c>
      <c r="K91" s="19"/>
      <c r="L91" s="19"/>
      <c r="M91" s="19"/>
      <c r="O91" s="19"/>
      <c r="P91" s="19"/>
      <c r="Q91" s="19"/>
    </row>
    <row r="92" spans="1:17" ht="16.5" customHeight="1" x14ac:dyDescent="0.25">
      <c r="A92" s="12"/>
      <c r="B92" s="107">
        <v>43451</v>
      </c>
      <c r="C92" s="10">
        <v>0</v>
      </c>
      <c r="D92" s="12">
        <v>0</v>
      </c>
      <c r="E92" s="12">
        <v>0</v>
      </c>
      <c r="F92" s="19"/>
      <c r="G92" s="25"/>
      <c r="H92" s="26" t="str">
        <f t="shared" si="0"/>
        <v>NA</v>
      </c>
      <c r="I92" s="26">
        <v>0</v>
      </c>
      <c r="K92" s="19"/>
      <c r="L92" s="19"/>
      <c r="M92" s="19"/>
      <c r="O92" s="19"/>
      <c r="P92" s="19"/>
      <c r="Q92" s="19"/>
    </row>
    <row r="93" spans="1:17" ht="16.5" customHeight="1" x14ac:dyDescent="0.25">
      <c r="A93" s="12"/>
      <c r="B93" s="107">
        <v>43453</v>
      </c>
      <c r="C93" s="10">
        <v>0</v>
      </c>
      <c r="D93" s="12">
        <v>0</v>
      </c>
      <c r="E93" s="12">
        <v>0</v>
      </c>
      <c r="F93" s="19"/>
      <c r="G93" s="25"/>
      <c r="H93" s="26" t="str">
        <f t="shared" si="0"/>
        <v>NA</v>
      </c>
      <c r="I93" s="26">
        <v>0</v>
      </c>
      <c r="K93" s="19"/>
      <c r="L93" s="19"/>
      <c r="M93" s="19"/>
      <c r="O93" s="19"/>
      <c r="P93" s="19"/>
      <c r="Q93" s="19"/>
    </row>
    <row r="94" spans="1:17" ht="16.5" customHeight="1" x14ac:dyDescent="0.25">
      <c r="A94" s="12"/>
      <c r="B94" s="107">
        <v>43455</v>
      </c>
      <c r="C94" s="10">
        <v>0</v>
      </c>
      <c r="D94" s="12">
        <v>0</v>
      </c>
      <c r="E94" s="12">
        <v>0</v>
      </c>
      <c r="F94" s="19"/>
      <c r="G94" s="25"/>
      <c r="H94" s="26" t="str">
        <f t="shared" si="0"/>
        <v>NA</v>
      </c>
      <c r="I94" s="26">
        <v>0</v>
      </c>
      <c r="K94" s="19"/>
      <c r="L94" s="19"/>
      <c r="M94" s="19"/>
      <c r="O94" s="19"/>
      <c r="P94" s="19"/>
      <c r="Q94" s="19"/>
    </row>
    <row r="95" spans="1:17" ht="16.5" customHeight="1" x14ac:dyDescent="0.25">
      <c r="A95" s="12"/>
      <c r="B95" s="107">
        <v>43458</v>
      </c>
      <c r="C95" s="10">
        <v>0</v>
      </c>
      <c r="D95" s="12">
        <v>0</v>
      </c>
      <c r="E95" s="12">
        <v>0</v>
      </c>
      <c r="F95" s="19"/>
      <c r="G95" s="25"/>
      <c r="H95" s="26" t="str">
        <f t="shared" si="0"/>
        <v>NA</v>
      </c>
      <c r="I95" s="26">
        <v>0</v>
      </c>
      <c r="K95" s="19"/>
      <c r="L95" s="19"/>
      <c r="M95" s="19"/>
      <c r="O95" s="19"/>
      <c r="P95" s="19"/>
      <c r="Q95" s="19"/>
    </row>
    <row r="96" spans="1:17" s="104" customFormat="1" ht="16.5" customHeight="1" x14ac:dyDescent="0.25">
      <c r="A96" s="101"/>
      <c r="B96" s="124">
        <v>43461</v>
      </c>
      <c r="C96" s="126">
        <v>0</v>
      </c>
      <c r="D96" s="101">
        <v>0</v>
      </c>
      <c r="E96" s="101">
        <v>0</v>
      </c>
      <c r="F96" s="105">
        <v>1.5</v>
      </c>
      <c r="G96" s="103"/>
      <c r="H96" s="26" t="str">
        <f t="shared" si="0"/>
        <v>NA</v>
      </c>
      <c r="I96" s="26">
        <v>0</v>
      </c>
      <c r="K96" s="105"/>
      <c r="L96" s="105"/>
      <c r="M96" s="105"/>
      <c r="O96" s="105"/>
      <c r="P96" s="105"/>
      <c r="Q96" s="105"/>
    </row>
    <row r="97" spans="1:17" ht="16.5" customHeight="1" x14ac:dyDescent="0.25">
      <c r="A97" s="12"/>
      <c r="B97" s="107">
        <v>43468</v>
      </c>
      <c r="C97" s="127">
        <v>0</v>
      </c>
      <c r="D97" s="127">
        <v>0</v>
      </c>
      <c r="E97" s="127">
        <v>0</v>
      </c>
      <c r="F97" s="19"/>
      <c r="G97" s="25"/>
      <c r="H97" s="26" t="str">
        <f t="shared" si="0"/>
        <v>NA</v>
      </c>
      <c r="I97" s="26">
        <v>0</v>
      </c>
      <c r="K97" s="19"/>
      <c r="L97" s="19"/>
      <c r="M97" s="19"/>
      <c r="O97" s="19"/>
      <c r="P97" s="19"/>
      <c r="Q97" s="19"/>
    </row>
    <row r="98" spans="1:17" ht="16.5" customHeight="1" x14ac:dyDescent="0.25">
      <c r="A98" s="12"/>
      <c r="B98" s="107">
        <v>43470</v>
      </c>
      <c r="C98" s="127">
        <v>0</v>
      </c>
      <c r="D98" s="127">
        <v>0</v>
      </c>
      <c r="E98" s="127">
        <v>0</v>
      </c>
      <c r="F98" s="19"/>
      <c r="G98" s="25"/>
      <c r="H98" s="26" t="str">
        <f t="shared" si="0"/>
        <v>NA</v>
      </c>
      <c r="I98" s="26">
        <v>0</v>
      </c>
      <c r="K98" s="19"/>
      <c r="L98" s="19"/>
      <c r="M98" s="19"/>
      <c r="O98" s="19"/>
      <c r="P98" s="19"/>
      <c r="Q98" s="19"/>
    </row>
    <row r="99" spans="1:17" ht="16.5" customHeight="1" x14ac:dyDescent="0.25">
      <c r="A99" s="12"/>
      <c r="B99" s="107">
        <v>43473</v>
      </c>
      <c r="C99" s="127">
        <v>0</v>
      </c>
      <c r="D99" s="127">
        <v>0</v>
      </c>
      <c r="E99" s="127">
        <v>0</v>
      </c>
      <c r="F99" s="19"/>
      <c r="G99" s="25"/>
      <c r="H99" s="26" t="str">
        <f t="shared" si="0"/>
        <v>NA</v>
      </c>
      <c r="I99" s="26">
        <v>0</v>
      </c>
      <c r="K99" s="19"/>
      <c r="L99" s="19"/>
      <c r="M99" s="19"/>
      <c r="O99" s="19"/>
      <c r="P99" s="19"/>
      <c r="Q99" s="19"/>
    </row>
    <row r="100" spans="1:17" ht="16.5" customHeight="1" x14ac:dyDescent="0.25">
      <c r="A100" s="12"/>
      <c r="B100" s="107">
        <v>43475</v>
      </c>
      <c r="C100" s="127">
        <v>0</v>
      </c>
      <c r="D100" s="127">
        <v>0</v>
      </c>
      <c r="E100" s="127">
        <v>0</v>
      </c>
      <c r="F100" s="19"/>
      <c r="G100" s="25"/>
      <c r="H100" s="26" t="str">
        <f t="shared" si="0"/>
        <v>NA</v>
      </c>
      <c r="I100" s="26">
        <v>0</v>
      </c>
      <c r="K100" s="19"/>
      <c r="L100" s="19"/>
      <c r="M100" s="19"/>
      <c r="O100" s="19"/>
      <c r="P100" s="19"/>
      <c r="Q100" s="19"/>
    </row>
    <row r="101" spans="1:17" ht="16.5" customHeight="1" x14ac:dyDescent="0.25">
      <c r="A101" s="12"/>
      <c r="B101" s="107">
        <v>43480</v>
      </c>
      <c r="C101" s="127">
        <v>0</v>
      </c>
      <c r="D101" s="127">
        <v>0</v>
      </c>
      <c r="E101" s="127">
        <v>0</v>
      </c>
      <c r="F101" s="19"/>
      <c r="G101" s="25"/>
      <c r="H101" s="26" t="str">
        <f t="shared" si="0"/>
        <v>NA</v>
      </c>
      <c r="I101" s="26">
        <v>0</v>
      </c>
      <c r="K101" s="19"/>
      <c r="L101" s="19"/>
      <c r="M101" s="19"/>
      <c r="O101" s="19"/>
      <c r="P101" s="19"/>
      <c r="Q101" s="19"/>
    </row>
    <row r="102" spans="1:17" ht="16.5" customHeight="1" x14ac:dyDescent="0.25">
      <c r="A102" s="12"/>
      <c r="B102" s="107">
        <v>43482</v>
      </c>
      <c r="C102" s="127">
        <v>0</v>
      </c>
      <c r="D102" s="127">
        <v>0</v>
      </c>
      <c r="E102" s="127">
        <v>0</v>
      </c>
      <c r="F102" s="19"/>
      <c r="G102" s="25"/>
      <c r="H102" s="26" t="str">
        <f t="shared" si="0"/>
        <v>NA</v>
      </c>
      <c r="I102" s="26">
        <v>0</v>
      </c>
      <c r="K102" s="19"/>
      <c r="L102" s="19"/>
      <c r="M102" s="19"/>
      <c r="O102" s="19"/>
      <c r="P102" s="19"/>
      <c r="Q102" s="19"/>
    </row>
    <row r="103" spans="1:17" ht="16.5" customHeight="1" x14ac:dyDescent="0.25">
      <c r="A103" s="12"/>
      <c r="B103" s="107">
        <v>43484</v>
      </c>
      <c r="C103" s="127">
        <v>0</v>
      </c>
      <c r="D103" s="127">
        <v>0</v>
      </c>
      <c r="E103" s="127">
        <v>0</v>
      </c>
      <c r="F103" s="19"/>
      <c r="G103" s="25"/>
      <c r="H103" s="26" t="str">
        <f t="shared" si="0"/>
        <v>NA</v>
      </c>
      <c r="I103" s="26">
        <v>0</v>
      </c>
      <c r="K103" s="19"/>
      <c r="L103" s="19"/>
      <c r="M103" s="19"/>
      <c r="O103" s="19"/>
      <c r="P103" s="19"/>
      <c r="Q103" s="19"/>
    </row>
    <row r="104" spans="1:17" ht="16.5" customHeight="1" x14ac:dyDescent="0.25">
      <c r="A104" s="12"/>
      <c r="B104" s="107">
        <v>43490</v>
      </c>
      <c r="C104" s="127">
        <v>0</v>
      </c>
      <c r="D104" s="127">
        <v>0</v>
      </c>
      <c r="E104" s="127">
        <v>0</v>
      </c>
      <c r="F104" s="19"/>
      <c r="G104" s="25"/>
      <c r="H104" s="26" t="str">
        <f t="shared" si="0"/>
        <v>NA</v>
      </c>
      <c r="I104" s="26">
        <v>0</v>
      </c>
      <c r="K104" s="19"/>
      <c r="L104" s="19"/>
      <c r="M104" s="19"/>
      <c r="O104" s="19"/>
      <c r="P104" s="19"/>
      <c r="Q104" s="19"/>
    </row>
    <row r="105" spans="1:17" ht="16.5" customHeight="1" x14ac:dyDescent="0.25">
      <c r="A105" s="12"/>
      <c r="B105" s="107">
        <v>43492</v>
      </c>
      <c r="C105" s="127">
        <v>0</v>
      </c>
      <c r="D105" s="127">
        <v>0</v>
      </c>
      <c r="E105" s="127">
        <v>0</v>
      </c>
      <c r="F105" s="19"/>
      <c r="G105" s="25"/>
      <c r="H105" s="26" t="str">
        <f t="shared" si="0"/>
        <v>NA</v>
      </c>
      <c r="I105" s="26">
        <v>0</v>
      </c>
      <c r="K105" s="19"/>
      <c r="L105" s="19"/>
      <c r="M105" s="19"/>
      <c r="O105" s="19"/>
      <c r="P105" s="19"/>
      <c r="Q105" s="19"/>
    </row>
    <row r="106" spans="1:17" ht="16.5" customHeight="1" x14ac:dyDescent="0.25">
      <c r="A106" s="12"/>
      <c r="B106" s="107">
        <v>43494</v>
      </c>
      <c r="C106" s="127">
        <v>0</v>
      </c>
      <c r="D106" s="127">
        <v>0</v>
      </c>
      <c r="E106" s="127">
        <v>0</v>
      </c>
      <c r="F106" s="19"/>
      <c r="G106" s="25"/>
      <c r="H106" s="26" t="str">
        <f t="shared" si="0"/>
        <v>NA</v>
      </c>
      <c r="I106" s="26">
        <v>0</v>
      </c>
      <c r="K106" s="19"/>
      <c r="L106" s="19"/>
      <c r="M106" s="19"/>
      <c r="O106" s="19"/>
      <c r="P106" s="19"/>
      <c r="Q106" s="19"/>
    </row>
    <row r="107" spans="1:17" ht="16.5" customHeight="1" x14ac:dyDescent="0.25">
      <c r="A107" s="12"/>
      <c r="B107" s="107">
        <v>43496</v>
      </c>
      <c r="C107" s="127">
        <v>0</v>
      </c>
      <c r="D107" s="127">
        <v>0</v>
      </c>
      <c r="E107" s="127">
        <v>0</v>
      </c>
      <c r="F107" s="19"/>
      <c r="G107" s="25"/>
      <c r="H107" s="26" t="str">
        <f t="shared" si="0"/>
        <v>NA</v>
      </c>
      <c r="I107" s="26">
        <v>0</v>
      </c>
      <c r="K107" s="19"/>
      <c r="L107" s="19"/>
      <c r="M107" s="19"/>
      <c r="O107" s="19"/>
      <c r="P107" s="19"/>
      <c r="Q107" s="19"/>
    </row>
    <row r="108" spans="1:17" ht="16.5" customHeight="1" x14ac:dyDescent="0.25">
      <c r="A108" s="12"/>
      <c r="B108" s="107">
        <v>43498</v>
      </c>
      <c r="C108" s="127">
        <v>0</v>
      </c>
      <c r="D108" s="127">
        <v>0</v>
      </c>
      <c r="E108" s="127">
        <v>0</v>
      </c>
      <c r="F108" s="19"/>
      <c r="G108" s="25"/>
      <c r="H108" s="26" t="str">
        <f t="shared" si="0"/>
        <v>NA</v>
      </c>
      <c r="I108" s="26">
        <v>0</v>
      </c>
      <c r="K108" s="19"/>
      <c r="L108" s="19"/>
      <c r="M108" s="19"/>
      <c r="O108" s="19"/>
      <c r="P108" s="19"/>
      <c r="Q108" s="19"/>
    </row>
    <row r="109" spans="1:17" ht="16.5" customHeight="1" x14ac:dyDescent="0.25">
      <c r="A109" s="12">
        <v>2</v>
      </c>
      <c r="B109" s="107">
        <v>43504</v>
      </c>
      <c r="C109" s="127">
        <v>0</v>
      </c>
      <c r="D109" s="127">
        <v>0</v>
      </c>
      <c r="E109" s="127">
        <v>0</v>
      </c>
      <c r="F109" s="19"/>
      <c r="G109" s="25"/>
      <c r="H109" s="26" t="str">
        <f t="shared" si="0"/>
        <v>NA</v>
      </c>
      <c r="I109" s="26">
        <v>0</v>
      </c>
      <c r="K109" s="19"/>
      <c r="L109" s="19"/>
      <c r="M109" s="19"/>
      <c r="O109" s="19"/>
      <c r="P109" s="19"/>
      <c r="Q109" s="19"/>
    </row>
    <row r="110" spans="1:17" ht="16.5" customHeight="1" x14ac:dyDescent="0.25">
      <c r="A110" s="12">
        <v>3</v>
      </c>
      <c r="B110" s="107">
        <v>43506</v>
      </c>
      <c r="C110" s="127">
        <v>0</v>
      </c>
      <c r="D110" s="127">
        <v>0</v>
      </c>
      <c r="E110" s="127">
        <v>0</v>
      </c>
      <c r="F110" s="19"/>
      <c r="G110" s="25"/>
      <c r="H110" s="26" t="str">
        <f t="shared" si="0"/>
        <v>NA</v>
      </c>
      <c r="I110" s="26">
        <v>0</v>
      </c>
      <c r="K110" s="19"/>
      <c r="L110" s="19"/>
      <c r="M110" s="19"/>
      <c r="O110" s="19"/>
      <c r="P110" s="19"/>
      <c r="Q110" s="19"/>
    </row>
    <row r="111" spans="1:17" ht="16.5" customHeight="1" x14ac:dyDescent="0.25">
      <c r="A111" s="12">
        <v>4</v>
      </c>
      <c r="B111" s="107">
        <v>43510</v>
      </c>
      <c r="C111" s="127">
        <v>0</v>
      </c>
      <c r="D111" s="127">
        <v>0</v>
      </c>
      <c r="E111" s="127">
        <v>0</v>
      </c>
      <c r="F111" s="19"/>
      <c r="G111" s="25"/>
      <c r="H111" s="26" t="str">
        <f t="shared" si="0"/>
        <v>NA</v>
      </c>
      <c r="I111" s="26">
        <v>0</v>
      </c>
      <c r="K111" s="19"/>
      <c r="L111" s="19"/>
      <c r="M111" s="19"/>
      <c r="O111" s="19"/>
      <c r="P111" s="19"/>
      <c r="Q111" s="19"/>
    </row>
    <row r="112" spans="1:17" ht="16.5" customHeight="1" x14ac:dyDescent="0.25">
      <c r="A112" s="12">
        <v>5</v>
      </c>
      <c r="B112" s="107">
        <v>43512</v>
      </c>
      <c r="C112" s="127">
        <v>0</v>
      </c>
      <c r="D112" s="127">
        <v>0</v>
      </c>
      <c r="E112" s="127">
        <v>0</v>
      </c>
      <c r="F112" s="19"/>
      <c r="G112" s="25"/>
      <c r="H112" s="26" t="str">
        <f t="shared" si="0"/>
        <v>NA</v>
      </c>
      <c r="I112" s="26">
        <v>0</v>
      </c>
      <c r="K112" s="19"/>
      <c r="L112" s="19"/>
      <c r="M112" s="19"/>
      <c r="O112" s="19"/>
      <c r="P112" s="19"/>
      <c r="Q112" s="19"/>
    </row>
    <row r="113" spans="1:17" ht="16.5" customHeight="1" x14ac:dyDescent="0.25">
      <c r="A113" s="12">
        <v>6</v>
      </c>
      <c r="B113" s="107">
        <v>43514</v>
      </c>
      <c r="C113" s="127">
        <v>0</v>
      </c>
      <c r="D113" s="127">
        <v>0</v>
      </c>
      <c r="E113" s="127">
        <v>0</v>
      </c>
      <c r="F113" s="19"/>
      <c r="G113" s="25"/>
      <c r="H113" s="26" t="str">
        <f t="shared" si="0"/>
        <v>NA</v>
      </c>
      <c r="I113" s="26">
        <v>0</v>
      </c>
      <c r="K113" s="19"/>
      <c r="L113" s="19"/>
      <c r="M113" s="19"/>
      <c r="O113" s="19"/>
      <c r="P113" s="19"/>
      <c r="Q113" s="19"/>
    </row>
    <row r="114" spans="1:17" ht="16.5" customHeight="1" x14ac:dyDescent="0.25">
      <c r="A114" s="12">
        <v>7</v>
      </c>
      <c r="B114" s="107">
        <v>43516</v>
      </c>
      <c r="C114" s="127">
        <v>0</v>
      </c>
      <c r="D114" s="127">
        <v>0</v>
      </c>
      <c r="E114" s="127">
        <v>0</v>
      </c>
      <c r="F114" s="19"/>
      <c r="G114" s="25"/>
      <c r="H114" s="26" t="str">
        <f t="shared" si="0"/>
        <v>NA</v>
      </c>
      <c r="I114" s="26">
        <v>0</v>
      </c>
      <c r="K114" s="19"/>
      <c r="L114" s="19"/>
      <c r="M114" s="19"/>
      <c r="O114" s="19"/>
      <c r="P114" s="19"/>
      <c r="Q114" s="19"/>
    </row>
    <row r="115" spans="1:17" ht="16.5" customHeight="1" x14ac:dyDescent="0.25">
      <c r="A115" s="12">
        <v>8</v>
      </c>
      <c r="B115" s="107">
        <v>43518</v>
      </c>
      <c r="C115" s="127">
        <v>0</v>
      </c>
      <c r="D115" s="127">
        <v>0</v>
      </c>
      <c r="E115" s="127">
        <v>0</v>
      </c>
      <c r="F115" s="19"/>
      <c r="G115" s="25"/>
      <c r="H115" s="26" t="str">
        <f t="shared" si="0"/>
        <v>NA</v>
      </c>
      <c r="I115" s="26">
        <v>0</v>
      </c>
      <c r="K115" s="19"/>
      <c r="L115" s="19"/>
      <c r="M115" s="19"/>
      <c r="O115" s="19"/>
      <c r="P115" s="19"/>
      <c r="Q115" s="19"/>
    </row>
    <row r="116" spans="1:17" ht="16.5" customHeight="1" x14ac:dyDescent="0.25">
      <c r="A116" s="70">
        <v>1</v>
      </c>
      <c r="B116" s="107">
        <v>43520</v>
      </c>
      <c r="C116" s="127">
        <v>0</v>
      </c>
      <c r="D116" s="127">
        <v>0</v>
      </c>
      <c r="E116" s="127">
        <v>0</v>
      </c>
      <c r="F116" s="19"/>
      <c r="G116" s="25"/>
      <c r="H116" s="26" t="str">
        <f t="shared" ref="H116:H179" si="1">$C$9</f>
        <v>NA</v>
      </c>
      <c r="I116" s="26">
        <v>0</v>
      </c>
      <c r="K116" s="19"/>
      <c r="L116" s="19"/>
      <c r="M116" s="19"/>
      <c r="O116" s="19"/>
      <c r="P116" s="19"/>
      <c r="Q116" s="19"/>
    </row>
    <row r="117" spans="1:17" ht="16.5" customHeight="1" x14ac:dyDescent="0.25">
      <c r="A117" s="12">
        <v>2</v>
      </c>
      <c r="B117" s="107">
        <v>43522</v>
      </c>
      <c r="C117" s="127">
        <v>0</v>
      </c>
      <c r="D117" s="127">
        <v>0</v>
      </c>
      <c r="E117" s="127">
        <v>0</v>
      </c>
      <c r="F117" s="19"/>
      <c r="G117" s="25"/>
      <c r="H117" s="26" t="str">
        <f t="shared" si="1"/>
        <v>NA</v>
      </c>
      <c r="I117" s="26">
        <v>0</v>
      </c>
      <c r="K117" s="19"/>
      <c r="L117" s="19"/>
      <c r="M117" s="19"/>
      <c r="O117" s="19"/>
      <c r="P117" s="19"/>
      <c r="Q117" s="19"/>
    </row>
    <row r="118" spans="1:17" ht="16.5" customHeight="1" x14ac:dyDescent="0.25">
      <c r="A118" s="12">
        <v>3</v>
      </c>
      <c r="B118" s="107">
        <v>43524</v>
      </c>
      <c r="C118" s="127">
        <v>0</v>
      </c>
      <c r="D118" s="127">
        <v>0</v>
      </c>
      <c r="E118" s="127">
        <v>0</v>
      </c>
      <c r="F118" s="19"/>
      <c r="G118" s="25"/>
      <c r="H118" s="26" t="str">
        <f t="shared" si="1"/>
        <v>NA</v>
      </c>
      <c r="I118" s="26">
        <v>0</v>
      </c>
      <c r="K118" s="19"/>
      <c r="L118" s="19"/>
      <c r="M118" s="19"/>
      <c r="O118" s="19"/>
      <c r="P118" s="19"/>
      <c r="Q118" s="19"/>
    </row>
    <row r="119" spans="1:17" ht="16.5" customHeight="1" thickBot="1" x14ac:dyDescent="0.3">
      <c r="A119" s="12">
        <v>4</v>
      </c>
      <c r="B119" s="130">
        <v>43526</v>
      </c>
      <c r="C119" s="131">
        <v>0</v>
      </c>
      <c r="D119" s="132">
        <v>0</v>
      </c>
      <c r="E119" s="132">
        <v>0</v>
      </c>
      <c r="F119" s="19"/>
      <c r="G119" s="25"/>
      <c r="H119" s="26" t="str">
        <f t="shared" si="1"/>
        <v>NA</v>
      </c>
      <c r="I119" s="26">
        <v>0</v>
      </c>
      <c r="K119" s="19"/>
      <c r="L119" s="19"/>
      <c r="M119" s="19"/>
      <c r="O119" s="19"/>
      <c r="P119" s="19"/>
      <c r="Q119" s="19"/>
    </row>
    <row r="120" spans="1:17" ht="16.5" customHeight="1" thickBot="1" x14ac:dyDescent="0.3">
      <c r="A120" s="12"/>
      <c r="B120" s="130">
        <v>43528</v>
      </c>
      <c r="C120" s="131">
        <v>0</v>
      </c>
      <c r="D120" s="132">
        <v>0</v>
      </c>
      <c r="E120" s="132">
        <v>0</v>
      </c>
      <c r="F120" s="19"/>
      <c r="G120" s="25"/>
      <c r="H120" s="26" t="str">
        <f t="shared" si="1"/>
        <v>NA</v>
      </c>
      <c r="I120" s="26">
        <v>0</v>
      </c>
      <c r="K120" s="19"/>
      <c r="L120" s="19"/>
      <c r="M120" s="19"/>
      <c r="O120" s="19"/>
      <c r="P120" s="19"/>
      <c r="Q120" s="19"/>
    </row>
    <row r="121" spans="1:17" ht="16.5" customHeight="1" thickBot="1" x14ac:dyDescent="0.3">
      <c r="A121" s="12"/>
      <c r="B121" s="130">
        <v>43530</v>
      </c>
      <c r="C121" s="131">
        <v>0</v>
      </c>
      <c r="D121" s="132">
        <v>0</v>
      </c>
      <c r="E121" s="132">
        <v>0</v>
      </c>
      <c r="F121" s="19"/>
      <c r="G121" s="25"/>
      <c r="H121" s="26" t="str">
        <f t="shared" si="1"/>
        <v>NA</v>
      </c>
      <c r="I121" s="26">
        <v>0</v>
      </c>
      <c r="K121" s="19"/>
      <c r="L121" s="19"/>
      <c r="M121" s="19"/>
      <c r="O121" s="19"/>
      <c r="P121" s="19"/>
      <c r="Q121" s="19"/>
    </row>
    <row r="122" spans="1:17" ht="16.5" customHeight="1" thickBot="1" x14ac:dyDescent="0.3">
      <c r="A122" s="12"/>
      <c r="B122" s="130">
        <v>43532</v>
      </c>
      <c r="C122" s="131">
        <v>0</v>
      </c>
      <c r="D122" s="132">
        <v>0</v>
      </c>
      <c r="E122" s="132">
        <v>0</v>
      </c>
      <c r="F122" s="19"/>
      <c r="G122" s="25"/>
      <c r="H122" s="26" t="str">
        <f t="shared" si="1"/>
        <v>NA</v>
      </c>
      <c r="I122" s="26">
        <v>0</v>
      </c>
      <c r="K122" s="19"/>
      <c r="L122" s="19"/>
      <c r="M122" s="19"/>
      <c r="O122" s="19"/>
      <c r="P122" s="19"/>
      <c r="Q122" s="19"/>
    </row>
    <row r="123" spans="1:17" ht="16.5" customHeight="1" thickBot="1" x14ac:dyDescent="0.3">
      <c r="A123" s="12"/>
      <c r="B123" s="130">
        <v>43541</v>
      </c>
      <c r="C123" s="131">
        <v>0</v>
      </c>
      <c r="D123" s="132">
        <v>0</v>
      </c>
      <c r="E123" s="132">
        <v>0</v>
      </c>
      <c r="F123" s="19"/>
      <c r="G123" s="25"/>
      <c r="H123" s="26" t="str">
        <f t="shared" si="1"/>
        <v>NA</v>
      </c>
      <c r="I123" s="26">
        <v>0</v>
      </c>
      <c r="K123" s="19"/>
      <c r="L123" s="19"/>
      <c r="M123" s="19"/>
      <c r="O123" s="19"/>
      <c r="P123" s="19"/>
      <c r="Q123" s="19"/>
    </row>
    <row r="124" spans="1:17" ht="16.5" customHeight="1" thickBot="1" x14ac:dyDescent="0.3">
      <c r="A124" s="12"/>
      <c r="B124" s="130">
        <v>43543</v>
      </c>
      <c r="C124" s="131">
        <v>0</v>
      </c>
      <c r="D124" s="132">
        <v>0</v>
      </c>
      <c r="E124" s="132">
        <v>0</v>
      </c>
      <c r="F124" s="19"/>
      <c r="G124" s="25"/>
      <c r="H124" s="26" t="str">
        <f t="shared" si="1"/>
        <v>NA</v>
      </c>
      <c r="I124" s="26">
        <v>0</v>
      </c>
      <c r="K124" s="19"/>
      <c r="L124" s="19"/>
      <c r="M124" s="19"/>
      <c r="O124" s="19"/>
      <c r="P124" s="19"/>
      <c r="Q124" s="19"/>
    </row>
    <row r="125" spans="1:17" ht="16.5" customHeight="1" thickBot="1" x14ac:dyDescent="0.3">
      <c r="A125" s="12"/>
      <c r="B125" s="130">
        <v>43545</v>
      </c>
      <c r="C125" s="131">
        <v>0</v>
      </c>
      <c r="D125" s="132">
        <v>0</v>
      </c>
      <c r="E125" s="132">
        <v>0</v>
      </c>
      <c r="F125" s="19"/>
      <c r="G125" s="25"/>
      <c r="H125" s="26" t="str">
        <f t="shared" si="1"/>
        <v>NA</v>
      </c>
      <c r="I125" s="26">
        <v>0</v>
      </c>
      <c r="K125" s="19"/>
      <c r="L125" s="19"/>
      <c r="M125" s="19"/>
      <c r="O125" s="19"/>
      <c r="P125" s="19"/>
      <c r="Q125" s="19"/>
    </row>
    <row r="126" spans="1:17" ht="16.5" customHeight="1" thickBot="1" x14ac:dyDescent="0.3">
      <c r="A126" s="12"/>
      <c r="B126" s="130">
        <v>43547</v>
      </c>
      <c r="C126" s="131">
        <v>0</v>
      </c>
      <c r="D126" s="132">
        <v>0</v>
      </c>
      <c r="E126" s="132">
        <v>0</v>
      </c>
      <c r="F126" s="19"/>
      <c r="G126" s="25"/>
      <c r="H126" s="26" t="str">
        <f t="shared" si="1"/>
        <v>NA</v>
      </c>
      <c r="I126" s="26">
        <v>0</v>
      </c>
      <c r="K126" s="19"/>
      <c r="L126" s="19"/>
      <c r="M126" s="19"/>
      <c r="O126" s="19"/>
      <c r="P126" s="19"/>
      <c r="Q126" s="19"/>
    </row>
    <row r="127" spans="1:17" ht="16.5" customHeight="1" thickBot="1" x14ac:dyDescent="0.3">
      <c r="A127" s="12"/>
      <c r="B127" s="130">
        <v>43549</v>
      </c>
      <c r="C127" s="131">
        <v>0</v>
      </c>
      <c r="D127" s="132">
        <v>0</v>
      </c>
      <c r="E127" s="132">
        <v>0</v>
      </c>
      <c r="F127" s="19"/>
      <c r="G127" s="25"/>
      <c r="H127" s="26" t="str">
        <f t="shared" si="1"/>
        <v>NA</v>
      </c>
      <c r="I127" s="26">
        <v>0</v>
      </c>
      <c r="K127" s="19"/>
      <c r="L127" s="19"/>
      <c r="M127" s="19"/>
      <c r="O127" s="19"/>
      <c r="P127" s="19"/>
      <c r="Q127" s="19"/>
    </row>
    <row r="128" spans="1:17" ht="16.5" customHeight="1" thickBot="1" x14ac:dyDescent="0.3">
      <c r="A128" s="12"/>
      <c r="B128" s="130">
        <v>43551</v>
      </c>
      <c r="C128" s="131">
        <v>0</v>
      </c>
      <c r="D128" s="132">
        <v>0</v>
      </c>
      <c r="E128" s="132">
        <v>0</v>
      </c>
      <c r="F128" s="19"/>
      <c r="G128" s="25"/>
      <c r="H128" s="26" t="str">
        <f t="shared" si="1"/>
        <v>NA</v>
      </c>
      <c r="I128" s="26">
        <v>0</v>
      </c>
      <c r="K128" s="19"/>
      <c r="L128" s="19"/>
      <c r="M128" s="19"/>
      <c r="O128" s="19"/>
      <c r="P128" s="19"/>
      <c r="Q128" s="19"/>
    </row>
    <row r="129" spans="1:17" ht="16.5" customHeight="1" thickBot="1" x14ac:dyDescent="0.3">
      <c r="A129" s="12"/>
      <c r="B129" s="130">
        <v>43553</v>
      </c>
      <c r="C129" s="131">
        <v>0</v>
      </c>
      <c r="D129" s="132">
        <v>0</v>
      </c>
      <c r="E129" s="132">
        <v>0</v>
      </c>
      <c r="F129" s="19"/>
      <c r="G129" s="25"/>
      <c r="H129" s="26" t="str">
        <f t="shared" si="1"/>
        <v>NA</v>
      </c>
      <c r="I129" s="26">
        <v>0</v>
      </c>
      <c r="K129" s="19"/>
      <c r="L129" s="19"/>
      <c r="M129" s="19"/>
      <c r="O129" s="19"/>
      <c r="P129" s="19"/>
      <c r="Q129" s="19"/>
    </row>
    <row r="130" spans="1:17" ht="16.5" customHeight="1" thickBot="1" x14ac:dyDescent="0.3">
      <c r="A130" s="12"/>
      <c r="B130" s="130">
        <v>43555</v>
      </c>
      <c r="C130" s="131">
        <v>0</v>
      </c>
      <c r="D130" s="132">
        <v>0</v>
      </c>
      <c r="E130" s="132">
        <v>0</v>
      </c>
      <c r="F130" s="19"/>
      <c r="G130" s="25"/>
      <c r="H130" s="26" t="str">
        <f t="shared" si="1"/>
        <v>NA</v>
      </c>
      <c r="I130" s="26">
        <v>0</v>
      </c>
      <c r="K130" s="19"/>
      <c r="L130" s="19"/>
      <c r="M130" s="19"/>
      <c r="O130" s="19"/>
      <c r="P130" s="19"/>
      <c r="Q130" s="19"/>
    </row>
    <row r="131" spans="1:17" ht="16.5" customHeight="1" x14ac:dyDescent="0.25">
      <c r="A131" s="12"/>
      <c r="B131" s="107">
        <v>43557</v>
      </c>
      <c r="C131" s="127">
        <v>0</v>
      </c>
      <c r="D131" s="127">
        <v>0</v>
      </c>
      <c r="E131" s="127">
        <v>0</v>
      </c>
      <c r="F131" s="19"/>
      <c r="G131" s="25"/>
      <c r="H131" s="26" t="str">
        <f t="shared" si="1"/>
        <v>NA</v>
      </c>
      <c r="I131" s="26">
        <v>0</v>
      </c>
      <c r="K131" s="19"/>
      <c r="L131" s="19"/>
      <c r="M131" s="19"/>
      <c r="O131" s="19"/>
      <c r="P131" s="19"/>
      <c r="Q131" s="19"/>
    </row>
    <row r="132" spans="1:17" ht="16.5" customHeight="1" x14ac:dyDescent="0.25">
      <c r="A132" s="12"/>
      <c r="B132" s="107">
        <v>43559</v>
      </c>
      <c r="C132" s="127">
        <v>0</v>
      </c>
      <c r="D132" s="127">
        <v>0</v>
      </c>
      <c r="E132" s="127">
        <v>0</v>
      </c>
      <c r="F132" s="19"/>
      <c r="G132" s="25"/>
      <c r="H132" s="26" t="str">
        <f t="shared" si="1"/>
        <v>NA</v>
      </c>
      <c r="I132" s="26">
        <v>0</v>
      </c>
      <c r="K132" s="19"/>
      <c r="L132" s="19"/>
      <c r="M132" s="19"/>
      <c r="O132" s="19"/>
      <c r="P132" s="19"/>
      <c r="Q132" s="19"/>
    </row>
    <row r="133" spans="1:17" ht="16.5" customHeight="1" x14ac:dyDescent="0.25">
      <c r="A133" s="12"/>
      <c r="B133" s="107">
        <v>43561</v>
      </c>
      <c r="C133" s="127">
        <v>0</v>
      </c>
      <c r="D133" s="127">
        <v>0</v>
      </c>
      <c r="E133" s="127">
        <v>0</v>
      </c>
      <c r="F133" s="19"/>
      <c r="G133" s="25"/>
      <c r="H133" s="26" t="str">
        <f t="shared" si="1"/>
        <v>NA</v>
      </c>
      <c r="I133" s="26">
        <v>0</v>
      </c>
      <c r="K133" s="19"/>
      <c r="L133" s="19"/>
      <c r="M133" s="19"/>
      <c r="O133" s="19"/>
      <c r="P133" s="19"/>
      <c r="Q133" s="19"/>
    </row>
    <row r="134" spans="1:17" ht="16.5" customHeight="1" x14ac:dyDescent="0.25">
      <c r="A134" s="12"/>
      <c r="B134" s="107">
        <v>43564</v>
      </c>
      <c r="C134" s="127">
        <v>0</v>
      </c>
      <c r="D134" s="127">
        <v>0</v>
      </c>
      <c r="E134" s="127">
        <v>0</v>
      </c>
      <c r="F134" s="19"/>
      <c r="G134" s="25"/>
      <c r="H134" s="26" t="str">
        <f t="shared" si="1"/>
        <v>NA</v>
      </c>
      <c r="I134" s="26">
        <v>0</v>
      </c>
      <c r="K134" s="19"/>
      <c r="L134" s="19"/>
      <c r="M134" s="19"/>
      <c r="O134" s="19"/>
      <c r="P134" s="19"/>
      <c r="Q134" s="19"/>
    </row>
    <row r="135" spans="1:17" ht="16.5" customHeight="1" x14ac:dyDescent="0.25">
      <c r="A135" s="12"/>
      <c r="B135" s="107">
        <v>43567</v>
      </c>
      <c r="C135" s="127">
        <v>0</v>
      </c>
      <c r="D135" s="127">
        <v>0</v>
      </c>
      <c r="E135" s="127">
        <v>0</v>
      </c>
      <c r="F135" s="19"/>
      <c r="G135" s="25"/>
      <c r="H135" s="26" t="str">
        <f t="shared" si="1"/>
        <v>NA</v>
      </c>
      <c r="I135" s="26">
        <v>0</v>
      </c>
      <c r="K135" s="19"/>
      <c r="L135" s="19"/>
      <c r="M135" s="19"/>
      <c r="O135" s="19"/>
      <c r="P135" s="19"/>
      <c r="Q135" s="19"/>
    </row>
    <row r="136" spans="1:17" ht="16.5" customHeight="1" x14ac:dyDescent="0.25">
      <c r="A136" s="12"/>
      <c r="B136" s="107">
        <v>43573</v>
      </c>
      <c r="C136" s="127">
        <v>0</v>
      </c>
      <c r="D136" s="127">
        <v>0</v>
      </c>
      <c r="E136" s="127">
        <v>0</v>
      </c>
      <c r="F136" s="19"/>
      <c r="G136" s="25"/>
      <c r="H136" s="26" t="str">
        <f t="shared" si="1"/>
        <v>NA</v>
      </c>
      <c r="I136" s="26">
        <v>0</v>
      </c>
      <c r="K136" s="19"/>
      <c r="L136" s="19"/>
      <c r="M136" s="19"/>
      <c r="O136" s="19"/>
      <c r="P136" s="19"/>
      <c r="Q136" s="19"/>
    </row>
    <row r="137" spans="1:17" ht="16.5" customHeight="1" x14ac:dyDescent="0.25">
      <c r="A137" s="12"/>
      <c r="B137" s="107">
        <v>43575</v>
      </c>
      <c r="C137" s="127">
        <v>0</v>
      </c>
      <c r="D137" s="127">
        <v>0</v>
      </c>
      <c r="E137" s="127">
        <v>0</v>
      </c>
      <c r="F137" s="19"/>
      <c r="G137" s="25"/>
      <c r="H137" s="26" t="str">
        <f t="shared" si="1"/>
        <v>NA</v>
      </c>
      <c r="I137" s="26">
        <v>0</v>
      </c>
      <c r="K137" s="19"/>
      <c r="L137" s="19"/>
      <c r="M137" s="19"/>
      <c r="O137" s="19"/>
      <c r="P137" s="19"/>
      <c r="Q137" s="19"/>
    </row>
    <row r="138" spans="1:17" ht="16.5" customHeight="1" x14ac:dyDescent="0.25">
      <c r="A138" s="12"/>
      <c r="B138" s="107">
        <v>43578</v>
      </c>
      <c r="C138" s="127">
        <v>0</v>
      </c>
      <c r="D138" s="127">
        <v>0</v>
      </c>
      <c r="E138" s="127">
        <v>0</v>
      </c>
      <c r="F138" s="19"/>
      <c r="G138" s="25"/>
      <c r="H138" s="26" t="str">
        <f t="shared" si="1"/>
        <v>NA</v>
      </c>
      <c r="I138" s="26">
        <v>0</v>
      </c>
      <c r="K138" s="19"/>
      <c r="L138" s="19"/>
      <c r="M138" s="19"/>
      <c r="O138" s="19"/>
      <c r="P138" s="19"/>
      <c r="Q138" s="19"/>
    </row>
    <row r="139" spans="1:17" ht="16.5" customHeight="1" x14ac:dyDescent="0.25">
      <c r="A139" s="12"/>
      <c r="B139" s="107">
        <v>43579</v>
      </c>
      <c r="C139" s="127">
        <v>0</v>
      </c>
      <c r="D139" s="127">
        <v>0</v>
      </c>
      <c r="E139" s="127">
        <v>0</v>
      </c>
      <c r="F139" s="19"/>
      <c r="G139" s="25"/>
      <c r="H139" s="26" t="str">
        <f t="shared" si="1"/>
        <v>NA</v>
      </c>
      <c r="I139" s="26">
        <v>0</v>
      </c>
      <c r="K139" s="19"/>
      <c r="L139" s="19"/>
      <c r="M139" s="19"/>
      <c r="O139" s="19"/>
      <c r="P139" s="19"/>
      <c r="Q139" s="19"/>
    </row>
    <row r="140" spans="1:17" ht="16.5" customHeight="1" x14ac:dyDescent="0.25">
      <c r="A140" s="12"/>
      <c r="B140" s="107">
        <v>43580</v>
      </c>
      <c r="C140" s="127">
        <v>0</v>
      </c>
      <c r="D140" s="127">
        <v>0</v>
      </c>
      <c r="E140" s="127">
        <v>0</v>
      </c>
      <c r="F140" s="19"/>
      <c r="G140" s="25"/>
      <c r="H140" s="26" t="str">
        <f t="shared" si="1"/>
        <v>NA</v>
      </c>
      <c r="I140" s="26">
        <v>0</v>
      </c>
      <c r="K140" s="19"/>
      <c r="L140" s="19"/>
      <c r="M140" s="19"/>
      <c r="O140" s="19"/>
      <c r="P140" s="19"/>
      <c r="Q140" s="19"/>
    </row>
    <row r="141" spans="1:17" ht="16.5" customHeight="1" x14ac:dyDescent="0.25">
      <c r="A141" s="12"/>
      <c r="B141" s="107">
        <v>43584</v>
      </c>
      <c r="C141" s="127">
        <v>0</v>
      </c>
      <c r="D141" s="127">
        <v>0</v>
      </c>
      <c r="E141" s="127">
        <v>0</v>
      </c>
      <c r="F141" s="19"/>
      <c r="G141" s="25"/>
      <c r="H141" s="26" t="str">
        <f t="shared" si="1"/>
        <v>NA</v>
      </c>
      <c r="I141" s="26">
        <v>0</v>
      </c>
      <c r="K141" s="19"/>
      <c r="L141" s="19"/>
      <c r="M141" s="19"/>
      <c r="O141" s="19"/>
      <c r="P141" s="19"/>
      <c r="Q141" s="19"/>
    </row>
    <row r="142" spans="1:17" ht="16.5" customHeight="1" x14ac:dyDescent="0.25">
      <c r="A142" s="12"/>
      <c r="B142" s="107">
        <v>43589</v>
      </c>
      <c r="C142" s="127">
        <v>0</v>
      </c>
      <c r="D142" s="127">
        <v>0</v>
      </c>
      <c r="E142" s="127">
        <v>0</v>
      </c>
      <c r="F142" s="19"/>
      <c r="G142" s="25"/>
      <c r="H142" s="26" t="str">
        <f t="shared" si="1"/>
        <v>NA</v>
      </c>
      <c r="I142" s="26">
        <v>0</v>
      </c>
      <c r="K142" s="19"/>
      <c r="L142" s="19"/>
      <c r="M142" s="19"/>
      <c r="O142" s="19"/>
      <c r="P142" s="19"/>
      <c r="Q142" s="19"/>
    </row>
    <row r="143" spans="1:17" ht="16.5" customHeight="1" x14ac:dyDescent="0.25">
      <c r="A143" s="12"/>
      <c r="B143" s="107">
        <v>43593</v>
      </c>
      <c r="C143" s="127">
        <v>0</v>
      </c>
      <c r="D143" s="127">
        <v>0</v>
      </c>
      <c r="E143" s="127">
        <v>0</v>
      </c>
      <c r="F143" s="19"/>
      <c r="G143" s="25"/>
      <c r="H143" s="26" t="str">
        <f t="shared" si="1"/>
        <v>NA</v>
      </c>
      <c r="I143" s="26">
        <v>0</v>
      </c>
      <c r="K143" s="19"/>
      <c r="L143" s="19"/>
      <c r="M143" s="19"/>
      <c r="O143" s="19"/>
      <c r="P143" s="19"/>
      <c r="Q143" s="19"/>
    </row>
    <row r="144" spans="1:17" ht="16.5" customHeight="1" x14ac:dyDescent="0.25">
      <c r="A144" s="12"/>
      <c r="B144" s="107">
        <v>43596</v>
      </c>
      <c r="C144" s="127">
        <v>0</v>
      </c>
      <c r="D144" s="127">
        <v>0</v>
      </c>
      <c r="E144" s="127">
        <v>0</v>
      </c>
      <c r="F144" s="19"/>
      <c r="G144" s="25"/>
      <c r="H144" s="26" t="str">
        <f t="shared" si="1"/>
        <v>NA</v>
      </c>
      <c r="I144" s="26">
        <v>0</v>
      </c>
      <c r="K144" s="19"/>
      <c r="L144" s="19"/>
      <c r="M144" s="19"/>
      <c r="O144" s="19"/>
      <c r="P144" s="19"/>
      <c r="Q144" s="19"/>
    </row>
    <row r="145" spans="1:17" ht="16.5" customHeight="1" x14ac:dyDescent="0.25">
      <c r="A145" s="12"/>
      <c r="B145" s="107">
        <v>43598</v>
      </c>
      <c r="C145" s="127">
        <v>0</v>
      </c>
      <c r="D145" s="127">
        <v>0</v>
      </c>
      <c r="E145" s="127">
        <v>0</v>
      </c>
      <c r="F145" s="19"/>
      <c r="G145" s="25"/>
      <c r="H145" s="26" t="str">
        <f t="shared" si="1"/>
        <v>NA</v>
      </c>
      <c r="I145" s="26">
        <v>0</v>
      </c>
      <c r="K145" s="19"/>
      <c r="L145" s="19"/>
      <c r="M145" s="19"/>
      <c r="O145" s="19"/>
      <c r="P145" s="19"/>
      <c r="Q145" s="19"/>
    </row>
    <row r="146" spans="1:17" ht="16.5" customHeight="1" x14ac:dyDescent="0.25">
      <c r="A146" s="12"/>
      <c r="B146" s="107">
        <v>43600</v>
      </c>
      <c r="C146" s="127">
        <v>0</v>
      </c>
      <c r="D146" s="127">
        <v>0</v>
      </c>
      <c r="E146" s="127">
        <v>0</v>
      </c>
      <c r="F146" s="19"/>
      <c r="G146" s="25"/>
      <c r="H146" s="26" t="str">
        <f t="shared" si="1"/>
        <v>NA</v>
      </c>
      <c r="I146" s="26">
        <v>0</v>
      </c>
      <c r="K146" s="19"/>
      <c r="L146" s="19"/>
      <c r="M146" s="19"/>
      <c r="O146" s="19"/>
      <c r="P146" s="19"/>
      <c r="Q146" s="19"/>
    </row>
    <row r="147" spans="1:17" ht="16.5" customHeight="1" x14ac:dyDescent="0.25">
      <c r="A147" s="12"/>
      <c r="B147" s="107">
        <v>43603</v>
      </c>
      <c r="C147" s="127">
        <v>0</v>
      </c>
      <c r="D147" s="127">
        <v>0</v>
      </c>
      <c r="E147" s="127">
        <v>0</v>
      </c>
      <c r="F147" s="19"/>
      <c r="G147" s="25"/>
      <c r="H147" s="26" t="str">
        <f t="shared" si="1"/>
        <v>NA</v>
      </c>
      <c r="I147" s="26">
        <v>0</v>
      </c>
      <c r="K147" s="19"/>
      <c r="L147" s="19"/>
      <c r="M147" s="19"/>
      <c r="O147" s="19"/>
      <c r="P147" s="19"/>
      <c r="Q147" s="19"/>
    </row>
    <row r="148" spans="1:17" ht="16.5" customHeight="1" x14ac:dyDescent="0.25">
      <c r="A148" s="12"/>
      <c r="B148" s="107">
        <v>43604</v>
      </c>
      <c r="C148" s="127">
        <v>0</v>
      </c>
      <c r="D148" s="127">
        <v>0</v>
      </c>
      <c r="E148" s="127">
        <v>0</v>
      </c>
      <c r="F148" s="19"/>
      <c r="G148" s="25"/>
      <c r="H148" s="26" t="str">
        <f t="shared" si="1"/>
        <v>NA</v>
      </c>
      <c r="I148" s="26">
        <v>0</v>
      </c>
      <c r="K148" s="19"/>
      <c r="L148" s="19"/>
      <c r="M148" s="19"/>
      <c r="O148" s="19"/>
      <c r="P148" s="19"/>
      <c r="Q148" s="19"/>
    </row>
    <row r="149" spans="1:17" ht="16.5" customHeight="1" x14ac:dyDescent="0.25">
      <c r="A149" s="12"/>
      <c r="B149" s="107">
        <v>43606</v>
      </c>
      <c r="C149" s="127">
        <v>0</v>
      </c>
      <c r="D149" s="127">
        <v>0</v>
      </c>
      <c r="E149" s="127">
        <v>0</v>
      </c>
      <c r="F149" s="19"/>
      <c r="G149" s="25"/>
      <c r="H149" s="26" t="str">
        <f t="shared" si="1"/>
        <v>NA</v>
      </c>
      <c r="I149" s="26">
        <v>0</v>
      </c>
      <c r="K149" s="19"/>
      <c r="L149" s="19"/>
      <c r="M149" s="19"/>
      <c r="O149" s="19"/>
      <c r="P149" s="19"/>
      <c r="Q149" s="19"/>
    </row>
    <row r="150" spans="1:17" ht="16.5" customHeight="1" x14ac:dyDescent="0.25">
      <c r="A150" s="12"/>
      <c r="B150" s="107">
        <v>43608</v>
      </c>
      <c r="C150" s="127">
        <v>0</v>
      </c>
      <c r="D150" s="127">
        <v>0</v>
      </c>
      <c r="E150" s="127">
        <v>0</v>
      </c>
      <c r="F150" s="19"/>
      <c r="G150" s="25"/>
      <c r="H150" s="26" t="str">
        <f t="shared" si="1"/>
        <v>NA</v>
      </c>
      <c r="I150" s="26">
        <v>0</v>
      </c>
      <c r="K150" s="19"/>
      <c r="L150" s="19"/>
      <c r="M150" s="19"/>
      <c r="O150" s="19"/>
      <c r="P150" s="19"/>
      <c r="Q150" s="19"/>
    </row>
    <row r="151" spans="1:17" ht="16.5" customHeight="1" x14ac:dyDescent="0.25">
      <c r="A151" s="12"/>
      <c r="B151" s="107">
        <v>43610</v>
      </c>
      <c r="C151" s="127">
        <v>0</v>
      </c>
      <c r="D151" s="127">
        <v>0</v>
      </c>
      <c r="E151" s="127">
        <v>0</v>
      </c>
      <c r="F151" s="19"/>
      <c r="G151" s="25"/>
      <c r="H151" s="26" t="str">
        <f t="shared" si="1"/>
        <v>NA</v>
      </c>
      <c r="I151" s="26">
        <v>0</v>
      </c>
      <c r="K151" s="19"/>
      <c r="L151" s="19"/>
      <c r="M151" s="19"/>
      <c r="O151" s="19"/>
      <c r="P151" s="19"/>
      <c r="Q151" s="19"/>
    </row>
    <row r="152" spans="1:17" ht="16.5" customHeight="1" x14ac:dyDescent="0.25">
      <c r="A152" s="12"/>
      <c r="B152" s="107">
        <v>43613</v>
      </c>
      <c r="C152" s="127">
        <v>0</v>
      </c>
      <c r="D152" s="127">
        <v>0</v>
      </c>
      <c r="E152" s="127">
        <v>0</v>
      </c>
      <c r="F152" s="19"/>
      <c r="G152" s="25"/>
      <c r="H152" s="26" t="str">
        <f t="shared" si="1"/>
        <v>NA</v>
      </c>
      <c r="I152" s="26">
        <v>0</v>
      </c>
      <c r="K152" s="19"/>
      <c r="L152" s="19"/>
      <c r="M152" s="19"/>
      <c r="O152" s="19"/>
      <c r="P152" s="19"/>
      <c r="Q152" s="19"/>
    </row>
    <row r="153" spans="1:17" ht="16.5" customHeight="1" x14ac:dyDescent="0.25">
      <c r="A153" s="12"/>
      <c r="B153" s="107">
        <v>43615</v>
      </c>
      <c r="C153" s="127">
        <v>0</v>
      </c>
      <c r="D153" s="127">
        <v>0</v>
      </c>
      <c r="E153" s="127">
        <v>0</v>
      </c>
      <c r="F153" s="19"/>
      <c r="G153" s="25"/>
      <c r="H153" s="26" t="str">
        <f t="shared" si="1"/>
        <v>NA</v>
      </c>
      <c r="I153" s="26">
        <v>0</v>
      </c>
      <c r="K153" s="19"/>
      <c r="L153" s="19"/>
      <c r="M153" s="19"/>
      <c r="O153" s="19"/>
      <c r="P153" s="19"/>
      <c r="Q153" s="19"/>
    </row>
    <row r="154" spans="1:17" ht="16.5" customHeight="1" x14ac:dyDescent="0.25">
      <c r="A154" s="12"/>
      <c r="B154" s="107">
        <v>43617</v>
      </c>
      <c r="C154" s="127">
        <v>0</v>
      </c>
      <c r="D154" s="127">
        <v>0</v>
      </c>
      <c r="E154" s="127">
        <v>0</v>
      </c>
      <c r="F154" s="19"/>
      <c r="G154" s="25"/>
      <c r="H154" s="26" t="str">
        <f t="shared" si="1"/>
        <v>NA</v>
      </c>
      <c r="I154" s="26">
        <v>0</v>
      </c>
      <c r="K154" s="19"/>
      <c r="L154" s="19"/>
      <c r="M154" s="19"/>
      <c r="O154" s="19"/>
      <c r="P154" s="19"/>
      <c r="Q154" s="19"/>
    </row>
    <row r="155" spans="1:17" ht="16.5" customHeight="1" x14ac:dyDescent="0.25">
      <c r="A155" s="12"/>
      <c r="B155" s="107">
        <v>43619</v>
      </c>
      <c r="C155" s="127">
        <v>0</v>
      </c>
      <c r="D155" s="127">
        <v>0</v>
      </c>
      <c r="E155" s="127">
        <v>0</v>
      </c>
      <c r="F155" s="19"/>
      <c r="G155" s="25"/>
      <c r="H155" s="26" t="str">
        <f t="shared" si="1"/>
        <v>NA</v>
      </c>
      <c r="I155" s="26">
        <v>0</v>
      </c>
      <c r="K155" s="19"/>
      <c r="L155" s="19"/>
      <c r="M155" s="19"/>
      <c r="O155" s="19"/>
      <c r="P155" s="19"/>
      <c r="Q155" s="19"/>
    </row>
    <row r="156" spans="1:17" ht="16.5" customHeight="1" x14ac:dyDescent="0.25">
      <c r="A156" s="12"/>
      <c r="B156" s="107">
        <v>43621</v>
      </c>
      <c r="C156" s="127">
        <v>0</v>
      </c>
      <c r="D156" s="127">
        <v>0</v>
      </c>
      <c r="E156" s="127">
        <v>0</v>
      </c>
      <c r="F156" s="19"/>
      <c r="G156" s="25"/>
      <c r="H156" s="26" t="str">
        <f t="shared" si="1"/>
        <v>NA</v>
      </c>
      <c r="I156" s="26">
        <v>0</v>
      </c>
      <c r="K156" s="19"/>
      <c r="L156" s="19"/>
      <c r="M156" s="19"/>
      <c r="O156" s="19"/>
      <c r="P156" s="19"/>
      <c r="Q156" s="19"/>
    </row>
    <row r="157" spans="1:17" ht="16.5" customHeight="1" x14ac:dyDescent="0.25">
      <c r="A157" s="12"/>
      <c r="B157" s="107">
        <v>43624</v>
      </c>
      <c r="C157" s="127">
        <v>0</v>
      </c>
      <c r="D157" s="127">
        <v>0</v>
      </c>
      <c r="E157" s="127">
        <v>0</v>
      </c>
      <c r="F157" s="19"/>
      <c r="G157" s="25"/>
      <c r="H157" s="26" t="str">
        <f t="shared" si="1"/>
        <v>NA</v>
      </c>
      <c r="I157" s="26">
        <v>0</v>
      </c>
      <c r="K157" s="19"/>
      <c r="L157" s="19"/>
      <c r="M157" s="19"/>
      <c r="O157" s="19"/>
      <c r="P157" s="19"/>
      <c r="Q157" s="19"/>
    </row>
    <row r="158" spans="1:17" ht="16.5" customHeight="1" x14ac:dyDescent="0.25">
      <c r="A158" s="12"/>
      <c r="B158" s="107">
        <v>43625</v>
      </c>
      <c r="C158" s="127">
        <v>0</v>
      </c>
      <c r="D158" s="127">
        <v>0</v>
      </c>
      <c r="E158" s="127">
        <v>0</v>
      </c>
      <c r="F158" s="19"/>
      <c r="G158" s="25"/>
      <c r="H158" s="26" t="str">
        <f t="shared" si="1"/>
        <v>NA</v>
      </c>
      <c r="I158" s="26">
        <v>0</v>
      </c>
      <c r="K158" s="19"/>
      <c r="L158" s="19"/>
      <c r="M158" s="19"/>
      <c r="O158" s="19"/>
      <c r="P158" s="19"/>
      <c r="Q158" s="19"/>
    </row>
    <row r="159" spans="1:17" ht="16.5" customHeight="1" x14ac:dyDescent="0.25">
      <c r="A159" s="12"/>
      <c r="B159" s="107">
        <v>43628</v>
      </c>
      <c r="C159" s="127">
        <v>0</v>
      </c>
      <c r="D159" s="127">
        <v>0</v>
      </c>
      <c r="E159" s="127">
        <v>0</v>
      </c>
      <c r="F159" s="19"/>
      <c r="G159" s="25"/>
      <c r="H159" s="26" t="str">
        <f t="shared" si="1"/>
        <v>NA</v>
      </c>
      <c r="I159" s="26">
        <v>0</v>
      </c>
      <c r="K159" s="19"/>
      <c r="L159" s="19"/>
      <c r="M159" s="19"/>
      <c r="O159" s="19"/>
      <c r="P159" s="19"/>
      <c r="Q159" s="19"/>
    </row>
    <row r="160" spans="1:17" ht="16.5" customHeight="1" x14ac:dyDescent="0.25">
      <c r="A160" s="12"/>
      <c r="B160" s="107">
        <v>43629</v>
      </c>
      <c r="C160" s="127">
        <v>0</v>
      </c>
      <c r="D160" s="127">
        <v>0</v>
      </c>
      <c r="E160" s="127">
        <v>0</v>
      </c>
      <c r="F160" s="19"/>
      <c r="G160" s="25"/>
      <c r="H160" s="26" t="str">
        <f t="shared" si="1"/>
        <v>NA</v>
      </c>
      <c r="I160" s="26">
        <v>0</v>
      </c>
      <c r="K160" s="19"/>
      <c r="L160" s="19"/>
      <c r="M160" s="19"/>
      <c r="O160" s="19"/>
      <c r="P160" s="19"/>
      <c r="Q160" s="19"/>
    </row>
    <row r="161" spans="1:17" ht="16.5" customHeight="1" x14ac:dyDescent="0.25">
      <c r="A161" s="12"/>
      <c r="B161" s="107">
        <v>43636</v>
      </c>
      <c r="C161" s="127">
        <v>0</v>
      </c>
      <c r="D161" s="127">
        <v>0</v>
      </c>
      <c r="E161" s="127">
        <v>0</v>
      </c>
      <c r="F161" s="19"/>
      <c r="G161" s="25"/>
      <c r="H161" s="26" t="str">
        <f t="shared" si="1"/>
        <v>NA</v>
      </c>
      <c r="I161" s="26">
        <v>0</v>
      </c>
      <c r="K161" s="19"/>
      <c r="L161" s="19"/>
      <c r="M161" s="19"/>
      <c r="O161" s="19"/>
      <c r="P161" s="19"/>
      <c r="Q161" s="19"/>
    </row>
    <row r="162" spans="1:17" ht="16.5" customHeight="1" x14ac:dyDescent="0.25">
      <c r="A162" s="12"/>
      <c r="B162" s="107">
        <v>43637</v>
      </c>
      <c r="C162" s="127">
        <v>0</v>
      </c>
      <c r="D162" s="127">
        <v>0</v>
      </c>
      <c r="E162" s="127">
        <v>0</v>
      </c>
      <c r="F162" s="19"/>
      <c r="G162" s="25"/>
      <c r="H162" s="26" t="str">
        <f t="shared" si="1"/>
        <v>NA</v>
      </c>
      <c r="I162" s="26">
        <v>0</v>
      </c>
      <c r="K162" s="19"/>
      <c r="L162" s="19"/>
      <c r="M162" s="19"/>
      <c r="O162" s="19"/>
      <c r="P162" s="19"/>
      <c r="Q162" s="19"/>
    </row>
    <row r="163" spans="1:17" ht="16.5" customHeight="1" x14ac:dyDescent="0.25">
      <c r="A163" s="12"/>
      <c r="B163" s="107">
        <v>43641</v>
      </c>
      <c r="C163" s="127">
        <v>0</v>
      </c>
      <c r="D163" s="127">
        <v>0</v>
      </c>
      <c r="E163" s="127">
        <v>0</v>
      </c>
      <c r="F163" s="19"/>
      <c r="G163" s="25"/>
      <c r="H163" s="26" t="str">
        <f t="shared" si="1"/>
        <v>NA</v>
      </c>
      <c r="I163" s="26">
        <v>0</v>
      </c>
      <c r="K163" s="19"/>
      <c r="L163" s="19"/>
      <c r="M163" s="19"/>
      <c r="O163" s="19"/>
      <c r="P163" s="19"/>
      <c r="Q163" s="19"/>
    </row>
    <row r="164" spans="1:17" ht="16.5" customHeight="1" x14ac:dyDescent="0.25">
      <c r="A164" s="12"/>
      <c r="B164" s="107">
        <v>43642</v>
      </c>
      <c r="C164" s="127">
        <v>0</v>
      </c>
      <c r="D164" s="127">
        <v>0</v>
      </c>
      <c r="E164" s="127">
        <v>0</v>
      </c>
      <c r="F164" s="19"/>
      <c r="G164" s="25"/>
      <c r="H164" s="26" t="str">
        <f t="shared" si="1"/>
        <v>NA</v>
      </c>
      <c r="I164" s="26">
        <v>0</v>
      </c>
      <c r="K164" s="19"/>
      <c r="L164" s="19"/>
      <c r="M164" s="19"/>
      <c r="O164" s="19"/>
      <c r="P164" s="19"/>
      <c r="Q164" s="19"/>
    </row>
    <row r="165" spans="1:17" ht="16.5" customHeight="1" x14ac:dyDescent="0.25">
      <c r="A165" s="12"/>
      <c r="B165" s="107">
        <v>43644</v>
      </c>
      <c r="C165" s="127">
        <v>0</v>
      </c>
      <c r="D165" s="127">
        <v>0</v>
      </c>
      <c r="E165" s="127">
        <v>0</v>
      </c>
      <c r="F165" s="19"/>
      <c r="G165" s="25"/>
      <c r="H165" s="26" t="str">
        <f t="shared" si="1"/>
        <v>NA</v>
      </c>
      <c r="I165" s="26">
        <v>0</v>
      </c>
      <c r="K165" s="19"/>
      <c r="L165" s="19"/>
      <c r="M165" s="19"/>
      <c r="O165" s="19"/>
      <c r="P165" s="19"/>
      <c r="Q165" s="19"/>
    </row>
    <row r="166" spans="1:17" ht="16.5" customHeight="1" x14ac:dyDescent="0.25">
      <c r="A166" s="12"/>
      <c r="B166" s="146">
        <v>43647</v>
      </c>
      <c r="C166" s="147">
        <v>0</v>
      </c>
      <c r="D166" s="147">
        <v>0</v>
      </c>
      <c r="E166" s="147">
        <v>0</v>
      </c>
      <c r="F166" s="19"/>
      <c r="G166" s="25"/>
      <c r="H166" s="26" t="str">
        <f t="shared" si="1"/>
        <v>NA</v>
      </c>
      <c r="I166" s="26">
        <v>0</v>
      </c>
      <c r="K166" s="19"/>
      <c r="L166" s="19"/>
      <c r="M166" s="19"/>
      <c r="O166" s="19"/>
      <c r="P166" s="19"/>
      <c r="Q166" s="19"/>
    </row>
    <row r="167" spans="1:17" ht="16.5" customHeight="1" x14ac:dyDescent="0.25">
      <c r="A167" s="12"/>
      <c r="B167" s="146">
        <v>43650</v>
      </c>
      <c r="C167" s="147">
        <v>0</v>
      </c>
      <c r="D167" s="147">
        <v>0</v>
      </c>
      <c r="E167" s="147">
        <v>0</v>
      </c>
      <c r="F167" s="19"/>
      <c r="G167" s="25"/>
      <c r="H167" s="26" t="str">
        <f t="shared" si="1"/>
        <v>NA</v>
      </c>
      <c r="I167" s="26">
        <v>0</v>
      </c>
      <c r="K167" s="19"/>
      <c r="L167" s="19"/>
      <c r="M167" s="19"/>
      <c r="O167" s="19"/>
      <c r="P167" s="19"/>
      <c r="Q167" s="19"/>
    </row>
    <row r="168" spans="1:17" ht="16.5" customHeight="1" x14ac:dyDescent="0.25">
      <c r="A168" s="12"/>
      <c r="B168" s="146">
        <v>43651</v>
      </c>
      <c r="C168" s="147">
        <v>0</v>
      </c>
      <c r="D168" s="147">
        <v>0</v>
      </c>
      <c r="E168" s="147">
        <v>0</v>
      </c>
      <c r="F168" s="19"/>
      <c r="G168" s="25"/>
      <c r="H168" s="26" t="str">
        <f t="shared" si="1"/>
        <v>NA</v>
      </c>
      <c r="I168" s="26">
        <v>0</v>
      </c>
      <c r="K168" s="19"/>
      <c r="L168" s="19"/>
      <c r="M168" s="19"/>
      <c r="O168" s="19"/>
      <c r="P168" s="19"/>
      <c r="Q168" s="19"/>
    </row>
    <row r="169" spans="1:17" ht="16.5" customHeight="1" x14ac:dyDescent="0.25">
      <c r="A169" s="12"/>
      <c r="B169" s="146">
        <v>43655</v>
      </c>
      <c r="C169" s="147">
        <v>0</v>
      </c>
      <c r="D169" s="147">
        <v>0</v>
      </c>
      <c r="E169" s="147">
        <v>0</v>
      </c>
      <c r="F169" s="19"/>
      <c r="G169" s="25"/>
      <c r="H169" s="26" t="str">
        <f t="shared" si="1"/>
        <v>NA</v>
      </c>
      <c r="I169" s="26">
        <v>0</v>
      </c>
      <c r="K169" s="19"/>
      <c r="L169" s="19"/>
      <c r="M169" s="19"/>
      <c r="O169" s="19"/>
      <c r="P169" s="19"/>
      <c r="Q169" s="19"/>
    </row>
    <row r="170" spans="1:17" ht="16.5" customHeight="1" x14ac:dyDescent="0.25">
      <c r="A170" s="12"/>
      <c r="B170" s="146">
        <v>43656</v>
      </c>
      <c r="C170" s="147">
        <v>0</v>
      </c>
      <c r="D170" s="147">
        <v>0</v>
      </c>
      <c r="E170" s="147">
        <v>0</v>
      </c>
      <c r="F170" s="19"/>
      <c r="G170" s="25"/>
      <c r="H170" s="26" t="str">
        <f t="shared" si="1"/>
        <v>NA</v>
      </c>
      <c r="I170" s="26">
        <v>0</v>
      </c>
      <c r="K170" s="19"/>
      <c r="L170" s="19"/>
      <c r="M170" s="19"/>
      <c r="O170" s="19"/>
      <c r="P170" s="19"/>
      <c r="Q170" s="19"/>
    </row>
    <row r="171" spans="1:17" ht="16.5" customHeight="1" x14ac:dyDescent="0.25">
      <c r="A171" s="12"/>
      <c r="B171" s="146">
        <v>43658</v>
      </c>
      <c r="C171" s="147">
        <v>0</v>
      </c>
      <c r="D171" s="147">
        <v>0</v>
      </c>
      <c r="E171" s="147">
        <v>0</v>
      </c>
      <c r="F171" s="19"/>
      <c r="G171" s="25"/>
      <c r="H171" s="26" t="str">
        <f t="shared" si="1"/>
        <v>NA</v>
      </c>
      <c r="I171" s="26">
        <v>0</v>
      </c>
      <c r="K171" s="19"/>
      <c r="L171" s="19"/>
      <c r="M171" s="19"/>
      <c r="O171" s="19"/>
      <c r="P171" s="19"/>
      <c r="Q171" s="19"/>
    </row>
    <row r="172" spans="1:17" ht="16.5" customHeight="1" x14ac:dyDescent="0.25">
      <c r="A172" s="12"/>
      <c r="B172" s="146">
        <v>43662</v>
      </c>
      <c r="C172" s="147">
        <v>0</v>
      </c>
      <c r="D172" s="147">
        <v>0</v>
      </c>
      <c r="E172" s="147">
        <v>0</v>
      </c>
      <c r="F172" s="19"/>
      <c r="G172" s="25"/>
      <c r="H172" s="26" t="str">
        <f t="shared" si="1"/>
        <v>NA</v>
      </c>
      <c r="I172" s="26">
        <v>0</v>
      </c>
      <c r="K172" s="19"/>
      <c r="L172" s="19"/>
      <c r="M172" s="19"/>
      <c r="O172" s="19"/>
      <c r="P172" s="19"/>
      <c r="Q172" s="19"/>
    </row>
    <row r="173" spans="1:17" ht="16.5" customHeight="1" x14ac:dyDescent="0.25">
      <c r="A173" s="12"/>
      <c r="B173" s="146">
        <v>43664</v>
      </c>
      <c r="C173" s="147">
        <v>0</v>
      </c>
      <c r="D173" s="147">
        <v>0</v>
      </c>
      <c r="E173" s="147">
        <v>0</v>
      </c>
      <c r="F173" s="19"/>
      <c r="G173" s="25"/>
      <c r="H173" s="26" t="str">
        <f t="shared" si="1"/>
        <v>NA</v>
      </c>
      <c r="I173" s="26">
        <v>0</v>
      </c>
      <c r="K173" s="19"/>
      <c r="L173" s="19"/>
      <c r="M173" s="19"/>
      <c r="O173" s="19"/>
      <c r="P173" s="19"/>
      <c r="Q173" s="19"/>
    </row>
    <row r="174" spans="1:17" ht="16.5" customHeight="1" x14ac:dyDescent="0.25">
      <c r="A174" s="12"/>
      <c r="B174" s="146">
        <v>43665</v>
      </c>
      <c r="C174" s="147">
        <v>0</v>
      </c>
      <c r="D174" s="147">
        <v>0</v>
      </c>
      <c r="E174" s="147">
        <v>0</v>
      </c>
      <c r="F174" s="19"/>
      <c r="G174" s="25"/>
      <c r="H174" s="26" t="str">
        <f t="shared" si="1"/>
        <v>NA</v>
      </c>
      <c r="I174" s="26">
        <v>0</v>
      </c>
      <c r="K174" s="19"/>
      <c r="L174" s="19"/>
      <c r="M174" s="19"/>
      <c r="O174" s="19"/>
      <c r="P174" s="19"/>
      <c r="Q174" s="19"/>
    </row>
    <row r="175" spans="1:17" ht="16.5" customHeight="1" x14ac:dyDescent="0.25">
      <c r="A175" s="12"/>
      <c r="B175" s="146">
        <v>43668</v>
      </c>
      <c r="C175" s="147">
        <v>0</v>
      </c>
      <c r="D175" s="147">
        <v>0</v>
      </c>
      <c r="E175" s="147">
        <v>0</v>
      </c>
      <c r="F175" s="19"/>
      <c r="G175" s="25"/>
      <c r="H175" s="26" t="str">
        <f t="shared" si="1"/>
        <v>NA</v>
      </c>
      <c r="I175" s="26">
        <v>0</v>
      </c>
      <c r="K175" s="19"/>
      <c r="L175" s="19"/>
      <c r="M175" s="19"/>
      <c r="O175" s="19"/>
      <c r="P175" s="19"/>
      <c r="Q175" s="19"/>
    </row>
    <row r="176" spans="1:17" ht="16.5" customHeight="1" x14ac:dyDescent="0.25">
      <c r="A176" s="12"/>
      <c r="B176" s="146">
        <v>43669</v>
      </c>
      <c r="C176" s="147">
        <v>0</v>
      </c>
      <c r="D176" s="147">
        <v>0</v>
      </c>
      <c r="E176" s="147">
        <v>0</v>
      </c>
      <c r="F176" s="19"/>
      <c r="G176" s="25"/>
      <c r="H176" s="26" t="str">
        <f t="shared" si="1"/>
        <v>NA</v>
      </c>
      <c r="I176" s="26">
        <v>0</v>
      </c>
      <c r="K176" s="19"/>
      <c r="L176" s="19"/>
      <c r="M176" s="19"/>
      <c r="O176" s="19"/>
      <c r="P176" s="19"/>
      <c r="Q176" s="19"/>
    </row>
    <row r="177" spans="1:17" ht="16.5" customHeight="1" x14ac:dyDescent="0.25">
      <c r="A177" s="12"/>
      <c r="B177" s="146">
        <v>43673</v>
      </c>
      <c r="C177" s="147">
        <v>0</v>
      </c>
      <c r="D177" s="147">
        <v>0</v>
      </c>
      <c r="E177" s="147">
        <v>0</v>
      </c>
      <c r="F177" s="19"/>
      <c r="G177" s="25"/>
      <c r="H177" s="26" t="str">
        <f t="shared" si="1"/>
        <v>NA</v>
      </c>
      <c r="I177" s="26">
        <v>0</v>
      </c>
      <c r="K177" s="19"/>
      <c r="L177" s="19"/>
      <c r="M177" s="19"/>
      <c r="O177" s="19"/>
      <c r="P177" s="19"/>
      <c r="Q177" s="19"/>
    </row>
    <row r="178" spans="1:17" ht="16.5" customHeight="1" x14ac:dyDescent="0.25">
      <c r="A178" s="12"/>
      <c r="B178" s="146">
        <v>43675</v>
      </c>
      <c r="C178" s="147">
        <v>0</v>
      </c>
      <c r="D178" s="147">
        <v>0</v>
      </c>
      <c r="E178" s="147">
        <v>0</v>
      </c>
      <c r="F178" s="19"/>
      <c r="G178" s="25"/>
      <c r="H178" s="26" t="str">
        <f t="shared" si="1"/>
        <v>NA</v>
      </c>
      <c r="I178" s="26">
        <v>0</v>
      </c>
      <c r="K178" s="19"/>
      <c r="L178" s="19"/>
      <c r="M178" s="19"/>
      <c r="O178" s="19"/>
      <c r="P178" s="19"/>
      <c r="Q178" s="19"/>
    </row>
    <row r="179" spans="1:17" ht="16.5" customHeight="1" x14ac:dyDescent="0.25">
      <c r="A179" s="12"/>
      <c r="B179" s="146">
        <v>43678</v>
      </c>
      <c r="C179" s="147">
        <v>0</v>
      </c>
      <c r="D179" s="147">
        <v>0</v>
      </c>
      <c r="E179" s="147">
        <v>0</v>
      </c>
      <c r="F179" s="19"/>
      <c r="G179" s="25"/>
      <c r="H179" s="26" t="str">
        <f t="shared" si="1"/>
        <v>NA</v>
      </c>
      <c r="I179" s="26">
        <v>0</v>
      </c>
      <c r="K179" s="19"/>
      <c r="L179" s="19"/>
      <c r="M179" s="19"/>
      <c r="O179" s="19"/>
      <c r="P179" s="19"/>
      <c r="Q179" s="19"/>
    </row>
    <row r="180" spans="1:17" ht="16.5" customHeight="1" x14ac:dyDescent="0.25">
      <c r="A180" s="12"/>
      <c r="B180" s="146">
        <v>43679</v>
      </c>
      <c r="C180" s="147">
        <v>0</v>
      </c>
      <c r="D180" s="147">
        <v>0</v>
      </c>
      <c r="E180" s="147">
        <v>0</v>
      </c>
      <c r="F180" s="19"/>
      <c r="G180" s="25"/>
      <c r="H180" s="26" t="str">
        <f t="shared" ref="H180:H233" si="2">$C$9</f>
        <v>NA</v>
      </c>
      <c r="I180" s="26">
        <v>0</v>
      </c>
      <c r="K180" s="19"/>
      <c r="L180" s="19"/>
      <c r="M180" s="19"/>
      <c r="O180" s="19"/>
      <c r="P180" s="19"/>
      <c r="Q180" s="19"/>
    </row>
    <row r="181" spans="1:17" ht="16.5" customHeight="1" x14ac:dyDescent="0.25">
      <c r="A181" s="12"/>
      <c r="B181" s="146">
        <v>43682</v>
      </c>
      <c r="C181" s="147">
        <v>0</v>
      </c>
      <c r="D181" s="147">
        <v>0</v>
      </c>
      <c r="E181" s="147">
        <v>0</v>
      </c>
      <c r="F181" s="19"/>
      <c r="G181" s="25"/>
      <c r="H181" s="26" t="str">
        <f t="shared" si="2"/>
        <v>NA</v>
      </c>
      <c r="I181" s="26">
        <v>0</v>
      </c>
      <c r="K181" s="19"/>
      <c r="L181" s="19"/>
      <c r="M181" s="19"/>
      <c r="O181" s="19"/>
      <c r="P181" s="19"/>
      <c r="Q181" s="19"/>
    </row>
    <row r="182" spans="1:17" ht="16.5" customHeight="1" x14ac:dyDescent="0.25">
      <c r="A182" s="12"/>
      <c r="B182" s="146">
        <v>43685</v>
      </c>
      <c r="C182" s="147">
        <v>0</v>
      </c>
      <c r="D182" s="147">
        <v>0</v>
      </c>
      <c r="E182" s="147">
        <v>0</v>
      </c>
      <c r="F182" s="19"/>
      <c r="G182" s="25"/>
      <c r="H182" s="26" t="str">
        <f t="shared" si="2"/>
        <v>NA</v>
      </c>
      <c r="I182" s="26">
        <v>0</v>
      </c>
      <c r="K182" s="19"/>
      <c r="L182" s="19"/>
      <c r="M182" s="19"/>
      <c r="O182" s="19"/>
      <c r="P182" s="19"/>
      <c r="Q182" s="19"/>
    </row>
    <row r="183" spans="1:17" ht="16.5" customHeight="1" x14ac:dyDescent="0.25">
      <c r="A183" s="12"/>
      <c r="B183" s="146">
        <v>43687</v>
      </c>
      <c r="C183" s="147">
        <v>0</v>
      </c>
      <c r="D183" s="147">
        <v>0</v>
      </c>
      <c r="E183" s="147">
        <v>0</v>
      </c>
      <c r="F183" s="19"/>
      <c r="G183" s="25"/>
      <c r="H183" s="26" t="str">
        <f t="shared" si="2"/>
        <v>NA</v>
      </c>
      <c r="I183" s="26">
        <v>0</v>
      </c>
      <c r="K183" s="19"/>
      <c r="L183" s="19"/>
      <c r="M183" s="19"/>
      <c r="O183" s="19"/>
      <c r="P183" s="19"/>
      <c r="Q183" s="19"/>
    </row>
    <row r="184" spans="1:17" ht="16.5" customHeight="1" x14ac:dyDescent="0.25">
      <c r="A184" s="12"/>
      <c r="B184" s="146">
        <v>43690</v>
      </c>
      <c r="C184" s="147">
        <v>0</v>
      </c>
      <c r="D184" s="147">
        <v>0</v>
      </c>
      <c r="E184" s="147">
        <v>0</v>
      </c>
      <c r="F184" s="19"/>
      <c r="G184" s="25"/>
      <c r="H184" s="26" t="str">
        <f t="shared" si="2"/>
        <v>NA</v>
      </c>
      <c r="I184" s="26">
        <v>0</v>
      </c>
      <c r="K184" s="19"/>
      <c r="L184" s="19"/>
      <c r="M184" s="19"/>
      <c r="O184" s="19"/>
      <c r="P184" s="19"/>
      <c r="Q184" s="19"/>
    </row>
    <row r="185" spans="1:17" ht="16.5" customHeight="1" x14ac:dyDescent="0.25">
      <c r="A185" s="12"/>
      <c r="B185" s="146">
        <v>43692</v>
      </c>
      <c r="C185" s="147">
        <v>0</v>
      </c>
      <c r="D185" s="147">
        <v>0</v>
      </c>
      <c r="E185" s="147">
        <v>0</v>
      </c>
      <c r="F185" s="19"/>
      <c r="G185" s="25"/>
      <c r="H185" s="26" t="str">
        <f t="shared" si="2"/>
        <v>NA</v>
      </c>
      <c r="I185" s="26">
        <v>0</v>
      </c>
      <c r="K185" s="19"/>
      <c r="L185" s="19"/>
      <c r="M185" s="19"/>
      <c r="O185" s="19"/>
      <c r="P185" s="19"/>
      <c r="Q185" s="19"/>
    </row>
    <row r="186" spans="1:17" ht="16.5" customHeight="1" x14ac:dyDescent="0.25">
      <c r="A186" s="12"/>
      <c r="B186" s="146">
        <v>43694</v>
      </c>
      <c r="C186" s="147">
        <v>0</v>
      </c>
      <c r="D186" s="147">
        <v>0</v>
      </c>
      <c r="E186" s="147">
        <v>0</v>
      </c>
      <c r="F186" s="19"/>
      <c r="G186" s="25"/>
      <c r="H186" s="26" t="str">
        <f t="shared" si="2"/>
        <v>NA</v>
      </c>
      <c r="I186" s="26">
        <v>0</v>
      </c>
      <c r="K186" s="19"/>
      <c r="L186" s="19"/>
      <c r="M186" s="19"/>
      <c r="O186" s="19"/>
      <c r="P186" s="19"/>
      <c r="Q186" s="19"/>
    </row>
    <row r="187" spans="1:17" ht="16.5" customHeight="1" x14ac:dyDescent="0.25">
      <c r="A187" s="12"/>
      <c r="B187" s="146">
        <v>43697</v>
      </c>
      <c r="C187" s="147">
        <v>0</v>
      </c>
      <c r="D187" s="147">
        <v>0</v>
      </c>
      <c r="E187" s="147">
        <v>0</v>
      </c>
      <c r="F187" s="19"/>
      <c r="G187" s="25"/>
      <c r="H187" s="26" t="str">
        <f t="shared" si="2"/>
        <v>NA</v>
      </c>
      <c r="I187" s="26">
        <v>0</v>
      </c>
      <c r="K187" s="19"/>
      <c r="L187" s="19"/>
      <c r="M187" s="19"/>
      <c r="O187" s="19"/>
      <c r="P187" s="19"/>
      <c r="Q187" s="19"/>
    </row>
    <row r="188" spans="1:17" ht="16.5" customHeight="1" x14ac:dyDescent="0.25">
      <c r="A188" s="12"/>
      <c r="B188" s="146">
        <v>43698</v>
      </c>
      <c r="C188" s="147">
        <v>0</v>
      </c>
      <c r="D188" s="147">
        <v>0</v>
      </c>
      <c r="E188" s="147">
        <v>0</v>
      </c>
      <c r="F188" s="19"/>
      <c r="G188" s="25"/>
      <c r="H188" s="26" t="str">
        <f t="shared" si="2"/>
        <v>NA</v>
      </c>
      <c r="I188" s="26">
        <v>0</v>
      </c>
      <c r="K188" s="19"/>
      <c r="L188" s="19"/>
      <c r="M188" s="19"/>
      <c r="O188" s="19"/>
      <c r="P188" s="19"/>
      <c r="Q188" s="19"/>
    </row>
    <row r="189" spans="1:17" ht="16.5" customHeight="1" x14ac:dyDescent="0.25">
      <c r="A189" s="12"/>
      <c r="B189" s="146">
        <v>43700</v>
      </c>
      <c r="C189" s="147">
        <v>0</v>
      </c>
      <c r="D189" s="147">
        <v>0</v>
      </c>
      <c r="E189" s="147">
        <v>0</v>
      </c>
      <c r="F189" s="19"/>
      <c r="G189" s="25"/>
      <c r="H189" s="26" t="str">
        <f t="shared" si="2"/>
        <v>NA</v>
      </c>
      <c r="I189" s="26">
        <v>0</v>
      </c>
      <c r="K189" s="19"/>
      <c r="L189" s="19"/>
      <c r="M189" s="19"/>
      <c r="O189" s="19"/>
      <c r="P189" s="19"/>
      <c r="Q189" s="19"/>
    </row>
    <row r="190" spans="1:17" ht="16.5" customHeight="1" x14ac:dyDescent="0.25">
      <c r="A190" s="12"/>
      <c r="B190" s="146">
        <v>43704</v>
      </c>
      <c r="C190" s="147">
        <v>0</v>
      </c>
      <c r="D190" s="147">
        <v>0</v>
      </c>
      <c r="E190" s="147">
        <v>0</v>
      </c>
      <c r="F190" s="19"/>
      <c r="G190" s="25"/>
      <c r="H190" s="26" t="str">
        <f t="shared" si="2"/>
        <v>NA</v>
      </c>
      <c r="I190" s="26">
        <v>0</v>
      </c>
      <c r="K190" s="19"/>
      <c r="L190" s="19"/>
      <c r="M190" s="19"/>
      <c r="O190" s="19"/>
      <c r="P190" s="19"/>
      <c r="Q190" s="19"/>
    </row>
    <row r="191" spans="1:17" ht="16.5" customHeight="1" x14ac:dyDescent="0.25">
      <c r="A191" s="12"/>
      <c r="B191" s="146">
        <v>43706</v>
      </c>
      <c r="C191" s="147">
        <v>0</v>
      </c>
      <c r="D191" s="147">
        <v>0</v>
      </c>
      <c r="E191" s="147">
        <v>0</v>
      </c>
      <c r="F191" s="19"/>
      <c r="G191" s="25"/>
      <c r="H191" s="26" t="str">
        <f t="shared" si="2"/>
        <v>NA</v>
      </c>
      <c r="I191" s="26">
        <v>0</v>
      </c>
      <c r="K191" s="19"/>
      <c r="L191" s="19"/>
      <c r="M191" s="19"/>
      <c r="O191" s="19"/>
      <c r="P191" s="19"/>
      <c r="Q191" s="19"/>
    </row>
    <row r="192" spans="1:17" ht="16.5" customHeight="1" x14ac:dyDescent="0.25">
      <c r="A192" s="12"/>
      <c r="B192" s="146">
        <v>43707</v>
      </c>
      <c r="C192" s="147">
        <v>0</v>
      </c>
      <c r="D192" s="147">
        <v>0</v>
      </c>
      <c r="E192" s="147">
        <v>0</v>
      </c>
      <c r="F192" s="19"/>
      <c r="G192" s="25"/>
      <c r="H192" s="26" t="str">
        <f t="shared" si="2"/>
        <v>NA</v>
      </c>
      <c r="I192" s="26">
        <v>0</v>
      </c>
      <c r="K192" s="19"/>
      <c r="L192" s="19"/>
      <c r="M192" s="19"/>
      <c r="O192" s="19"/>
      <c r="P192" s="19"/>
      <c r="Q192" s="19"/>
    </row>
    <row r="193" spans="1:17" ht="16.5" customHeight="1" x14ac:dyDescent="0.25">
      <c r="A193" s="12"/>
      <c r="B193" s="148">
        <v>43709</v>
      </c>
      <c r="C193" s="149">
        <v>0</v>
      </c>
      <c r="D193" s="149">
        <v>0</v>
      </c>
      <c r="E193" s="149">
        <v>0</v>
      </c>
      <c r="F193" s="19"/>
      <c r="G193" s="25"/>
      <c r="H193" s="26" t="str">
        <f t="shared" si="2"/>
        <v>NA</v>
      </c>
      <c r="I193" s="26">
        <v>0</v>
      </c>
      <c r="K193" s="19"/>
      <c r="L193" s="19"/>
      <c r="M193" s="19"/>
      <c r="O193" s="19"/>
      <c r="P193" s="19"/>
      <c r="Q193" s="19"/>
    </row>
    <row r="194" spans="1:17" ht="16.5" customHeight="1" x14ac:dyDescent="0.25">
      <c r="A194" s="12"/>
      <c r="B194" s="148">
        <v>43713</v>
      </c>
      <c r="C194" s="149">
        <v>0</v>
      </c>
      <c r="D194" s="149">
        <v>0</v>
      </c>
      <c r="E194" s="149">
        <v>0</v>
      </c>
      <c r="F194" s="19"/>
      <c r="G194" s="25"/>
      <c r="H194" s="26" t="str">
        <f t="shared" si="2"/>
        <v>NA</v>
      </c>
      <c r="I194" s="26">
        <v>0</v>
      </c>
      <c r="K194" s="19"/>
      <c r="L194" s="19"/>
      <c r="M194" s="19"/>
      <c r="O194" s="19"/>
      <c r="P194" s="19"/>
      <c r="Q194" s="19"/>
    </row>
    <row r="195" spans="1:17" ht="16.5" customHeight="1" x14ac:dyDescent="0.25">
      <c r="A195" s="12"/>
      <c r="B195" s="148">
        <v>43715</v>
      </c>
      <c r="C195" s="149">
        <v>0</v>
      </c>
      <c r="D195" s="149">
        <v>0</v>
      </c>
      <c r="E195" s="149">
        <v>0</v>
      </c>
      <c r="F195" s="19"/>
      <c r="G195" s="25"/>
      <c r="H195" s="26" t="str">
        <f t="shared" si="2"/>
        <v>NA</v>
      </c>
      <c r="I195" s="26">
        <v>0</v>
      </c>
      <c r="K195" s="19"/>
      <c r="L195" s="19"/>
      <c r="M195" s="19"/>
      <c r="O195" s="19"/>
      <c r="P195" s="19"/>
      <c r="Q195" s="19"/>
    </row>
    <row r="196" spans="1:17" ht="16.5" customHeight="1" x14ac:dyDescent="0.25">
      <c r="A196" s="12"/>
      <c r="B196" s="148">
        <v>43716</v>
      </c>
      <c r="C196" s="149">
        <v>0</v>
      </c>
      <c r="D196" s="149">
        <v>0</v>
      </c>
      <c r="E196" s="149">
        <v>0</v>
      </c>
      <c r="F196" s="19"/>
      <c r="G196" s="25"/>
      <c r="H196" s="26" t="str">
        <f t="shared" si="2"/>
        <v>NA</v>
      </c>
      <c r="I196" s="26">
        <v>0</v>
      </c>
      <c r="K196" s="19"/>
      <c r="L196" s="19"/>
      <c r="M196" s="19"/>
      <c r="O196" s="19"/>
      <c r="P196" s="19"/>
      <c r="Q196" s="19"/>
    </row>
    <row r="197" spans="1:17" ht="16.5" customHeight="1" x14ac:dyDescent="0.25">
      <c r="A197" s="12"/>
      <c r="B197" s="148">
        <v>43719</v>
      </c>
      <c r="C197" s="149">
        <v>0</v>
      </c>
      <c r="D197" s="149">
        <v>0</v>
      </c>
      <c r="E197" s="149">
        <v>0</v>
      </c>
      <c r="F197" s="19"/>
      <c r="G197" s="25"/>
      <c r="H197" s="26" t="str">
        <f t="shared" si="2"/>
        <v>NA</v>
      </c>
      <c r="I197" s="26">
        <v>0</v>
      </c>
      <c r="K197" s="19"/>
      <c r="L197" s="19"/>
      <c r="M197" s="19"/>
      <c r="O197" s="19"/>
      <c r="P197" s="19"/>
      <c r="Q197" s="19"/>
    </row>
    <row r="198" spans="1:17" ht="16.5" customHeight="1" x14ac:dyDescent="0.25">
      <c r="A198" s="12"/>
      <c r="B198" s="148">
        <v>43721</v>
      </c>
      <c r="C198" s="149">
        <v>0</v>
      </c>
      <c r="D198" s="149">
        <v>0</v>
      </c>
      <c r="E198" s="149">
        <v>0</v>
      </c>
      <c r="F198" s="19"/>
      <c r="G198" s="25"/>
      <c r="H198" s="26" t="str">
        <f t="shared" si="2"/>
        <v>NA</v>
      </c>
      <c r="I198" s="26">
        <v>0</v>
      </c>
      <c r="K198" s="19"/>
      <c r="L198" s="19"/>
      <c r="M198" s="19"/>
      <c r="O198" s="19"/>
      <c r="P198" s="19"/>
      <c r="Q198" s="19"/>
    </row>
    <row r="199" spans="1:17" ht="16.5" customHeight="1" x14ac:dyDescent="0.25">
      <c r="A199" s="12"/>
      <c r="B199" s="148">
        <v>43723</v>
      </c>
      <c r="C199" s="149">
        <v>0</v>
      </c>
      <c r="D199" s="149">
        <v>0</v>
      </c>
      <c r="E199" s="149">
        <v>0</v>
      </c>
      <c r="F199" s="19"/>
      <c r="G199" s="25"/>
      <c r="H199" s="26" t="str">
        <f t="shared" si="2"/>
        <v>NA</v>
      </c>
      <c r="I199" s="26">
        <v>0</v>
      </c>
      <c r="K199" s="19"/>
      <c r="L199" s="19"/>
      <c r="M199" s="19"/>
      <c r="O199" s="19"/>
      <c r="P199" s="19"/>
      <c r="Q199" s="19"/>
    </row>
    <row r="200" spans="1:17" ht="16.5" customHeight="1" x14ac:dyDescent="0.25">
      <c r="A200" s="12"/>
      <c r="B200" s="148">
        <v>43730</v>
      </c>
      <c r="C200" s="149">
        <v>0</v>
      </c>
      <c r="D200" s="149">
        <v>0</v>
      </c>
      <c r="E200" s="149">
        <v>0</v>
      </c>
      <c r="F200" s="19"/>
      <c r="G200" s="25"/>
      <c r="H200" s="26" t="str">
        <f t="shared" si="2"/>
        <v>NA</v>
      </c>
      <c r="I200" s="26">
        <v>0</v>
      </c>
      <c r="K200" s="19"/>
      <c r="L200" s="19"/>
      <c r="M200" s="19"/>
      <c r="O200" s="19"/>
      <c r="P200" s="19"/>
      <c r="Q200" s="19"/>
    </row>
    <row r="201" spans="1:17" ht="16.5" customHeight="1" x14ac:dyDescent="0.25">
      <c r="A201" s="12"/>
      <c r="B201" s="148">
        <v>43737</v>
      </c>
      <c r="C201" s="149">
        <v>0</v>
      </c>
      <c r="D201" s="149">
        <v>0</v>
      </c>
      <c r="E201" s="149">
        <v>0</v>
      </c>
      <c r="F201" s="19"/>
      <c r="G201" s="25"/>
      <c r="H201" s="26" t="str">
        <f t="shared" si="2"/>
        <v>NA</v>
      </c>
      <c r="I201" s="26">
        <v>0</v>
      </c>
      <c r="K201" s="19"/>
      <c r="L201" s="19"/>
      <c r="M201" s="19"/>
      <c r="O201" s="19"/>
      <c r="P201" s="19"/>
      <c r="Q201" s="19"/>
    </row>
    <row r="202" spans="1:17" ht="16.5" customHeight="1" x14ac:dyDescent="0.25">
      <c r="A202" s="12"/>
      <c r="B202" s="150">
        <v>43740</v>
      </c>
      <c r="C202" s="152">
        <v>0</v>
      </c>
      <c r="D202" s="152">
        <v>0</v>
      </c>
      <c r="E202" s="152">
        <v>0</v>
      </c>
      <c r="F202" s="19"/>
      <c r="G202" s="25"/>
      <c r="H202" s="26" t="str">
        <f t="shared" si="2"/>
        <v>NA</v>
      </c>
      <c r="I202" s="26">
        <v>0</v>
      </c>
      <c r="K202" s="19"/>
      <c r="L202" s="19"/>
      <c r="M202" s="19"/>
      <c r="O202" s="19"/>
      <c r="P202" s="19"/>
      <c r="Q202" s="19"/>
    </row>
    <row r="203" spans="1:17" ht="16.5" customHeight="1" x14ac:dyDescent="0.25">
      <c r="A203" s="12"/>
      <c r="B203" s="150">
        <v>43750</v>
      </c>
      <c r="C203" s="152">
        <v>0</v>
      </c>
      <c r="D203" s="152">
        <v>0</v>
      </c>
      <c r="E203" s="152">
        <v>0</v>
      </c>
      <c r="F203" s="19"/>
      <c r="G203" s="25"/>
      <c r="H203" s="26" t="str">
        <f t="shared" si="2"/>
        <v>NA</v>
      </c>
      <c r="I203" s="26">
        <v>0</v>
      </c>
      <c r="K203" s="19"/>
      <c r="L203" s="19"/>
      <c r="M203" s="19"/>
      <c r="O203" s="19"/>
      <c r="P203" s="19"/>
      <c r="Q203" s="19"/>
    </row>
    <row r="204" spans="1:17" ht="16.5" customHeight="1" x14ac:dyDescent="0.25">
      <c r="A204" s="12"/>
      <c r="B204" s="150">
        <v>43752</v>
      </c>
      <c r="C204" s="152">
        <v>0</v>
      </c>
      <c r="D204" s="152">
        <v>0</v>
      </c>
      <c r="E204" s="152">
        <v>0</v>
      </c>
      <c r="F204" s="19"/>
      <c r="G204" s="25"/>
      <c r="H204" s="26" t="str">
        <f t="shared" si="2"/>
        <v>NA</v>
      </c>
      <c r="I204" s="26">
        <v>0</v>
      </c>
      <c r="K204" s="19"/>
      <c r="L204" s="19"/>
      <c r="M204" s="19"/>
      <c r="O204" s="19"/>
      <c r="P204" s="19"/>
      <c r="Q204" s="19"/>
    </row>
    <row r="205" spans="1:17" ht="16.5" customHeight="1" x14ac:dyDescent="0.25">
      <c r="A205" s="12"/>
      <c r="B205" s="150">
        <v>43756</v>
      </c>
      <c r="C205" s="152">
        <v>0</v>
      </c>
      <c r="D205" s="152">
        <v>0</v>
      </c>
      <c r="E205" s="152">
        <v>0</v>
      </c>
      <c r="F205" s="19"/>
      <c r="G205" s="25"/>
      <c r="H205" s="26" t="str">
        <f t="shared" si="2"/>
        <v>NA</v>
      </c>
      <c r="I205" s="26">
        <v>0</v>
      </c>
      <c r="K205" s="19"/>
      <c r="L205" s="19"/>
      <c r="M205" s="19"/>
      <c r="O205" s="19"/>
      <c r="P205" s="19"/>
      <c r="Q205" s="19"/>
    </row>
    <row r="206" spans="1:17" ht="16.5" customHeight="1" x14ac:dyDescent="0.25">
      <c r="A206" s="12"/>
      <c r="B206" s="150">
        <v>43758</v>
      </c>
      <c r="C206" s="152">
        <v>0</v>
      </c>
      <c r="D206" s="152">
        <v>0</v>
      </c>
      <c r="E206" s="152">
        <v>0</v>
      </c>
      <c r="F206" s="19"/>
      <c r="G206" s="25"/>
      <c r="H206" s="26" t="str">
        <f t="shared" si="2"/>
        <v>NA</v>
      </c>
      <c r="I206" s="26">
        <v>0</v>
      </c>
      <c r="K206" s="19"/>
      <c r="L206" s="19"/>
      <c r="M206" s="19"/>
      <c r="O206" s="19"/>
      <c r="P206" s="19"/>
      <c r="Q206" s="19"/>
    </row>
    <row r="207" spans="1:17" ht="16.5" customHeight="1" x14ac:dyDescent="0.25">
      <c r="A207" s="12"/>
      <c r="B207" s="150">
        <v>43761</v>
      </c>
      <c r="C207" s="152">
        <v>0</v>
      </c>
      <c r="D207" s="152">
        <v>0</v>
      </c>
      <c r="E207" s="152">
        <v>0</v>
      </c>
      <c r="F207" s="19"/>
      <c r="G207" s="25"/>
      <c r="H207" s="26" t="str">
        <f t="shared" si="2"/>
        <v>NA</v>
      </c>
      <c r="I207" s="26">
        <v>0</v>
      </c>
      <c r="K207" s="19"/>
      <c r="L207" s="19"/>
      <c r="M207" s="19"/>
      <c r="O207" s="19"/>
      <c r="P207" s="19"/>
      <c r="Q207" s="19"/>
    </row>
    <row r="208" spans="1:17" ht="16.5" customHeight="1" x14ac:dyDescent="0.25">
      <c r="A208" s="12"/>
      <c r="B208" s="150">
        <v>43768</v>
      </c>
      <c r="C208" s="152">
        <v>0</v>
      </c>
      <c r="D208" s="152">
        <v>0</v>
      </c>
      <c r="E208" s="152">
        <v>0</v>
      </c>
      <c r="F208" s="19"/>
      <c r="G208" s="25"/>
      <c r="H208" s="26" t="str">
        <f t="shared" si="2"/>
        <v>NA</v>
      </c>
      <c r="I208" s="26">
        <v>0</v>
      </c>
      <c r="K208" s="19"/>
      <c r="L208" s="19"/>
      <c r="M208" s="19"/>
      <c r="O208" s="19"/>
      <c r="P208" s="19"/>
      <c r="Q208" s="19"/>
    </row>
    <row r="209" spans="1:17" ht="16.5" customHeight="1" x14ac:dyDescent="0.25">
      <c r="A209" s="12"/>
      <c r="B209" s="150">
        <v>43771</v>
      </c>
      <c r="C209" s="152">
        <v>0</v>
      </c>
      <c r="D209" s="152">
        <v>0</v>
      </c>
      <c r="E209" s="152">
        <v>0</v>
      </c>
      <c r="F209" s="19"/>
      <c r="G209" s="25"/>
      <c r="H209" s="26" t="str">
        <f t="shared" si="2"/>
        <v>NA</v>
      </c>
      <c r="I209" s="26">
        <v>0</v>
      </c>
      <c r="K209" s="19"/>
      <c r="L209" s="19"/>
      <c r="M209" s="19"/>
      <c r="O209" s="19"/>
      <c r="P209" s="19"/>
      <c r="Q209" s="19"/>
    </row>
    <row r="210" spans="1:17" ht="16.5" customHeight="1" x14ac:dyDescent="0.25">
      <c r="A210" s="12"/>
      <c r="B210" s="150">
        <v>43774</v>
      </c>
      <c r="C210" s="152">
        <v>0</v>
      </c>
      <c r="D210" s="152">
        <v>0</v>
      </c>
      <c r="E210" s="152">
        <v>0</v>
      </c>
      <c r="F210" s="19"/>
      <c r="G210" s="25"/>
      <c r="H210" s="26" t="str">
        <f t="shared" si="2"/>
        <v>NA</v>
      </c>
      <c r="I210" s="26">
        <v>0</v>
      </c>
      <c r="K210" s="19"/>
      <c r="L210" s="19"/>
      <c r="M210" s="19"/>
      <c r="O210" s="19"/>
      <c r="P210" s="19"/>
      <c r="Q210" s="19"/>
    </row>
    <row r="211" spans="1:17" ht="16.5" customHeight="1" x14ac:dyDescent="0.25">
      <c r="A211" s="12"/>
      <c r="B211" s="150">
        <v>43776</v>
      </c>
      <c r="C211" s="152">
        <v>0</v>
      </c>
      <c r="D211" s="152">
        <v>0</v>
      </c>
      <c r="E211" s="152">
        <v>0</v>
      </c>
      <c r="F211" s="19"/>
      <c r="G211" s="25"/>
      <c r="H211" s="26" t="str">
        <f t="shared" si="2"/>
        <v>NA</v>
      </c>
      <c r="I211" s="26">
        <v>0</v>
      </c>
      <c r="K211" s="19"/>
      <c r="L211" s="19"/>
      <c r="M211" s="19"/>
      <c r="O211" s="19"/>
      <c r="P211" s="19"/>
      <c r="Q211" s="19"/>
    </row>
    <row r="212" spans="1:17" ht="16.5" customHeight="1" x14ac:dyDescent="0.25">
      <c r="A212" s="12"/>
      <c r="B212" s="150">
        <v>43777</v>
      </c>
      <c r="C212" s="152">
        <v>0</v>
      </c>
      <c r="D212" s="152">
        <v>0</v>
      </c>
      <c r="E212" s="152">
        <v>0</v>
      </c>
      <c r="F212" s="19"/>
      <c r="G212" s="25"/>
      <c r="H212" s="26" t="str">
        <f t="shared" si="2"/>
        <v>NA</v>
      </c>
      <c r="I212" s="26">
        <v>0</v>
      </c>
      <c r="K212" s="19"/>
      <c r="L212" s="19"/>
      <c r="M212" s="19"/>
      <c r="O212" s="19"/>
      <c r="P212" s="19"/>
      <c r="Q212" s="19"/>
    </row>
    <row r="213" spans="1:17" ht="16.5" customHeight="1" x14ac:dyDescent="0.25">
      <c r="A213" s="12"/>
      <c r="B213" s="150">
        <v>43782</v>
      </c>
      <c r="C213" s="152">
        <v>0</v>
      </c>
      <c r="D213" s="152">
        <v>0</v>
      </c>
      <c r="E213" s="152">
        <v>0</v>
      </c>
      <c r="F213" s="19"/>
      <c r="G213" s="25"/>
      <c r="H213" s="26" t="str">
        <f t="shared" si="2"/>
        <v>NA</v>
      </c>
      <c r="I213" s="26">
        <v>0</v>
      </c>
      <c r="K213" s="19"/>
      <c r="L213" s="19"/>
      <c r="M213" s="19"/>
      <c r="O213" s="19"/>
      <c r="P213" s="19"/>
      <c r="Q213" s="19"/>
    </row>
    <row r="214" spans="1:17" ht="16.5" customHeight="1" x14ac:dyDescent="0.25">
      <c r="A214" s="12"/>
      <c r="B214" s="150">
        <v>43784</v>
      </c>
      <c r="C214" s="152">
        <v>0</v>
      </c>
      <c r="D214" s="152">
        <v>0</v>
      </c>
      <c r="E214" s="152">
        <v>0</v>
      </c>
      <c r="F214" s="19"/>
      <c r="G214" s="25"/>
      <c r="H214" s="26" t="str">
        <f t="shared" si="2"/>
        <v>NA</v>
      </c>
      <c r="I214" s="26">
        <v>0</v>
      </c>
      <c r="K214" s="19"/>
      <c r="L214" s="19"/>
      <c r="M214" s="19"/>
      <c r="O214" s="19"/>
      <c r="P214" s="19"/>
      <c r="Q214" s="19"/>
    </row>
    <row r="215" spans="1:17" ht="16.5" customHeight="1" x14ac:dyDescent="0.25">
      <c r="A215" s="12"/>
      <c r="B215" s="150">
        <v>43786</v>
      </c>
      <c r="C215" s="152">
        <v>0</v>
      </c>
      <c r="D215" s="152">
        <v>0</v>
      </c>
      <c r="E215" s="152">
        <v>0</v>
      </c>
      <c r="F215" s="19"/>
      <c r="G215" s="25"/>
      <c r="H215" s="26" t="str">
        <f t="shared" si="2"/>
        <v>NA</v>
      </c>
      <c r="I215" s="26">
        <v>0</v>
      </c>
      <c r="K215" s="19"/>
      <c r="L215" s="19"/>
      <c r="M215" s="19"/>
      <c r="O215" s="19"/>
      <c r="P215" s="19"/>
      <c r="Q215" s="19"/>
    </row>
    <row r="216" spans="1:17" ht="16.5" customHeight="1" x14ac:dyDescent="0.25">
      <c r="A216" s="12"/>
      <c r="B216" s="150">
        <v>43787</v>
      </c>
      <c r="C216" s="152">
        <v>0</v>
      </c>
      <c r="D216" s="152">
        <v>0</v>
      </c>
      <c r="E216" s="152">
        <v>0</v>
      </c>
      <c r="F216" s="19"/>
      <c r="G216" s="25"/>
      <c r="H216" s="26" t="str">
        <f t="shared" si="2"/>
        <v>NA</v>
      </c>
      <c r="I216" s="26">
        <v>0</v>
      </c>
      <c r="K216" s="19"/>
      <c r="L216" s="19"/>
      <c r="M216" s="19"/>
      <c r="O216" s="19"/>
      <c r="P216" s="19"/>
      <c r="Q216" s="19"/>
    </row>
    <row r="217" spans="1:17" ht="16.5" customHeight="1" x14ac:dyDescent="0.25">
      <c r="A217" s="12"/>
      <c r="B217" s="150">
        <v>43790</v>
      </c>
      <c r="C217" s="152">
        <v>0</v>
      </c>
      <c r="D217" s="152">
        <v>0</v>
      </c>
      <c r="E217" s="152">
        <v>0</v>
      </c>
      <c r="F217" s="19"/>
      <c r="G217" s="25"/>
      <c r="H217" s="26" t="str">
        <f t="shared" si="2"/>
        <v>NA</v>
      </c>
      <c r="I217" s="26">
        <v>0</v>
      </c>
      <c r="K217" s="19"/>
      <c r="L217" s="19"/>
      <c r="M217" s="19"/>
      <c r="O217" s="19"/>
      <c r="P217" s="19"/>
      <c r="Q217" s="19"/>
    </row>
    <row r="218" spans="1:17" ht="16.5" customHeight="1" x14ac:dyDescent="0.25">
      <c r="A218" s="12"/>
      <c r="B218" s="150">
        <v>43793</v>
      </c>
      <c r="C218" s="152">
        <v>0</v>
      </c>
      <c r="D218" s="152">
        <v>0</v>
      </c>
      <c r="E218" s="152">
        <v>0</v>
      </c>
      <c r="F218" s="19"/>
      <c r="G218" s="25"/>
      <c r="H218" s="26" t="str">
        <f t="shared" si="2"/>
        <v>NA</v>
      </c>
      <c r="I218" s="26">
        <v>0</v>
      </c>
      <c r="K218" s="19"/>
      <c r="L218" s="19"/>
      <c r="M218" s="19"/>
      <c r="O218" s="19"/>
      <c r="P218" s="19"/>
      <c r="Q218" s="19"/>
    </row>
    <row r="219" spans="1:17" ht="16.5" customHeight="1" x14ac:dyDescent="0.25">
      <c r="A219" s="12"/>
      <c r="B219" s="150">
        <v>43795</v>
      </c>
      <c r="C219" s="152">
        <v>0</v>
      </c>
      <c r="D219" s="152">
        <v>0</v>
      </c>
      <c r="E219" s="152">
        <v>0</v>
      </c>
      <c r="F219" s="19"/>
      <c r="G219" s="25"/>
      <c r="H219" s="26" t="str">
        <f t="shared" si="2"/>
        <v>NA</v>
      </c>
      <c r="I219" s="26">
        <v>0</v>
      </c>
      <c r="K219" s="19"/>
      <c r="L219" s="19"/>
      <c r="M219" s="19"/>
      <c r="O219" s="19"/>
      <c r="P219" s="19"/>
      <c r="Q219" s="19"/>
    </row>
    <row r="220" spans="1:17" ht="16.5" customHeight="1" x14ac:dyDescent="0.25">
      <c r="A220" s="12"/>
      <c r="B220" s="150">
        <v>43798</v>
      </c>
      <c r="C220" s="152">
        <v>0</v>
      </c>
      <c r="D220" s="152">
        <v>0</v>
      </c>
      <c r="E220" s="152">
        <v>0</v>
      </c>
      <c r="F220" s="19"/>
      <c r="G220" s="25"/>
      <c r="H220" s="26" t="str">
        <f t="shared" si="2"/>
        <v>NA</v>
      </c>
      <c r="I220" s="26">
        <v>0</v>
      </c>
      <c r="K220" s="19"/>
      <c r="L220" s="19"/>
      <c r="M220" s="19"/>
      <c r="O220" s="19"/>
      <c r="P220" s="19"/>
      <c r="Q220" s="19"/>
    </row>
    <row r="221" spans="1:17" ht="16.5" customHeight="1" x14ac:dyDescent="0.25">
      <c r="A221" s="12"/>
      <c r="B221" s="150">
        <v>43801</v>
      </c>
      <c r="C221" s="152">
        <v>0</v>
      </c>
      <c r="D221" s="152">
        <v>0</v>
      </c>
      <c r="E221" s="152">
        <v>0</v>
      </c>
      <c r="F221" s="19"/>
      <c r="G221" s="25"/>
      <c r="H221" s="26" t="str">
        <f t="shared" si="2"/>
        <v>NA</v>
      </c>
      <c r="I221" s="26">
        <v>0</v>
      </c>
      <c r="K221" s="19"/>
      <c r="L221" s="19"/>
      <c r="M221" s="19"/>
      <c r="O221" s="19"/>
      <c r="P221" s="19"/>
      <c r="Q221" s="19"/>
    </row>
    <row r="222" spans="1:17" ht="16.5" customHeight="1" x14ac:dyDescent="0.25">
      <c r="A222" s="12"/>
      <c r="B222" s="150">
        <v>43803</v>
      </c>
      <c r="C222" s="152">
        <v>0</v>
      </c>
      <c r="D222" s="152">
        <v>0</v>
      </c>
      <c r="E222" s="152">
        <v>0</v>
      </c>
      <c r="F222" s="19"/>
      <c r="G222" s="25"/>
      <c r="H222" s="26" t="str">
        <f t="shared" si="2"/>
        <v>NA</v>
      </c>
      <c r="I222" s="26">
        <v>0</v>
      </c>
      <c r="K222" s="19"/>
      <c r="L222" s="19"/>
      <c r="M222" s="19"/>
      <c r="O222" s="19"/>
      <c r="P222" s="19"/>
      <c r="Q222" s="19"/>
    </row>
    <row r="223" spans="1:17" ht="16.5" customHeight="1" x14ac:dyDescent="0.25">
      <c r="A223" s="12"/>
      <c r="B223" s="150">
        <v>43805</v>
      </c>
      <c r="C223" s="152">
        <v>0</v>
      </c>
      <c r="D223" s="152">
        <v>0</v>
      </c>
      <c r="E223" s="152">
        <v>0</v>
      </c>
      <c r="F223" s="19"/>
      <c r="G223" s="25"/>
      <c r="H223" s="26" t="str">
        <f t="shared" si="2"/>
        <v>NA</v>
      </c>
      <c r="I223" s="26">
        <v>0</v>
      </c>
      <c r="K223" s="19"/>
      <c r="L223" s="19"/>
      <c r="M223" s="19"/>
      <c r="O223" s="19"/>
      <c r="P223" s="19"/>
      <c r="Q223" s="19"/>
    </row>
    <row r="224" spans="1:17" ht="16.5" customHeight="1" x14ac:dyDescent="0.25">
      <c r="A224" s="12"/>
      <c r="B224" s="150">
        <v>43807</v>
      </c>
      <c r="C224" s="152">
        <v>0</v>
      </c>
      <c r="D224" s="152">
        <v>0</v>
      </c>
      <c r="E224" s="152">
        <v>0</v>
      </c>
      <c r="F224" s="19"/>
      <c r="G224" s="25"/>
      <c r="H224" s="26" t="str">
        <f t="shared" si="2"/>
        <v>NA</v>
      </c>
      <c r="I224" s="26">
        <v>0</v>
      </c>
      <c r="K224" s="19"/>
      <c r="L224" s="19"/>
      <c r="M224" s="19"/>
      <c r="O224" s="19"/>
      <c r="P224" s="19"/>
      <c r="Q224" s="19"/>
    </row>
    <row r="225" spans="1:17" ht="16.5" customHeight="1" x14ac:dyDescent="0.25">
      <c r="A225" s="12"/>
      <c r="B225" s="150">
        <v>43808</v>
      </c>
      <c r="C225" s="152">
        <v>0</v>
      </c>
      <c r="D225" s="152">
        <v>0</v>
      </c>
      <c r="E225" s="152">
        <v>0</v>
      </c>
      <c r="F225" s="19"/>
      <c r="G225" s="25"/>
      <c r="H225" s="26" t="str">
        <f t="shared" si="2"/>
        <v>NA</v>
      </c>
      <c r="I225" s="26">
        <v>0</v>
      </c>
      <c r="K225" s="19"/>
      <c r="L225" s="19"/>
      <c r="M225" s="19"/>
      <c r="O225" s="19"/>
      <c r="P225" s="19"/>
      <c r="Q225" s="19"/>
    </row>
    <row r="226" spans="1:17" ht="16.5" customHeight="1" x14ac:dyDescent="0.25">
      <c r="A226" s="12"/>
      <c r="B226" s="150">
        <v>43811</v>
      </c>
      <c r="C226" s="152">
        <v>0</v>
      </c>
      <c r="D226" s="152">
        <v>0</v>
      </c>
      <c r="E226" s="152">
        <v>0</v>
      </c>
      <c r="F226" s="19"/>
      <c r="G226" s="25"/>
      <c r="H226" s="26" t="str">
        <f t="shared" si="2"/>
        <v>NA</v>
      </c>
      <c r="I226" s="26">
        <v>0</v>
      </c>
      <c r="K226" s="19"/>
      <c r="L226" s="19"/>
      <c r="M226" s="19"/>
      <c r="O226" s="19"/>
      <c r="P226" s="19"/>
      <c r="Q226" s="19"/>
    </row>
    <row r="227" spans="1:17" ht="16.5" customHeight="1" x14ac:dyDescent="0.25">
      <c r="A227" s="12"/>
      <c r="B227" s="150">
        <v>43812</v>
      </c>
      <c r="C227" s="152">
        <v>0</v>
      </c>
      <c r="D227" s="152">
        <v>0</v>
      </c>
      <c r="E227" s="152">
        <v>0</v>
      </c>
      <c r="F227" s="19"/>
      <c r="G227" s="25"/>
      <c r="H227" s="26" t="str">
        <f t="shared" si="2"/>
        <v>NA</v>
      </c>
      <c r="I227" s="26">
        <v>0</v>
      </c>
      <c r="K227" s="19"/>
      <c r="L227" s="19"/>
      <c r="M227" s="19"/>
      <c r="O227" s="19"/>
      <c r="P227" s="19"/>
      <c r="Q227" s="19"/>
    </row>
    <row r="228" spans="1:17" ht="16.5" customHeight="1" x14ac:dyDescent="0.25">
      <c r="A228" s="12"/>
      <c r="B228" s="150">
        <v>43817</v>
      </c>
      <c r="C228" s="152">
        <v>0</v>
      </c>
      <c r="D228" s="152">
        <v>0</v>
      </c>
      <c r="E228" s="152">
        <v>0</v>
      </c>
      <c r="F228" s="19"/>
      <c r="G228" s="25"/>
      <c r="H228" s="26" t="str">
        <f t="shared" si="2"/>
        <v>NA</v>
      </c>
      <c r="I228" s="26">
        <v>0</v>
      </c>
      <c r="K228" s="19"/>
      <c r="L228" s="19"/>
      <c r="M228" s="19"/>
      <c r="O228" s="19"/>
      <c r="P228" s="19"/>
      <c r="Q228" s="19"/>
    </row>
    <row r="229" spans="1:17" ht="16.5" customHeight="1" x14ac:dyDescent="0.25">
      <c r="A229" s="12"/>
      <c r="B229" s="150">
        <v>43819</v>
      </c>
      <c r="C229" s="152">
        <v>0</v>
      </c>
      <c r="D229" s="152">
        <v>0</v>
      </c>
      <c r="E229" s="152">
        <v>0</v>
      </c>
      <c r="F229" s="19"/>
      <c r="G229" s="25"/>
      <c r="H229" s="26" t="str">
        <f t="shared" si="2"/>
        <v>NA</v>
      </c>
      <c r="I229" s="26">
        <v>0</v>
      </c>
      <c r="K229" s="19"/>
      <c r="L229" s="19"/>
      <c r="M229" s="19"/>
      <c r="O229" s="19"/>
      <c r="P229" s="19"/>
      <c r="Q229" s="19"/>
    </row>
    <row r="230" spans="1:17" ht="16.5" customHeight="1" x14ac:dyDescent="0.25">
      <c r="A230" s="12"/>
      <c r="B230" s="150">
        <v>43821</v>
      </c>
      <c r="C230" s="152">
        <v>0</v>
      </c>
      <c r="D230" s="152">
        <v>0</v>
      </c>
      <c r="E230" s="152">
        <v>0</v>
      </c>
      <c r="F230" s="19"/>
      <c r="G230" s="25"/>
      <c r="H230" s="26" t="str">
        <f t="shared" si="2"/>
        <v>NA</v>
      </c>
      <c r="I230" s="26">
        <v>0</v>
      </c>
      <c r="K230" s="19"/>
      <c r="L230" s="19"/>
      <c r="M230" s="19"/>
      <c r="O230" s="19"/>
      <c r="P230" s="19"/>
      <c r="Q230" s="19"/>
    </row>
    <row r="231" spans="1:17" ht="16.5" customHeight="1" x14ac:dyDescent="0.25">
      <c r="A231" s="12"/>
      <c r="B231" s="150">
        <v>43824</v>
      </c>
      <c r="C231" s="152">
        <v>0</v>
      </c>
      <c r="D231" s="152">
        <v>0</v>
      </c>
      <c r="E231" s="152">
        <v>0</v>
      </c>
      <c r="F231" s="19"/>
      <c r="G231" s="25"/>
      <c r="H231" s="26" t="str">
        <f t="shared" si="2"/>
        <v>NA</v>
      </c>
      <c r="I231" s="26">
        <v>0</v>
      </c>
      <c r="K231" s="19"/>
      <c r="L231" s="19"/>
      <c r="M231" s="19"/>
      <c r="O231" s="19"/>
      <c r="P231" s="19"/>
      <c r="Q231" s="19"/>
    </row>
    <row r="232" spans="1:17" ht="16.5" customHeight="1" x14ac:dyDescent="0.25">
      <c r="A232" s="12"/>
      <c r="B232" s="150">
        <v>43825</v>
      </c>
      <c r="C232" s="152">
        <v>0</v>
      </c>
      <c r="D232" s="152">
        <v>0</v>
      </c>
      <c r="E232" s="152">
        <v>0</v>
      </c>
      <c r="F232" s="19"/>
      <c r="G232" s="25"/>
      <c r="H232" s="26" t="str">
        <f t="shared" si="2"/>
        <v>NA</v>
      </c>
      <c r="I232" s="26">
        <v>0</v>
      </c>
      <c r="K232" s="19"/>
      <c r="L232" s="19"/>
      <c r="M232" s="19"/>
      <c r="O232" s="19"/>
      <c r="P232" s="19"/>
      <c r="Q232" s="19"/>
    </row>
    <row r="233" spans="1:17" ht="16.5" customHeight="1" x14ac:dyDescent="0.25">
      <c r="A233" s="12"/>
      <c r="B233" s="150">
        <v>43827</v>
      </c>
      <c r="C233" s="152">
        <v>0</v>
      </c>
      <c r="D233" s="152">
        <v>0</v>
      </c>
      <c r="E233" s="152">
        <v>0</v>
      </c>
      <c r="F233" s="19"/>
      <c r="G233" s="25"/>
      <c r="H233" s="26" t="str">
        <f t="shared" si="2"/>
        <v>NA</v>
      </c>
      <c r="I233" s="26">
        <v>0</v>
      </c>
      <c r="K233" s="19"/>
      <c r="L233" s="19"/>
      <c r="M233" s="19"/>
      <c r="O233" s="19"/>
      <c r="P233" s="19"/>
      <c r="Q233" s="19"/>
    </row>
    <row r="234" spans="1:17" ht="17.100000000000001" customHeight="1" x14ac:dyDescent="0.25">
      <c r="A234" s="12" t="s">
        <v>11</v>
      </c>
      <c r="B234" s="35"/>
      <c r="C234" s="34" t="e">
        <f t="shared" ref="C234:C235" si="3">IF(K234=0, "&lt; 1", K234)</f>
        <v>#DIV/0!</v>
      </c>
      <c r="D234" s="34" t="e">
        <f t="shared" ref="D234:E234" si="4">IF(L234=0, "&lt; 1", L234)</f>
        <v>#DIV/0!</v>
      </c>
      <c r="E234" s="34" t="e">
        <f t="shared" si="4"/>
        <v>#DIV/0!</v>
      </c>
      <c r="F234" s="50"/>
      <c r="G234" s="27"/>
      <c r="H234" s="26"/>
      <c r="I234" s="26"/>
      <c r="K234" s="12" t="e">
        <f>ROUNDUP(AVERAGE(K13:K233), 0)</f>
        <v>#DIV/0!</v>
      </c>
      <c r="L234" s="12" t="e">
        <f>ROUNDUP(AVERAGE(L13:L233), 0)</f>
        <v>#DIV/0!</v>
      </c>
      <c r="M234" s="12" t="e">
        <f>ROUNDUP(AVERAGE(M13:M233), 0)</f>
        <v>#DIV/0!</v>
      </c>
      <c r="N234" s="19"/>
      <c r="O234" s="12" t="e">
        <f>ROUNDUP(AVERAGE(O13:O233), 0)</f>
        <v>#DIV/0!</v>
      </c>
      <c r="P234" s="12" t="e">
        <f>ROUNDUP(AVERAGE(P13:P233), 0)</f>
        <v>#DIV/0!</v>
      </c>
      <c r="Q234" s="12" t="e">
        <f>ROUNDUP(AVERAGE(Q13:Q233), 0)</f>
        <v>#DIV/0!</v>
      </c>
    </row>
    <row r="235" spans="1:17" ht="17.100000000000001" customHeight="1" x14ac:dyDescent="0.25">
      <c r="A235" s="12" t="s">
        <v>12</v>
      </c>
      <c r="B235" s="36"/>
      <c r="C235" s="34" t="str">
        <f t="shared" si="3"/>
        <v>&lt; 1</v>
      </c>
      <c r="D235" s="34" t="str">
        <f>IF(L235=0, "&lt; 1", L235)</f>
        <v>&lt; 1</v>
      </c>
      <c r="E235" s="34" t="str">
        <f>IF(M235=0, "&lt; 1", M235)</f>
        <v>&lt; 1</v>
      </c>
      <c r="F235" s="50"/>
      <c r="G235" s="25"/>
      <c r="H235" s="26"/>
      <c r="I235" s="26"/>
      <c r="K235" s="12">
        <f>MIN(K13:K233)</f>
        <v>0</v>
      </c>
      <c r="L235" s="12">
        <f>MIN(L13:L233)</f>
        <v>0</v>
      </c>
      <c r="M235" s="12">
        <f>MIN(M13:M233)</f>
        <v>0</v>
      </c>
      <c r="N235" s="19"/>
      <c r="O235" s="12">
        <f>MIN(O13:O233)</f>
        <v>0</v>
      </c>
      <c r="P235" s="12">
        <f>MIN(P13:P233)</f>
        <v>0</v>
      </c>
      <c r="Q235" s="12">
        <f>MIN(Q13:Q233)</f>
        <v>0</v>
      </c>
    </row>
    <row r="236" spans="1:17" ht="17.100000000000001" customHeight="1" x14ac:dyDescent="0.25">
      <c r="A236" s="12" t="s">
        <v>13</v>
      </c>
      <c r="B236" s="36"/>
      <c r="C236" s="34">
        <f>MAX(C13:C233)</f>
        <v>0</v>
      </c>
      <c r="D236" s="34">
        <f>MAX(D13:D233)</f>
        <v>0</v>
      </c>
      <c r="E236" s="34">
        <f>MAX(E13:E233)</f>
        <v>0</v>
      </c>
      <c r="F236" s="50"/>
      <c r="G236" s="25"/>
      <c r="H236" s="26"/>
      <c r="I236" s="26"/>
      <c r="K236" s="12">
        <f>MAX(K13:K233)</f>
        <v>0</v>
      </c>
      <c r="L236" s="12">
        <f>MAX(L13:L233)</f>
        <v>0</v>
      </c>
      <c r="M236" s="12">
        <f>MAX(M13:M233)</f>
        <v>0</v>
      </c>
      <c r="N236" s="19"/>
      <c r="O236" s="12">
        <f>MAX(O13:O233)</f>
        <v>0</v>
      </c>
      <c r="P236" s="12">
        <f>MAX(P13:P233)</f>
        <v>0</v>
      </c>
      <c r="Q236" s="12">
        <f>MAX(Q13:Q233)</f>
        <v>0</v>
      </c>
    </row>
    <row r="237" spans="1:17" ht="17.100000000000001" customHeight="1" x14ac:dyDescent="0.25">
      <c r="A237" s="12" t="s">
        <v>14</v>
      </c>
      <c r="B237" s="36"/>
      <c r="C237" s="37" t="e">
        <f t="shared" ref="C237:E238" si="5">K237</f>
        <v>#DIV/0!</v>
      </c>
      <c r="D237" s="37" t="e">
        <f t="shared" si="5"/>
        <v>#DIV/0!</v>
      </c>
      <c r="E237" s="37" t="e">
        <f t="shared" si="5"/>
        <v>#DIV/0!</v>
      </c>
      <c r="F237" s="51"/>
      <c r="G237" s="25"/>
      <c r="H237" s="26"/>
      <c r="I237" s="26"/>
      <c r="K237" s="13" t="e">
        <f>STDEV(K13:K233)</f>
        <v>#DIV/0!</v>
      </c>
      <c r="L237" s="13" t="e">
        <f>STDEV(L13:L233)</f>
        <v>#DIV/0!</v>
      </c>
      <c r="M237" s="13" t="e">
        <f>STDEV(M13:M233)</f>
        <v>#DIV/0!</v>
      </c>
      <c r="N237" s="19"/>
      <c r="O237" s="13" t="e">
        <f>STDEV(O13:O233)</f>
        <v>#DIV/0!</v>
      </c>
      <c r="P237" s="13" t="e">
        <f>STDEV(P13:P233)</f>
        <v>#DIV/0!</v>
      </c>
      <c r="Q237" s="13" t="e">
        <f>STDEV(Q13:Q233)</f>
        <v>#DIV/0!</v>
      </c>
    </row>
    <row r="238" spans="1:17" ht="17.100000000000001" customHeight="1" x14ac:dyDescent="0.25">
      <c r="A238" s="12" t="s">
        <v>15</v>
      </c>
      <c r="B238" s="36"/>
      <c r="C238" s="37" t="e">
        <f t="shared" si="5"/>
        <v>#DIV/0!</v>
      </c>
      <c r="D238" s="37" t="e">
        <f t="shared" si="5"/>
        <v>#DIV/0!</v>
      </c>
      <c r="E238" s="37" t="e">
        <f t="shared" si="5"/>
        <v>#DIV/0!</v>
      </c>
      <c r="F238" s="51"/>
      <c r="G238" s="25"/>
      <c r="H238" s="26"/>
      <c r="I238" s="26"/>
      <c r="K238" s="13" t="e">
        <f>IF(K234=0, "NA", K237*100/K234)</f>
        <v>#DIV/0!</v>
      </c>
      <c r="L238" s="13" t="e">
        <f>IF(L234=0, "NA", L237*100/L234)</f>
        <v>#DIV/0!</v>
      </c>
      <c r="M238" s="13" t="e">
        <f>IF(M234=0, "NA", M237*100/M234)</f>
        <v>#DIV/0!</v>
      </c>
      <c r="N238" s="19"/>
      <c r="O238" s="13" t="e">
        <f>IF(O234=0, "NA", O237*100/O234)</f>
        <v>#DIV/0!</v>
      </c>
      <c r="P238" s="13" t="e">
        <f>IF(P234=0, "NA", P237*100/P234)</f>
        <v>#DIV/0!</v>
      </c>
      <c r="Q238" s="13" t="e">
        <f>IF(Q234=0, "NA", Q237*100/Q234)</f>
        <v>#DIV/0!</v>
      </c>
    </row>
    <row r="239" spans="1:17" ht="17.100000000000001" customHeight="1" x14ac:dyDescent="0.25">
      <c r="A239" s="166" t="s">
        <v>28</v>
      </c>
      <c r="B239" s="166"/>
      <c r="C239" s="166"/>
      <c r="D239" s="9"/>
      <c r="E239" s="9"/>
      <c r="F239" s="9"/>
      <c r="G239" s="25"/>
      <c r="H239" s="26"/>
      <c r="I239" s="26"/>
      <c r="K239" s="19"/>
      <c r="L239" s="19"/>
      <c r="M239" s="19"/>
      <c r="N239" s="19"/>
    </row>
    <row r="240" spans="1:17" ht="17.100000000000001" customHeight="1" x14ac:dyDescent="0.25">
      <c r="A240" s="171" t="s">
        <v>29</v>
      </c>
      <c r="B240" s="171"/>
      <c r="C240" s="171"/>
      <c r="D240" s="9"/>
      <c r="E240" s="9"/>
      <c r="F240" s="9"/>
      <c r="G240" s="25"/>
      <c r="H240" s="26"/>
      <c r="I240" s="26"/>
      <c r="K240" s="19"/>
      <c r="L240" s="19"/>
      <c r="M240" s="19"/>
      <c r="N240" s="19"/>
    </row>
    <row r="241" spans="1:14" ht="17.100000000000001" customHeight="1" x14ac:dyDescent="0.25">
      <c r="A241" s="12" t="s">
        <v>11</v>
      </c>
      <c r="B241" s="36"/>
      <c r="C241" s="34" t="e">
        <f>IF(O234=0, "&lt; 1", O234)</f>
        <v>#DIV/0!</v>
      </c>
      <c r="D241" s="34" t="e">
        <f>IF(P234=0, "&lt; 1", P234)</f>
        <v>#DIV/0!</v>
      </c>
      <c r="E241" s="34" t="e">
        <f>IF(Q234=0, "&lt; 1", Q234)</f>
        <v>#DIV/0!</v>
      </c>
      <c r="F241" s="50"/>
      <c r="G241" s="25"/>
      <c r="H241" s="26"/>
      <c r="I241" s="26"/>
      <c r="K241" s="19"/>
      <c r="L241" s="19"/>
      <c r="M241" s="19"/>
      <c r="N241" s="19"/>
    </row>
    <row r="242" spans="1:14" ht="17.100000000000001" customHeight="1" x14ac:dyDescent="0.25">
      <c r="A242" s="12" t="s">
        <v>12</v>
      </c>
      <c r="B242" s="36"/>
      <c r="C242" s="34" t="str">
        <f t="shared" ref="C242:E242" si="6">IF(O235=0, "&lt; 1", O235)</f>
        <v>&lt; 1</v>
      </c>
      <c r="D242" s="34" t="str">
        <f t="shared" si="6"/>
        <v>&lt; 1</v>
      </c>
      <c r="E242" s="34" t="str">
        <f t="shared" si="6"/>
        <v>&lt; 1</v>
      </c>
      <c r="F242" s="50"/>
      <c r="G242" s="25"/>
      <c r="H242" s="26"/>
      <c r="I242" s="26"/>
      <c r="K242" s="19"/>
      <c r="L242" s="19"/>
      <c r="M242" s="19"/>
    </row>
    <row r="243" spans="1:14" ht="17.100000000000001" customHeight="1" x14ac:dyDescent="0.25">
      <c r="A243" s="12" t="s">
        <v>13</v>
      </c>
      <c r="B243" s="36"/>
      <c r="C243" s="34" t="str">
        <f t="shared" ref="C243:E243" si="7">IF(O236=0, "&lt; 1", O236)</f>
        <v>&lt; 1</v>
      </c>
      <c r="D243" s="34" t="str">
        <f t="shared" si="7"/>
        <v>&lt; 1</v>
      </c>
      <c r="E243" s="34" t="str">
        <f t="shared" si="7"/>
        <v>&lt; 1</v>
      </c>
      <c r="F243" s="50"/>
      <c r="G243" s="25"/>
      <c r="H243" s="26"/>
      <c r="I243" s="26"/>
      <c r="K243" s="19"/>
      <c r="L243" s="19"/>
      <c r="M243" s="19"/>
    </row>
    <row r="244" spans="1:14" ht="17.100000000000001" customHeight="1" x14ac:dyDescent="0.25">
      <c r="A244" s="12" t="s">
        <v>14</v>
      </c>
      <c r="B244" s="36"/>
      <c r="C244" s="13" t="e">
        <f t="shared" ref="C244:E245" si="8">O237</f>
        <v>#DIV/0!</v>
      </c>
      <c r="D244" s="13" t="e">
        <f t="shared" si="8"/>
        <v>#DIV/0!</v>
      </c>
      <c r="E244" s="13" t="e">
        <f t="shared" si="8"/>
        <v>#DIV/0!</v>
      </c>
      <c r="F244" s="53"/>
      <c r="G244" s="25"/>
      <c r="H244" s="26"/>
      <c r="I244" s="26"/>
      <c r="K244" s="19"/>
      <c r="L244" s="19"/>
      <c r="M244" s="19"/>
    </row>
    <row r="245" spans="1:14" ht="17.100000000000001" customHeight="1" x14ac:dyDescent="0.25">
      <c r="A245" s="12" t="s">
        <v>15</v>
      </c>
      <c r="B245" s="36"/>
      <c r="C245" s="13" t="e">
        <f t="shared" si="8"/>
        <v>#DIV/0!</v>
      </c>
      <c r="D245" s="13" t="e">
        <f t="shared" si="8"/>
        <v>#DIV/0!</v>
      </c>
      <c r="E245" s="13" t="e">
        <f t="shared" si="8"/>
        <v>#DIV/0!</v>
      </c>
      <c r="F245" s="53"/>
      <c r="G245" s="27"/>
      <c r="H245" s="26"/>
      <c r="I245" s="26"/>
      <c r="K245" s="19"/>
      <c r="L245" s="19"/>
      <c r="M245" s="19"/>
    </row>
    <row r="246" spans="1:14" ht="15.9" customHeight="1" x14ac:dyDescent="0.25">
      <c r="I246" s="26"/>
    </row>
    <row r="247" spans="1:14" ht="15.9" customHeight="1" x14ac:dyDescent="0.25">
      <c r="A247" s="15"/>
      <c r="I247" s="26"/>
    </row>
    <row r="248" spans="1:14" ht="15.9" customHeight="1" x14ac:dyDescent="0.25">
      <c r="I248" s="26"/>
    </row>
    <row r="249" spans="1:14" ht="15.9" customHeight="1" x14ac:dyDescent="0.25">
      <c r="I249" s="26"/>
    </row>
    <row r="250" spans="1:14" ht="15.9" customHeight="1" x14ac:dyDescent="0.25">
      <c r="I250" s="26"/>
    </row>
    <row r="251" spans="1:14" ht="15.9" customHeight="1" x14ac:dyDescent="0.25">
      <c r="I251" s="26"/>
    </row>
    <row r="252" spans="1:14" ht="15.9" customHeight="1" x14ac:dyDescent="0.25">
      <c r="I252" s="26"/>
    </row>
    <row r="253" spans="1:14" ht="15.9" customHeight="1" x14ac:dyDescent="0.25"/>
    <row r="254" spans="1:14" ht="15.9" customHeight="1" x14ac:dyDescent="0.25"/>
    <row r="255" spans="1:14" ht="15.9" customHeight="1" x14ac:dyDescent="0.25"/>
    <row r="256" spans="1:14" ht="15.9" customHeight="1" x14ac:dyDescent="0.25"/>
    <row r="257" spans="1:9" ht="15.9" customHeight="1" x14ac:dyDescent="0.25"/>
    <row r="258" spans="1:9" ht="15.9" customHeight="1" x14ac:dyDescent="0.25">
      <c r="A258" s="14"/>
      <c r="B258" s="14"/>
      <c r="C258" s="14"/>
      <c r="D258" s="14"/>
      <c r="E258" s="14"/>
      <c r="F258" s="66"/>
    </row>
    <row r="259" spans="1:9" ht="15.9" customHeight="1" x14ac:dyDescent="0.25">
      <c r="A259" s="14"/>
      <c r="B259" s="14"/>
      <c r="C259" s="14"/>
      <c r="D259" s="14"/>
      <c r="E259" s="14"/>
      <c r="F259" s="66"/>
    </row>
    <row r="260" spans="1:9" ht="15.9" customHeight="1" x14ac:dyDescent="0.25">
      <c r="B260" s="14"/>
      <c r="C260" s="14"/>
      <c r="D260" s="14"/>
      <c r="E260" s="14"/>
      <c r="F260" s="66"/>
    </row>
    <row r="261" spans="1:9" ht="14.25" customHeight="1" x14ac:dyDescent="0.25">
      <c r="A261" s="168" t="s">
        <v>179</v>
      </c>
      <c r="B261" s="168"/>
      <c r="C261" s="168"/>
      <c r="D261" s="168"/>
      <c r="E261" s="168"/>
      <c r="F261" s="66"/>
    </row>
    <row r="262" spans="1:9" ht="14.25" customHeight="1" x14ac:dyDescent="0.25">
      <c r="A262" s="172" t="s">
        <v>180</v>
      </c>
      <c r="B262" s="168"/>
      <c r="C262" s="168"/>
      <c r="D262" s="168"/>
      <c r="E262" s="168"/>
      <c r="F262" s="66"/>
    </row>
    <row r="263" spans="1:9" ht="15.9" customHeight="1" x14ac:dyDescent="0.25">
      <c r="A263" s="14"/>
      <c r="B263" s="14"/>
      <c r="C263" s="14"/>
      <c r="D263" s="14"/>
      <c r="E263" s="14"/>
      <c r="F263" s="66"/>
    </row>
    <row r="264" spans="1:9" s="28" customFormat="1" ht="15.9" customHeight="1" x14ac:dyDescent="0.25">
      <c r="A264" s="169" t="s">
        <v>19</v>
      </c>
      <c r="B264" s="169"/>
      <c r="C264" s="169"/>
      <c r="E264" s="20"/>
      <c r="F264" s="65"/>
      <c r="G264" s="20"/>
      <c r="H264" s="20"/>
      <c r="I264" s="20"/>
    </row>
    <row r="265" spans="1:9" s="28" customFormat="1" ht="27.75" customHeight="1" x14ac:dyDescent="0.25">
      <c r="A265" s="169" t="s">
        <v>215</v>
      </c>
      <c r="B265" s="169"/>
      <c r="C265" s="169"/>
      <c r="D265" s="169"/>
      <c r="E265" s="169"/>
      <c r="F265" s="67"/>
      <c r="G265" s="20"/>
      <c r="H265" s="20"/>
      <c r="I265" s="20"/>
    </row>
    <row r="266" spans="1:9" s="28" customFormat="1" ht="32.25" customHeight="1" x14ac:dyDescent="0.25">
      <c r="A266" s="170" t="s">
        <v>216</v>
      </c>
      <c r="B266" s="170"/>
      <c r="C266" s="170"/>
      <c r="D266" s="170"/>
      <c r="E266" s="170"/>
      <c r="F266" s="68"/>
      <c r="G266" s="20"/>
      <c r="H266" s="20"/>
      <c r="I266" s="20"/>
    </row>
    <row r="267" spans="1:9" s="28" customFormat="1" ht="15.9" customHeight="1" x14ac:dyDescent="0.25">
      <c r="E267" s="20"/>
      <c r="F267" s="65"/>
      <c r="G267" s="20"/>
      <c r="H267" s="20"/>
      <c r="I267" s="20"/>
    </row>
    <row r="268" spans="1:9" s="28" customFormat="1" ht="25.5" customHeight="1" x14ac:dyDescent="0.25">
      <c r="B268" s="167" t="s">
        <v>2</v>
      </c>
      <c r="C268" s="167"/>
      <c r="D268" s="167" t="s">
        <v>3</v>
      </c>
      <c r="E268" s="167"/>
      <c r="F268" s="65"/>
      <c r="G268" s="20"/>
      <c r="H268" s="20"/>
      <c r="I268" s="20"/>
    </row>
    <row r="269" spans="1:9" s="28" customFormat="1" ht="38.1" customHeight="1" x14ac:dyDescent="0.25">
      <c r="B269" s="167"/>
      <c r="C269" s="167"/>
      <c r="D269" s="167"/>
      <c r="E269" s="167"/>
      <c r="F269" s="65"/>
      <c r="G269" s="20"/>
      <c r="H269" s="20"/>
      <c r="I269" s="20"/>
    </row>
    <row r="270" spans="1:9" x14ac:dyDescent="0.25">
      <c r="B270" s="30"/>
      <c r="C270" s="30"/>
      <c r="D270" s="30"/>
      <c r="E270" s="30"/>
      <c r="F270" s="30"/>
    </row>
    <row r="271" spans="1:9" x14ac:dyDescent="0.25">
      <c r="B271" s="30"/>
      <c r="C271" s="30"/>
      <c r="D271" s="30"/>
      <c r="E271" s="30"/>
      <c r="F271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39:C239"/>
    <mergeCell ref="A240:C240"/>
    <mergeCell ref="A261:E261"/>
    <mergeCell ref="B269:C269"/>
    <mergeCell ref="D269:E269"/>
    <mergeCell ref="A262:E262"/>
    <mergeCell ref="A264:C264"/>
    <mergeCell ref="A265:E265"/>
    <mergeCell ref="A266:E266"/>
    <mergeCell ref="B268:C268"/>
    <mergeCell ref="D268:E268"/>
  </mergeCells>
  <conditionalFormatting sqref="F116:F233">
    <cfRule type="containsBlanks" dxfId="1580" priority="907">
      <formula>LEN(TRIM(F116))=0</formula>
    </cfRule>
  </conditionalFormatting>
  <conditionalFormatting sqref="F13:F115">
    <cfRule type="containsBlanks" dxfId="1579" priority="905">
      <formula>LEN(TRIM(F13))=0</formula>
    </cfRule>
  </conditionalFormatting>
  <conditionalFormatting sqref="B94:B96">
    <cfRule type="timePeriod" dxfId="1578" priority="879" timePeriod="today">
      <formula>FLOOR(B94,1)=TODAY()</formula>
    </cfRule>
  </conditionalFormatting>
  <conditionalFormatting sqref="B79">
    <cfRule type="timePeriod" dxfId="1577" priority="891" timePeriod="today">
      <formula>FLOOR(B79,1)=TODAY()</formula>
    </cfRule>
  </conditionalFormatting>
  <conditionalFormatting sqref="B80">
    <cfRule type="timePeriod" dxfId="1576" priority="890" timePeriod="today">
      <formula>FLOOR(B80,1)=TODAY()</formula>
    </cfRule>
  </conditionalFormatting>
  <conditionalFormatting sqref="B81">
    <cfRule type="timePeriod" dxfId="1575" priority="889" timePeriod="today">
      <formula>FLOOR(B81,1)=TODAY()</formula>
    </cfRule>
  </conditionalFormatting>
  <conditionalFormatting sqref="B82">
    <cfRule type="timePeriod" dxfId="1574" priority="888" timePeriod="today">
      <formula>FLOOR(B82,1)=TODAY()</formula>
    </cfRule>
  </conditionalFormatting>
  <conditionalFormatting sqref="B83">
    <cfRule type="timePeriod" dxfId="1573" priority="887" timePeriod="today">
      <formula>FLOOR(B83,1)=TODAY()</formula>
    </cfRule>
  </conditionalFormatting>
  <conditionalFormatting sqref="B84:B87">
    <cfRule type="timePeriod" dxfId="1572" priority="886" timePeriod="today">
      <formula>FLOOR(B84,1)=TODAY()</formula>
    </cfRule>
  </conditionalFormatting>
  <conditionalFormatting sqref="B88">
    <cfRule type="timePeriod" dxfId="1571" priority="885" timePeriod="today">
      <formula>FLOOR(B88,1)=TODAY()</formula>
    </cfRule>
  </conditionalFormatting>
  <conditionalFormatting sqref="B89">
    <cfRule type="timePeriod" dxfId="1570" priority="884" timePeriod="today">
      <formula>FLOOR(B89,1)=TODAY()</formula>
    </cfRule>
  </conditionalFormatting>
  <conditionalFormatting sqref="B90">
    <cfRule type="timePeriod" dxfId="1569" priority="883" timePeriod="today">
      <formula>FLOOR(B90,1)=TODAY()</formula>
    </cfRule>
  </conditionalFormatting>
  <conditionalFormatting sqref="B91">
    <cfRule type="timePeriod" dxfId="1568" priority="882" timePeriod="today">
      <formula>FLOOR(B91,1)=TODAY()</formula>
    </cfRule>
  </conditionalFormatting>
  <conditionalFormatting sqref="B92">
    <cfRule type="timePeriod" dxfId="1567" priority="881" timePeriod="today">
      <formula>FLOOR(B92,1)=TODAY()</formula>
    </cfRule>
  </conditionalFormatting>
  <conditionalFormatting sqref="B93">
    <cfRule type="timePeriod" dxfId="1566" priority="880" timePeriod="today">
      <formula>FLOOR(B93,1)=TODAY()</formula>
    </cfRule>
  </conditionalFormatting>
  <conditionalFormatting sqref="E97">
    <cfRule type="cellIs" dxfId="1565" priority="875" operator="greaterThanOrEqual">
      <formula>$G$6</formula>
    </cfRule>
    <cfRule type="cellIs" dxfId="1564" priority="876" operator="lessThan">
      <formula>$G$6</formula>
    </cfRule>
  </conditionalFormatting>
  <conditionalFormatting sqref="B97">
    <cfRule type="timePeriod" dxfId="1563" priority="874" timePeriod="today">
      <formula>FLOOR(B97,1)=TODAY()</formula>
    </cfRule>
  </conditionalFormatting>
  <conditionalFormatting sqref="E98">
    <cfRule type="cellIs" dxfId="1562" priority="868" operator="greaterThanOrEqual">
      <formula>$G$6</formula>
    </cfRule>
    <cfRule type="cellIs" dxfId="1561" priority="869" operator="lessThan">
      <formula>$G$6</formula>
    </cfRule>
  </conditionalFormatting>
  <conditionalFormatting sqref="B98">
    <cfRule type="timePeriod" dxfId="1560" priority="867" timePeriod="today">
      <formula>FLOOR(B98,1)=TODAY()</formula>
    </cfRule>
  </conditionalFormatting>
  <conditionalFormatting sqref="B99">
    <cfRule type="timePeriod" dxfId="1559" priority="866" timePeriod="today">
      <formula>FLOOR(B99,1)=TODAY()</formula>
    </cfRule>
  </conditionalFormatting>
  <conditionalFormatting sqref="E99">
    <cfRule type="cellIs" dxfId="1558" priority="862" operator="greaterThanOrEqual">
      <formula>$G$6</formula>
    </cfRule>
    <cfRule type="cellIs" dxfId="1557" priority="863" operator="lessThan">
      <formula>$G$6</formula>
    </cfRule>
  </conditionalFormatting>
  <conditionalFormatting sqref="B100">
    <cfRule type="timePeriod" dxfId="1556" priority="861" timePeriod="today">
      <formula>FLOOR(B100,1)=TODAY()</formula>
    </cfRule>
  </conditionalFormatting>
  <conditionalFormatting sqref="E100">
    <cfRule type="cellIs" dxfId="1555" priority="855" operator="greaterThanOrEqual">
      <formula>$G$6</formula>
    </cfRule>
    <cfRule type="cellIs" dxfId="1554" priority="856" operator="lessThan">
      <formula>$G$6</formula>
    </cfRule>
  </conditionalFormatting>
  <conditionalFormatting sqref="B101">
    <cfRule type="timePeriod" dxfId="1553" priority="854" timePeriod="today">
      <formula>FLOOR(B101,1)=TODAY()</formula>
    </cfRule>
  </conditionalFormatting>
  <conditionalFormatting sqref="E101">
    <cfRule type="cellIs" dxfId="1552" priority="850" operator="greaterThanOrEqual">
      <formula>$G$6</formula>
    </cfRule>
    <cfRule type="cellIs" dxfId="1551" priority="851" operator="lessThan">
      <formula>$G$6</formula>
    </cfRule>
  </conditionalFormatting>
  <conditionalFormatting sqref="B102">
    <cfRule type="timePeriod" dxfId="1550" priority="849" timePeriod="today">
      <formula>FLOOR(B102,1)=TODAY()</formula>
    </cfRule>
  </conditionalFormatting>
  <conditionalFormatting sqref="C101">
    <cfRule type="cellIs" dxfId="1549" priority="803" operator="greaterThanOrEqual">
      <formula>$G$6</formula>
    </cfRule>
    <cfRule type="cellIs" dxfId="1548" priority="804" operator="lessThan">
      <formula>$G$6</formula>
    </cfRule>
  </conditionalFormatting>
  <conditionalFormatting sqref="E102">
    <cfRule type="cellIs" dxfId="1547" priority="843" operator="greaterThanOrEqual">
      <formula>$G$6</formula>
    </cfRule>
    <cfRule type="cellIs" dxfId="1546" priority="844" operator="lessThan">
      <formula>$G$6</formula>
    </cfRule>
  </conditionalFormatting>
  <conditionalFormatting sqref="B103">
    <cfRule type="timePeriod" dxfId="1545" priority="842" timePeriod="today">
      <formula>FLOOR(B103,1)=TODAY()</formula>
    </cfRule>
  </conditionalFormatting>
  <conditionalFormatting sqref="E103">
    <cfRule type="cellIs" dxfId="1544" priority="836" operator="greaterThanOrEqual">
      <formula>$G$6</formula>
    </cfRule>
    <cfRule type="cellIs" dxfId="1543" priority="837" operator="lessThan">
      <formula>$G$6</formula>
    </cfRule>
  </conditionalFormatting>
  <conditionalFormatting sqref="B104">
    <cfRule type="timePeriod" dxfId="1542" priority="835" timePeriod="today">
      <formula>FLOOR(B104,1)=TODAY()</formula>
    </cfRule>
  </conditionalFormatting>
  <conditionalFormatting sqref="E104">
    <cfRule type="cellIs" dxfId="1541" priority="831" operator="greaterThanOrEqual">
      <formula>$G$6</formula>
    </cfRule>
    <cfRule type="cellIs" dxfId="1540" priority="832" operator="lessThan">
      <formula>$G$6</formula>
    </cfRule>
  </conditionalFormatting>
  <conditionalFormatting sqref="B105:B106">
    <cfRule type="timePeriod" dxfId="1539" priority="830" timePeriod="today">
      <formula>FLOOR(B105,1)=TODAY()</formula>
    </cfRule>
  </conditionalFormatting>
  <conditionalFormatting sqref="E105">
    <cfRule type="cellIs" dxfId="1538" priority="824" operator="greaterThanOrEqual">
      <formula>$G$6</formula>
    </cfRule>
    <cfRule type="cellIs" dxfId="1537" priority="825" operator="lessThan">
      <formula>$G$6</formula>
    </cfRule>
  </conditionalFormatting>
  <conditionalFormatting sqref="E106">
    <cfRule type="cellIs" dxfId="1536" priority="820" operator="greaterThanOrEqual">
      <formula>$G$6</formula>
    </cfRule>
    <cfRule type="cellIs" dxfId="1535" priority="821" operator="lessThan">
      <formula>$G$6</formula>
    </cfRule>
  </conditionalFormatting>
  <conditionalFormatting sqref="B107">
    <cfRule type="timePeriod" dxfId="1534" priority="819" timePeriod="today">
      <formula>FLOOR(B107,1)=TODAY()</formula>
    </cfRule>
  </conditionalFormatting>
  <conditionalFormatting sqref="D105">
    <cfRule type="cellIs" dxfId="1533" priority="773" operator="greaterThanOrEqual">
      <formula>$G$6</formula>
    </cfRule>
    <cfRule type="cellIs" dxfId="1532" priority="774" operator="lessThan">
      <formula>$G$6</formula>
    </cfRule>
  </conditionalFormatting>
  <conditionalFormatting sqref="E107">
    <cfRule type="cellIs" dxfId="1531" priority="813" operator="greaterThanOrEqual">
      <formula>$G$6</formula>
    </cfRule>
    <cfRule type="cellIs" dxfId="1530" priority="814" operator="lessThan">
      <formula>$G$6</formula>
    </cfRule>
  </conditionalFormatting>
  <conditionalFormatting sqref="C97">
    <cfRule type="cellIs" dxfId="1529" priority="811" operator="greaterThanOrEqual">
      <formula>$G$6</formula>
    </cfRule>
    <cfRule type="cellIs" dxfId="1528" priority="812" operator="lessThan">
      <formula>$G$6</formula>
    </cfRule>
  </conditionalFormatting>
  <conditionalFormatting sqref="C98">
    <cfRule type="cellIs" dxfId="1527" priority="809" operator="greaterThanOrEqual">
      <formula>$G$6</formula>
    </cfRule>
    <cfRule type="cellIs" dxfId="1526" priority="810" operator="lessThan">
      <formula>$G$6</formula>
    </cfRule>
  </conditionalFormatting>
  <conditionalFormatting sqref="C99">
    <cfRule type="cellIs" dxfId="1525" priority="807" operator="greaterThanOrEqual">
      <formula>$G$6</formula>
    </cfRule>
    <cfRule type="cellIs" dxfId="1524" priority="808" operator="lessThan">
      <formula>$G$6</formula>
    </cfRule>
  </conditionalFormatting>
  <conditionalFormatting sqref="C100">
    <cfRule type="cellIs" dxfId="1523" priority="805" operator="greaterThanOrEqual">
      <formula>$G$6</formula>
    </cfRule>
    <cfRule type="cellIs" dxfId="1522" priority="806" operator="lessThan">
      <formula>$G$6</formula>
    </cfRule>
  </conditionalFormatting>
  <conditionalFormatting sqref="C102">
    <cfRule type="cellIs" dxfId="1521" priority="801" operator="greaterThanOrEqual">
      <formula>$G$6</formula>
    </cfRule>
    <cfRule type="cellIs" dxfId="1520" priority="802" operator="lessThan">
      <formula>$G$6</formula>
    </cfRule>
  </conditionalFormatting>
  <conditionalFormatting sqref="C103">
    <cfRule type="cellIs" dxfId="1519" priority="799" operator="greaterThanOrEqual">
      <formula>$G$6</formula>
    </cfRule>
    <cfRule type="cellIs" dxfId="1518" priority="800" operator="lessThan">
      <formula>$G$6</formula>
    </cfRule>
  </conditionalFormatting>
  <conditionalFormatting sqref="C104">
    <cfRule type="cellIs" dxfId="1517" priority="797" operator="greaterThanOrEqual">
      <formula>$G$6</formula>
    </cfRule>
    <cfRule type="cellIs" dxfId="1516" priority="798" operator="lessThan">
      <formula>$G$6</formula>
    </cfRule>
  </conditionalFormatting>
  <conditionalFormatting sqref="C105">
    <cfRule type="cellIs" dxfId="1515" priority="795" operator="greaterThanOrEqual">
      <formula>$G$6</formula>
    </cfRule>
    <cfRule type="cellIs" dxfId="1514" priority="796" operator="lessThan">
      <formula>$G$6</formula>
    </cfRule>
  </conditionalFormatting>
  <conditionalFormatting sqref="C106">
    <cfRule type="cellIs" dxfId="1513" priority="793" operator="greaterThanOrEqual">
      <formula>$G$6</formula>
    </cfRule>
    <cfRule type="cellIs" dxfId="1512" priority="794" operator="lessThan">
      <formula>$G$6</formula>
    </cfRule>
  </conditionalFormatting>
  <conditionalFormatting sqref="C107">
    <cfRule type="cellIs" dxfId="1511" priority="791" operator="greaterThanOrEqual">
      <formula>$G$6</formula>
    </cfRule>
    <cfRule type="cellIs" dxfId="1510" priority="792" operator="lessThan">
      <formula>$G$6</formula>
    </cfRule>
  </conditionalFormatting>
  <conditionalFormatting sqref="D97">
    <cfRule type="cellIs" dxfId="1509" priority="789" operator="greaterThanOrEqual">
      <formula>$G$6</formula>
    </cfRule>
    <cfRule type="cellIs" dxfId="1508" priority="790" operator="lessThan">
      <formula>$G$6</formula>
    </cfRule>
  </conditionalFormatting>
  <conditionalFormatting sqref="D98">
    <cfRule type="cellIs" dxfId="1507" priority="787" operator="greaterThanOrEqual">
      <formula>$G$6</formula>
    </cfRule>
    <cfRule type="cellIs" dxfId="1506" priority="788" operator="lessThan">
      <formula>$G$6</formula>
    </cfRule>
  </conditionalFormatting>
  <conditionalFormatting sqref="D99">
    <cfRule type="cellIs" dxfId="1505" priority="785" operator="greaterThanOrEqual">
      <formula>$G$6</formula>
    </cfRule>
    <cfRule type="cellIs" dxfId="1504" priority="786" operator="lessThan">
      <formula>$G$6</formula>
    </cfRule>
  </conditionalFormatting>
  <conditionalFormatting sqref="D100">
    <cfRule type="cellIs" dxfId="1503" priority="783" operator="greaterThanOrEqual">
      <formula>$G$6</formula>
    </cfRule>
    <cfRule type="cellIs" dxfId="1502" priority="784" operator="lessThan">
      <formula>$G$6</formula>
    </cfRule>
  </conditionalFormatting>
  <conditionalFormatting sqref="D101">
    <cfRule type="cellIs" dxfId="1501" priority="781" operator="greaterThanOrEqual">
      <formula>$G$6</formula>
    </cfRule>
    <cfRule type="cellIs" dxfId="1500" priority="782" operator="lessThan">
      <formula>$G$6</formula>
    </cfRule>
  </conditionalFormatting>
  <conditionalFormatting sqref="D102">
    <cfRule type="cellIs" dxfId="1499" priority="779" operator="greaterThanOrEqual">
      <formula>$G$6</formula>
    </cfRule>
    <cfRule type="cellIs" dxfId="1498" priority="780" operator="lessThan">
      <formula>$G$6</formula>
    </cfRule>
  </conditionalFormatting>
  <conditionalFormatting sqref="D103">
    <cfRule type="cellIs" dxfId="1497" priority="777" operator="greaterThanOrEqual">
      <formula>$G$6</formula>
    </cfRule>
    <cfRule type="cellIs" dxfId="1496" priority="778" operator="lessThan">
      <formula>$G$6</formula>
    </cfRule>
  </conditionalFormatting>
  <conditionalFormatting sqref="D104">
    <cfRule type="cellIs" dxfId="1495" priority="775" operator="greaterThanOrEqual">
      <formula>$G$6</formula>
    </cfRule>
    <cfRule type="cellIs" dxfId="1494" priority="776" operator="lessThan">
      <formula>$G$6</formula>
    </cfRule>
  </conditionalFormatting>
  <conditionalFormatting sqref="D106">
    <cfRule type="cellIs" dxfId="1493" priority="771" operator="greaterThanOrEqual">
      <formula>$G$6</formula>
    </cfRule>
    <cfRule type="cellIs" dxfId="1492" priority="772" operator="lessThan">
      <formula>$G$6</formula>
    </cfRule>
  </conditionalFormatting>
  <conditionalFormatting sqref="D107">
    <cfRule type="cellIs" dxfId="1491" priority="769" operator="greaterThanOrEqual">
      <formula>$G$6</formula>
    </cfRule>
    <cfRule type="cellIs" dxfId="1490" priority="770" operator="lessThan">
      <formula>$G$6</formula>
    </cfRule>
  </conditionalFormatting>
  <conditionalFormatting sqref="B108">
    <cfRule type="timePeriod" dxfId="1489" priority="764" timePeriod="today">
      <formula>FLOOR(B108,1)=TODAY()</formula>
    </cfRule>
  </conditionalFormatting>
  <conditionalFormatting sqref="B109">
    <cfRule type="timePeriod" dxfId="1488" priority="759" timePeriod="today">
      <formula>FLOOR(B109,1)=TODAY()</formula>
    </cfRule>
  </conditionalFormatting>
  <conditionalFormatting sqref="B109">
    <cfRule type="timePeriod" dxfId="1487" priority="758" timePeriod="today">
      <formula>FLOOR(B109,1)=TODAY()</formula>
    </cfRule>
  </conditionalFormatting>
  <conditionalFormatting sqref="B110">
    <cfRule type="timePeriod" dxfId="1486" priority="749" timePeriod="today">
      <formula>FLOOR(B110,1)=TODAY()</formula>
    </cfRule>
  </conditionalFormatting>
  <conditionalFormatting sqref="B111">
    <cfRule type="timePeriod" dxfId="1485" priority="740" timePeriod="today">
      <formula>FLOOR(B111,1)=TODAY()</formula>
    </cfRule>
  </conditionalFormatting>
  <conditionalFormatting sqref="B112">
    <cfRule type="timePeriod" dxfId="1484" priority="731" timePeriod="today">
      <formula>FLOOR(B112,1)=TODAY()</formula>
    </cfRule>
  </conditionalFormatting>
  <conditionalFormatting sqref="B113">
    <cfRule type="timePeriod" dxfId="1483" priority="728" timePeriod="today">
      <formula>FLOOR(B113,1)=TODAY()</formula>
    </cfRule>
  </conditionalFormatting>
  <conditionalFormatting sqref="B114">
    <cfRule type="timePeriod" dxfId="1482" priority="713" timePeriod="today">
      <formula>FLOOR(B114,1)=TODAY()</formula>
    </cfRule>
  </conditionalFormatting>
  <conditionalFormatting sqref="B115">
    <cfRule type="timePeriod" dxfId="1481" priority="708" timePeriod="today">
      <formula>FLOOR(B115,1)=TODAY()</formula>
    </cfRule>
  </conditionalFormatting>
  <conditionalFormatting sqref="B116:B118">
    <cfRule type="timePeriod" dxfId="1480" priority="705" timePeriod="today">
      <formula>FLOOR(B116,1)=TODAY()</formula>
    </cfRule>
  </conditionalFormatting>
  <conditionalFormatting sqref="C108">
    <cfRule type="cellIs" dxfId="1479" priority="693" operator="greaterThanOrEqual">
      <formula>$G$6</formula>
    </cfRule>
    <cfRule type="cellIs" dxfId="1478" priority="694" operator="lessThan">
      <formula>$G$6</formula>
    </cfRule>
  </conditionalFormatting>
  <conditionalFormatting sqref="C109">
    <cfRule type="cellIs" dxfId="1477" priority="691" operator="greaterThanOrEqual">
      <formula>$G$6</formula>
    </cfRule>
    <cfRule type="cellIs" dxfId="1476" priority="692" operator="lessThan">
      <formula>$G$6</formula>
    </cfRule>
  </conditionalFormatting>
  <conditionalFormatting sqref="C109">
    <cfRule type="cellIs" dxfId="1475" priority="689" operator="greaterThanOrEqual">
      <formula>$G$6</formula>
    </cfRule>
    <cfRule type="cellIs" dxfId="1474" priority="690" operator="lessThan">
      <formula>$G$6</formula>
    </cfRule>
  </conditionalFormatting>
  <conditionalFormatting sqref="C110">
    <cfRule type="cellIs" dxfId="1473" priority="687" operator="greaterThanOrEqual">
      <formula>$G$6</formula>
    </cfRule>
    <cfRule type="cellIs" dxfId="1472" priority="688" operator="lessThan">
      <formula>$G$6</formula>
    </cfRule>
  </conditionalFormatting>
  <conditionalFormatting sqref="C110">
    <cfRule type="cellIs" dxfId="1471" priority="685" operator="greaterThanOrEqual">
      <formula>$G$6</formula>
    </cfRule>
    <cfRule type="cellIs" dxfId="1470" priority="686" operator="lessThan">
      <formula>$G$6</formula>
    </cfRule>
  </conditionalFormatting>
  <conditionalFormatting sqref="C111">
    <cfRule type="cellIs" dxfId="1469" priority="683" operator="greaterThanOrEqual">
      <formula>$G$6</formula>
    </cfRule>
    <cfRule type="cellIs" dxfId="1468" priority="684" operator="lessThan">
      <formula>$G$6</formula>
    </cfRule>
  </conditionalFormatting>
  <conditionalFormatting sqref="C111">
    <cfRule type="cellIs" dxfId="1467" priority="681" operator="greaterThanOrEqual">
      <formula>$G$6</formula>
    </cfRule>
    <cfRule type="cellIs" dxfId="1466" priority="682" operator="lessThan">
      <formula>$G$6</formula>
    </cfRule>
  </conditionalFormatting>
  <conditionalFormatting sqref="C112">
    <cfRule type="cellIs" dxfId="1465" priority="679" operator="greaterThanOrEqual">
      <formula>$G$6</formula>
    </cfRule>
    <cfRule type="cellIs" dxfId="1464" priority="680" operator="lessThan">
      <formula>$G$6</formula>
    </cfRule>
  </conditionalFormatting>
  <conditionalFormatting sqref="C113">
    <cfRule type="cellIs" dxfId="1463" priority="677" operator="greaterThanOrEqual">
      <formula>$G$6</formula>
    </cfRule>
    <cfRule type="cellIs" dxfId="1462" priority="678" operator="lessThan">
      <formula>$G$6</formula>
    </cfRule>
  </conditionalFormatting>
  <conditionalFormatting sqref="C113">
    <cfRule type="cellIs" dxfId="1461" priority="675" operator="greaterThanOrEqual">
      <formula>$G$6</formula>
    </cfRule>
    <cfRule type="cellIs" dxfId="1460" priority="676" operator="lessThan">
      <formula>$G$6</formula>
    </cfRule>
  </conditionalFormatting>
  <conditionalFormatting sqref="C114">
    <cfRule type="cellIs" dxfId="1459" priority="673" operator="greaterThanOrEqual">
      <formula>$G$6</formula>
    </cfRule>
    <cfRule type="cellIs" dxfId="1458" priority="674" operator="lessThan">
      <formula>$G$6</formula>
    </cfRule>
  </conditionalFormatting>
  <conditionalFormatting sqref="C115">
    <cfRule type="cellIs" dxfId="1457" priority="671" operator="greaterThanOrEqual">
      <formula>$G$6</formula>
    </cfRule>
    <cfRule type="cellIs" dxfId="1456" priority="672" operator="lessThan">
      <formula>$G$6</formula>
    </cfRule>
  </conditionalFormatting>
  <conditionalFormatting sqref="C116">
    <cfRule type="cellIs" dxfId="1455" priority="669" operator="greaterThanOrEqual">
      <formula>$G$6</formula>
    </cfRule>
    <cfRule type="cellIs" dxfId="1454" priority="670" operator="lessThan">
      <formula>$G$6</formula>
    </cfRule>
  </conditionalFormatting>
  <conditionalFormatting sqref="C117">
    <cfRule type="cellIs" dxfId="1453" priority="667" operator="greaterThanOrEqual">
      <formula>$G$6</formula>
    </cfRule>
    <cfRule type="cellIs" dxfId="1452" priority="668" operator="lessThan">
      <formula>$G$6</formula>
    </cfRule>
  </conditionalFormatting>
  <conditionalFormatting sqref="C118">
    <cfRule type="cellIs" dxfId="1451" priority="665" operator="greaterThanOrEqual">
      <formula>$G$6</formula>
    </cfRule>
    <cfRule type="cellIs" dxfId="1450" priority="666" operator="lessThan">
      <formula>$G$6</formula>
    </cfRule>
  </conditionalFormatting>
  <conditionalFormatting sqref="D108">
    <cfRule type="cellIs" dxfId="1449" priority="663" operator="greaterThanOrEqual">
      <formula>$G$6</formula>
    </cfRule>
    <cfRule type="cellIs" dxfId="1448" priority="664" operator="lessThan">
      <formula>$G$6</formula>
    </cfRule>
  </conditionalFormatting>
  <conditionalFormatting sqref="D109">
    <cfRule type="cellIs" dxfId="1447" priority="661" operator="greaterThanOrEqual">
      <formula>$G$6</formula>
    </cfRule>
    <cfRule type="cellIs" dxfId="1446" priority="662" operator="lessThan">
      <formula>$G$6</formula>
    </cfRule>
  </conditionalFormatting>
  <conditionalFormatting sqref="D109">
    <cfRule type="cellIs" dxfId="1445" priority="659" operator="greaterThanOrEqual">
      <formula>$G$6</formula>
    </cfRule>
    <cfRule type="cellIs" dxfId="1444" priority="660" operator="lessThan">
      <formula>$G$6</formula>
    </cfRule>
  </conditionalFormatting>
  <conditionalFormatting sqref="D110">
    <cfRule type="cellIs" dxfId="1443" priority="657" operator="greaterThanOrEqual">
      <formula>$G$6</formula>
    </cfRule>
    <cfRule type="cellIs" dxfId="1442" priority="658" operator="lessThan">
      <formula>$G$6</formula>
    </cfRule>
  </conditionalFormatting>
  <conditionalFormatting sqref="D110">
    <cfRule type="cellIs" dxfId="1441" priority="655" operator="greaterThanOrEqual">
      <formula>$G$6</formula>
    </cfRule>
    <cfRule type="cellIs" dxfId="1440" priority="656" operator="lessThan">
      <formula>$G$6</formula>
    </cfRule>
  </conditionalFormatting>
  <conditionalFormatting sqref="D111">
    <cfRule type="cellIs" dxfId="1439" priority="653" operator="greaterThanOrEqual">
      <formula>$G$6</formula>
    </cfRule>
    <cfRule type="cellIs" dxfId="1438" priority="654" operator="lessThan">
      <formula>$G$6</formula>
    </cfRule>
  </conditionalFormatting>
  <conditionalFormatting sqref="D111">
    <cfRule type="cellIs" dxfId="1437" priority="651" operator="greaterThanOrEqual">
      <formula>$G$6</formula>
    </cfRule>
    <cfRule type="cellIs" dxfId="1436" priority="652" operator="lessThan">
      <formula>$G$6</formula>
    </cfRule>
  </conditionalFormatting>
  <conditionalFormatting sqref="D112">
    <cfRule type="cellIs" dxfId="1435" priority="649" operator="greaterThanOrEqual">
      <formula>$G$6</formula>
    </cfRule>
    <cfRule type="cellIs" dxfId="1434" priority="650" operator="lessThan">
      <formula>$G$6</formula>
    </cfRule>
  </conditionalFormatting>
  <conditionalFormatting sqref="D113">
    <cfRule type="cellIs" dxfId="1433" priority="647" operator="greaterThanOrEqual">
      <formula>$G$6</formula>
    </cfRule>
    <cfRule type="cellIs" dxfId="1432" priority="648" operator="lessThan">
      <formula>$G$6</formula>
    </cfRule>
  </conditionalFormatting>
  <conditionalFormatting sqref="D113">
    <cfRule type="cellIs" dxfId="1431" priority="645" operator="greaterThanOrEqual">
      <formula>$G$6</formula>
    </cfRule>
    <cfRule type="cellIs" dxfId="1430" priority="646" operator="lessThan">
      <formula>$G$6</formula>
    </cfRule>
  </conditionalFormatting>
  <conditionalFormatting sqref="D114">
    <cfRule type="cellIs" dxfId="1429" priority="643" operator="greaterThanOrEqual">
      <formula>$G$6</formula>
    </cfRule>
    <cfRule type="cellIs" dxfId="1428" priority="644" operator="lessThan">
      <formula>$G$6</formula>
    </cfRule>
  </conditionalFormatting>
  <conditionalFormatting sqref="D115">
    <cfRule type="cellIs" dxfId="1427" priority="641" operator="greaterThanOrEqual">
      <formula>$G$6</formula>
    </cfRule>
    <cfRule type="cellIs" dxfId="1426" priority="642" operator="lessThan">
      <formula>$G$6</formula>
    </cfRule>
  </conditionalFormatting>
  <conditionalFormatting sqref="D116">
    <cfRule type="cellIs" dxfId="1425" priority="639" operator="greaterThanOrEqual">
      <formula>$G$6</formula>
    </cfRule>
    <cfRule type="cellIs" dxfId="1424" priority="640" operator="lessThan">
      <formula>$G$6</formula>
    </cfRule>
  </conditionalFormatting>
  <conditionalFormatting sqref="D117">
    <cfRule type="cellIs" dxfId="1423" priority="637" operator="greaterThanOrEqual">
      <formula>$G$6</formula>
    </cfRule>
    <cfRule type="cellIs" dxfId="1422" priority="638" operator="lessThan">
      <formula>$G$6</formula>
    </cfRule>
  </conditionalFormatting>
  <conditionalFormatting sqref="D118">
    <cfRule type="cellIs" dxfId="1421" priority="635" operator="greaterThanOrEqual">
      <formula>$G$6</formula>
    </cfRule>
    <cfRule type="cellIs" dxfId="1420" priority="636" operator="lessThan">
      <formula>$G$6</formula>
    </cfRule>
  </conditionalFormatting>
  <conditionalFormatting sqref="E108">
    <cfRule type="cellIs" dxfId="1419" priority="633" operator="greaterThanOrEqual">
      <formula>$G$6</formula>
    </cfRule>
    <cfRule type="cellIs" dxfId="1418" priority="634" operator="lessThan">
      <formula>$G$6</formula>
    </cfRule>
  </conditionalFormatting>
  <conditionalFormatting sqref="E109">
    <cfRule type="cellIs" dxfId="1417" priority="631" operator="greaterThanOrEqual">
      <formula>$G$6</formula>
    </cfRule>
    <cfRule type="cellIs" dxfId="1416" priority="632" operator="lessThan">
      <formula>$G$6</formula>
    </cfRule>
  </conditionalFormatting>
  <conditionalFormatting sqref="E109">
    <cfRule type="cellIs" dxfId="1415" priority="629" operator="greaterThanOrEqual">
      <formula>$G$6</formula>
    </cfRule>
    <cfRule type="cellIs" dxfId="1414" priority="630" operator="lessThan">
      <formula>$G$6</formula>
    </cfRule>
  </conditionalFormatting>
  <conditionalFormatting sqref="E110">
    <cfRule type="cellIs" dxfId="1413" priority="627" operator="greaterThanOrEqual">
      <formula>$G$6</formula>
    </cfRule>
    <cfRule type="cellIs" dxfId="1412" priority="628" operator="lessThan">
      <formula>$G$6</formula>
    </cfRule>
  </conditionalFormatting>
  <conditionalFormatting sqref="E110">
    <cfRule type="cellIs" dxfId="1411" priority="625" operator="greaterThanOrEqual">
      <formula>$G$6</formula>
    </cfRule>
    <cfRule type="cellIs" dxfId="1410" priority="626" operator="lessThan">
      <formula>$G$6</formula>
    </cfRule>
  </conditionalFormatting>
  <conditionalFormatting sqref="E111">
    <cfRule type="cellIs" dxfId="1409" priority="623" operator="greaterThanOrEqual">
      <formula>$G$6</formula>
    </cfRule>
    <cfRule type="cellIs" dxfId="1408" priority="624" operator="lessThan">
      <formula>$G$6</formula>
    </cfRule>
  </conditionalFormatting>
  <conditionalFormatting sqref="E111">
    <cfRule type="cellIs" dxfId="1407" priority="621" operator="greaterThanOrEqual">
      <formula>$G$6</formula>
    </cfRule>
    <cfRule type="cellIs" dxfId="1406" priority="622" operator="lessThan">
      <formula>$G$6</formula>
    </cfRule>
  </conditionalFormatting>
  <conditionalFormatting sqref="E112">
    <cfRule type="cellIs" dxfId="1405" priority="619" operator="greaterThanOrEqual">
      <formula>$G$6</formula>
    </cfRule>
    <cfRule type="cellIs" dxfId="1404" priority="620" operator="lessThan">
      <formula>$G$6</formula>
    </cfRule>
  </conditionalFormatting>
  <conditionalFormatting sqref="E113">
    <cfRule type="cellIs" dxfId="1403" priority="617" operator="greaterThanOrEqual">
      <formula>$G$6</formula>
    </cfRule>
    <cfRule type="cellIs" dxfId="1402" priority="618" operator="lessThan">
      <formula>$G$6</formula>
    </cfRule>
  </conditionalFormatting>
  <conditionalFormatting sqref="E113">
    <cfRule type="cellIs" dxfId="1401" priority="615" operator="greaterThanOrEqual">
      <formula>$G$6</formula>
    </cfRule>
    <cfRule type="cellIs" dxfId="1400" priority="616" operator="lessThan">
      <formula>$G$6</formula>
    </cfRule>
  </conditionalFormatting>
  <conditionalFormatting sqref="E114">
    <cfRule type="cellIs" dxfId="1399" priority="613" operator="greaterThanOrEqual">
      <formula>$G$6</formula>
    </cfRule>
    <cfRule type="cellIs" dxfId="1398" priority="614" operator="lessThan">
      <formula>$G$6</formula>
    </cfRule>
  </conditionalFormatting>
  <conditionalFormatting sqref="E115">
    <cfRule type="cellIs" dxfId="1397" priority="611" operator="greaterThanOrEqual">
      <formula>$G$6</formula>
    </cfRule>
    <cfRule type="cellIs" dxfId="1396" priority="612" operator="lessThan">
      <formula>$G$6</formula>
    </cfRule>
  </conditionalFormatting>
  <conditionalFormatting sqref="E116">
    <cfRule type="cellIs" dxfId="1395" priority="609" operator="greaterThanOrEqual">
      <formula>$G$6</formula>
    </cfRule>
    <cfRule type="cellIs" dxfId="1394" priority="610" operator="lessThan">
      <formula>$G$6</formula>
    </cfRule>
  </conditionalFormatting>
  <conditionalFormatting sqref="E117">
    <cfRule type="cellIs" dxfId="1393" priority="607" operator="greaterThanOrEqual">
      <formula>$G$6</formula>
    </cfRule>
    <cfRule type="cellIs" dxfId="1392" priority="608" operator="lessThan">
      <formula>$G$6</formula>
    </cfRule>
  </conditionalFormatting>
  <conditionalFormatting sqref="E118">
    <cfRule type="cellIs" dxfId="1391" priority="605" operator="greaterThanOrEqual">
      <formula>$G$6</formula>
    </cfRule>
    <cfRule type="cellIs" dxfId="1390" priority="606" operator="lessThan">
      <formula>$G$6</formula>
    </cfRule>
  </conditionalFormatting>
  <conditionalFormatting sqref="B141">
    <cfRule type="timePeriod" dxfId="1389" priority="517" timePeriod="today">
      <formula>FLOOR(B141,1)=TODAY()</formula>
    </cfRule>
  </conditionalFormatting>
  <conditionalFormatting sqref="B133">
    <cfRule type="timePeriod" dxfId="1388" priority="529" timePeriod="today">
      <formula>FLOOR(B133,1)=TODAY()</formula>
    </cfRule>
  </conditionalFormatting>
  <conditionalFormatting sqref="B134">
    <cfRule type="timePeriod" dxfId="1387" priority="528" timePeriod="today">
      <formula>FLOOR(B134,1)=TODAY()</formula>
    </cfRule>
  </conditionalFormatting>
  <conditionalFormatting sqref="B135">
    <cfRule type="timePeriod" dxfId="1386" priority="527" timePeriod="today">
      <formula>FLOOR(B135,1)=TODAY()</formula>
    </cfRule>
  </conditionalFormatting>
  <conditionalFormatting sqref="B135">
    <cfRule type="timePeriod" dxfId="1385" priority="526" timePeriod="today">
      <formula>FLOOR(B135,1)=TODAY()</formula>
    </cfRule>
  </conditionalFormatting>
  <conditionalFormatting sqref="B136">
    <cfRule type="timePeriod" dxfId="1384" priority="525" timePeriod="today">
      <formula>FLOOR(B136,1)=TODAY()</formula>
    </cfRule>
  </conditionalFormatting>
  <conditionalFormatting sqref="B136">
    <cfRule type="timePeriod" dxfId="1383" priority="524" timePeriod="today">
      <formula>FLOOR(B136,1)=TODAY()</formula>
    </cfRule>
  </conditionalFormatting>
  <conditionalFormatting sqref="B137">
    <cfRule type="timePeriod" dxfId="1382" priority="523" timePeriod="today">
      <formula>FLOOR(B137,1)=TODAY()</formula>
    </cfRule>
  </conditionalFormatting>
  <conditionalFormatting sqref="B138">
    <cfRule type="timePeriod" dxfId="1381" priority="522" timePeriod="today">
      <formula>FLOOR(B138,1)=TODAY()</formula>
    </cfRule>
  </conditionalFormatting>
  <conditionalFormatting sqref="B139">
    <cfRule type="timePeriod" dxfId="1380" priority="521" timePeriod="today">
      <formula>FLOOR(B139,1)=TODAY()</formula>
    </cfRule>
  </conditionalFormatting>
  <conditionalFormatting sqref="B140">
    <cfRule type="timePeriod" dxfId="1379" priority="520" timePeriod="today">
      <formula>FLOOR(B140,1)=TODAY()</formula>
    </cfRule>
  </conditionalFormatting>
  <conditionalFormatting sqref="B141">
    <cfRule type="timePeriod" dxfId="1378" priority="519" timePeriod="today">
      <formula>FLOOR(B141,1)=TODAY()</formula>
    </cfRule>
  </conditionalFormatting>
  <conditionalFormatting sqref="B141">
    <cfRule type="timePeriod" dxfId="1377" priority="518" timePeriod="today">
      <formula>FLOOR(B141,1)=TODAY()</formula>
    </cfRule>
  </conditionalFormatting>
  <conditionalFormatting sqref="C131">
    <cfRule type="cellIs" dxfId="1376" priority="603" operator="greaterThanOrEqual">
      <formula>$G$6</formula>
    </cfRule>
    <cfRule type="cellIs" dxfId="1375" priority="604" operator="lessThan">
      <formula>$G$6</formula>
    </cfRule>
  </conditionalFormatting>
  <conditionalFormatting sqref="C132">
    <cfRule type="cellIs" dxfId="1374" priority="601" operator="greaterThanOrEqual">
      <formula>$G$6</formula>
    </cfRule>
    <cfRule type="cellIs" dxfId="1373" priority="602" operator="lessThan">
      <formula>$G$6</formula>
    </cfRule>
  </conditionalFormatting>
  <conditionalFormatting sqref="C133">
    <cfRule type="cellIs" dxfId="1372" priority="599" operator="greaterThanOrEqual">
      <formula>$G$6</formula>
    </cfRule>
    <cfRule type="cellIs" dxfId="1371" priority="600" operator="lessThan">
      <formula>$G$6</formula>
    </cfRule>
  </conditionalFormatting>
  <conditionalFormatting sqref="C134">
    <cfRule type="cellIs" dxfId="1370" priority="597" operator="greaterThanOrEqual">
      <formula>$G$6</formula>
    </cfRule>
    <cfRule type="cellIs" dxfId="1369" priority="598" operator="lessThan">
      <formula>$G$6</formula>
    </cfRule>
  </conditionalFormatting>
  <conditionalFormatting sqref="C135">
    <cfRule type="cellIs" dxfId="1368" priority="595" operator="greaterThanOrEqual">
      <formula>$G$6</formula>
    </cfRule>
    <cfRule type="cellIs" dxfId="1367" priority="596" operator="lessThan">
      <formula>$G$6</formula>
    </cfRule>
  </conditionalFormatting>
  <conditionalFormatting sqref="C136">
    <cfRule type="cellIs" dxfId="1366" priority="593" operator="greaterThanOrEqual">
      <formula>$G$6</formula>
    </cfRule>
    <cfRule type="cellIs" dxfId="1365" priority="594" operator="lessThan">
      <formula>$G$6</formula>
    </cfRule>
  </conditionalFormatting>
  <conditionalFormatting sqref="C137">
    <cfRule type="cellIs" dxfId="1364" priority="591" operator="greaterThanOrEqual">
      <formula>$G$6</formula>
    </cfRule>
    <cfRule type="cellIs" dxfId="1363" priority="592" operator="lessThan">
      <formula>$G$6</formula>
    </cfRule>
  </conditionalFormatting>
  <conditionalFormatting sqref="C138">
    <cfRule type="cellIs" dxfId="1362" priority="589" operator="greaterThanOrEqual">
      <formula>$G$6</formula>
    </cfRule>
    <cfRule type="cellIs" dxfId="1361" priority="590" operator="lessThan">
      <formula>$G$6</formula>
    </cfRule>
  </conditionalFormatting>
  <conditionalFormatting sqref="C139">
    <cfRule type="cellIs" dxfId="1360" priority="587" operator="greaterThanOrEqual">
      <formula>$G$6</formula>
    </cfRule>
    <cfRule type="cellIs" dxfId="1359" priority="588" operator="lessThan">
      <formula>$G$6</formula>
    </cfRule>
  </conditionalFormatting>
  <conditionalFormatting sqref="C140">
    <cfRule type="cellIs" dxfId="1358" priority="585" operator="greaterThanOrEqual">
      <formula>$G$6</formula>
    </cfRule>
    <cfRule type="cellIs" dxfId="1357" priority="586" operator="lessThan">
      <formula>$G$6</formula>
    </cfRule>
  </conditionalFormatting>
  <conditionalFormatting sqref="C141">
    <cfRule type="cellIs" dxfId="1356" priority="583" operator="greaterThanOrEqual">
      <formula>$I$6</formula>
    </cfRule>
    <cfRule type="cellIs" dxfId="1355" priority="584" operator="lessThan">
      <formula>$I$6</formula>
    </cfRule>
  </conditionalFormatting>
  <conditionalFormatting sqref="C141">
    <cfRule type="cellIs" dxfId="1354" priority="581" operator="greaterThanOrEqual">
      <formula>$G$6</formula>
    </cfRule>
    <cfRule type="cellIs" dxfId="1353" priority="582" operator="lessThan">
      <formula>$G$6</formula>
    </cfRule>
  </conditionalFormatting>
  <conditionalFormatting sqref="D131">
    <cfRule type="cellIs" dxfId="1352" priority="579" operator="greaterThanOrEqual">
      <formula>$G$6</formula>
    </cfRule>
    <cfRule type="cellIs" dxfId="1351" priority="580" operator="lessThan">
      <formula>$G$6</formula>
    </cfRule>
  </conditionalFormatting>
  <conditionalFormatting sqref="D132">
    <cfRule type="cellIs" dxfId="1350" priority="577" operator="greaterThanOrEqual">
      <formula>$G$6</formula>
    </cfRule>
    <cfRule type="cellIs" dxfId="1349" priority="578" operator="lessThan">
      <formula>$G$6</formula>
    </cfRule>
  </conditionalFormatting>
  <conditionalFormatting sqref="D133">
    <cfRule type="cellIs" dxfId="1348" priority="575" operator="greaterThanOrEqual">
      <formula>$G$6</formula>
    </cfRule>
    <cfRule type="cellIs" dxfId="1347" priority="576" operator="lessThan">
      <formula>$G$6</formula>
    </cfRule>
  </conditionalFormatting>
  <conditionalFormatting sqref="D134">
    <cfRule type="cellIs" dxfId="1346" priority="573" operator="greaterThanOrEqual">
      <formula>$G$6</formula>
    </cfRule>
    <cfRule type="cellIs" dxfId="1345" priority="574" operator="lessThan">
      <formula>$G$6</formula>
    </cfRule>
  </conditionalFormatting>
  <conditionalFormatting sqref="D135">
    <cfRule type="cellIs" dxfId="1344" priority="571" operator="greaterThanOrEqual">
      <formula>$G$6</formula>
    </cfRule>
    <cfRule type="cellIs" dxfId="1343" priority="572" operator="lessThan">
      <formula>$G$6</formula>
    </cfRule>
  </conditionalFormatting>
  <conditionalFormatting sqref="D136">
    <cfRule type="cellIs" dxfId="1342" priority="569" operator="greaterThanOrEqual">
      <formula>$G$6</formula>
    </cfRule>
    <cfRule type="cellIs" dxfId="1341" priority="570" operator="lessThan">
      <formula>$G$6</formula>
    </cfRule>
  </conditionalFormatting>
  <conditionalFormatting sqref="D137">
    <cfRule type="cellIs" dxfId="1340" priority="567" operator="greaterThanOrEqual">
      <formula>$G$6</formula>
    </cfRule>
    <cfRule type="cellIs" dxfId="1339" priority="568" operator="lessThan">
      <formula>$G$6</formula>
    </cfRule>
  </conditionalFormatting>
  <conditionalFormatting sqref="D138">
    <cfRule type="cellIs" dxfId="1338" priority="565" operator="greaterThanOrEqual">
      <formula>$G$6</formula>
    </cfRule>
    <cfRule type="cellIs" dxfId="1337" priority="566" operator="lessThan">
      <formula>$G$6</formula>
    </cfRule>
  </conditionalFormatting>
  <conditionalFormatting sqref="D139">
    <cfRule type="cellIs" dxfId="1336" priority="563" operator="greaterThanOrEqual">
      <formula>$G$6</formula>
    </cfRule>
    <cfRule type="cellIs" dxfId="1335" priority="564" operator="lessThan">
      <formula>$G$6</formula>
    </cfRule>
  </conditionalFormatting>
  <conditionalFormatting sqref="D140">
    <cfRule type="cellIs" dxfId="1334" priority="561" operator="greaterThanOrEqual">
      <formula>$G$6</formula>
    </cfRule>
    <cfRule type="cellIs" dxfId="1333" priority="562" operator="lessThan">
      <formula>$G$6</formula>
    </cfRule>
  </conditionalFormatting>
  <conditionalFormatting sqref="D141">
    <cfRule type="cellIs" dxfId="1332" priority="559" operator="greaterThanOrEqual">
      <formula>$I$6</formula>
    </cfRule>
    <cfRule type="cellIs" dxfId="1331" priority="560" operator="lessThan">
      <formula>$I$6</formula>
    </cfRule>
  </conditionalFormatting>
  <conditionalFormatting sqref="D141">
    <cfRule type="cellIs" dxfId="1330" priority="557" operator="greaterThanOrEqual">
      <formula>$G$6</formula>
    </cfRule>
    <cfRule type="cellIs" dxfId="1329" priority="558" operator="lessThan">
      <formula>$G$6</formula>
    </cfRule>
  </conditionalFormatting>
  <conditionalFormatting sqref="E131">
    <cfRule type="cellIs" dxfId="1328" priority="555" operator="greaterThanOrEqual">
      <formula>$G$6</formula>
    </cfRule>
    <cfRule type="cellIs" dxfId="1327" priority="556" operator="lessThan">
      <formula>$G$6</formula>
    </cfRule>
  </conditionalFormatting>
  <conditionalFormatting sqref="E132">
    <cfRule type="cellIs" dxfId="1326" priority="553" operator="greaterThanOrEqual">
      <formula>$G$6</formula>
    </cfRule>
    <cfRule type="cellIs" dxfId="1325" priority="554" operator="lessThan">
      <formula>$G$6</formula>
    </cfRule>
  </conditionalFormatting>
  <conditionalFormatting sqref="E133">
    <cfRule type="cellIs" dxfId="1324" priority="551" operator="greaterThanOrEqual">
      <formula>$G$6</formula>
    </cfRule>
    <cfRule type="cellIs" dxfId="1323" priority="552" operator="lessThan">
      <formula>$G$6</formula>
    </cfRule>
  </conditionalFormatting>
  <conditionalFormatting sqref="E134">
    <cfRule type="cellIs" dxfId="1322" priority="549" operator="greaterThanOrEqual">
      <formula>$G$6</formula>
    </cfRule>
    <cfRule type="cellIs" dxfId="1321" priority="550" operator="lessThan">
      <formula>$G$6</formula>
    </cfRule>
  </conditionalFormatting>
  <conditionalFormatting sqref="E135">
    <cfRule type="cellIs" dxfId="1320" priority="547" operator="greaterThanOrEqual">
      <formula>$G$6</formula>
    </cfRule>
    <cfRule type="cellIs" dxfId="1319" priority="548" operator="lessThan">
      <formula>$G$6</formula>
    </cfRule>
  </conditionalFormatting>
  <conditionalFormatting sqref="E136">
    <cfRule type="cellIs" dxfId="1318" priority="545" operator="greaterThanOrEqual">
      <formula>$G$6</formula>
    </cfRule>
    <cfRule type="cellIs" dxfId="1317" priority="546" operator="lessThan">
      <formula>$G$6</formula>
    </cfRule>
  </conditionalFormatting>
  <conditionalFormatting sqref="E137">
    <cfRule type="cellIs" dxfId="1316" priority="543" operator="greaterThanOrEqual">
      <formula>$G$6</formula>
    </cfRule>
    <cfRule type="cellIs" dxfId="1315" priority="544" operator="lessThan">
      <formula>$G$6</formula>
    </cfRule>
  </conditionalFormatting>
  <conditionalFormatting sqref="E138">
    <cfRule type="cellIs" dxfId="1314" priority="541" operator="greaterThanOrEqual">
      <formula>$G$6</formula>
    </cfRule>
    <cfRule type="cellIs" dxfId="1313" priority="542" operator="lessThan">
      <formula>$G$6</formula>
    </cfRule>
  </conditionalFormatting>
  <conditionalFormatting sqref="E139">
    <cfRule type="cellIs" dxfId="1312" priority="539" operator="greaterThanOrEqual">
      <formula>$G$6</formula>
    </cfRule>
    <cfRule type="cellIs" dxfId="1311" priority="540" operator="lessThan">
      <formula>$G$6</formula>
    </cfRule>
  </conditionalFormatting>
  <conditionalFormatting sqref="E140">
    <cfRule type="cellIs" dxfId="1310" priority="537" operator="greaterThanOrEqual">
      <formula>$G$6</formula>
    </cfRule>
    <cfRule type="cellIs" dxfId="1309" priority="538" operator="lessThan">
      <formula>$G$6</formula>
    </cfRule>
  </conditionalFormatting>
  <conditionalFormatting sqref="E141">
    <cfRule type="cellIs" dxfId="1308" priority="535" operator="greaterThanOrEqual">
      <formula>$I$6</formula>
    </cfRule>
    <cfRule type="cellIs" dxfId="1307" priority="536" operator="lessThan">
      <formula>$I$6</formula>
    </cfRule>
  </conditionalFormatting>
  <conditionalFormatting sqref="E141">
    <cfRule type="cellIs" dxfId="1306" priority="533" operator="greaterThanOrEqual">
      <formula>$G$6</formula>
    </cfRule>
    <cfRule type="cellIs" dxfId="1305" priority="534" operator="lessThan">
      <formula>$G$6</formula>
    </cfRule>
  </conditionalFormatting>
  <conditionalFormatting sqref="B131">
    <cfRule type="timePeriod" dxfId="1304" priority="532" timePeriod="today">
      <formula>FLOOR(B131,1)=TODAY()</formula>
    </cfRule>
  </conditionalFormatting>
  <conditionalFormatting sqref="B131">
    <cfRule type="timePeriod" dxfId="1303" priority="531" timePeriod="today">
      <formula>FLOOR(B131,1)=TODAY()</formula>
    </cfRule>
  </conditionalFormatting>
  <conditionalFormatting sqref="B132">
    <cfRule type="timePeriod" dxfId="1302" priority="530" timePeriod="today">
      <formula>FLOOR(B132,1)=TODAY()</formula>
    </cfRule>
  </conditionalFormatting>
  <conditionalFormatting sqref="B151">
    <cfRule type="timePeriod" dxfId="1301" priority="220" timePeriod="today">
      <formula>FLOOR(B151,1)=TODAY()</formula>
    </cfRule>
  </conditionalFormatting>
  <conditionalFormatting sqref="B152">
    <cfRule type="timePeriod" dxfId="1300" priority="219" timePeriod="today">
      <formula>FLOOR(B152,1)=TODAY()</formula>
    </cfRule>
  </conditionalFormatting>
  <conditionalFormatting sqref="B152">
    <cfRule type="timePeriod" dxfId="1299" priority="218" timePeriod="today">
      <formula>FLOOR(B152,1)=TODAY()</formula>
    </cfRule>
  </conditionalFormatting>
  <conditionalFormatting sqref="B152">
    <cfRule type="timePeriod" dxfId="1298" priority="217" timePeriod="today">
      <formula>FLOOR(B152,1)=TODAY()</formula>
    </cfRule>
  </conditionalFormatting>
  <conditionalFormatting sqref="B152">
    <cfRule type="timePeriod" dxfId="1297" priority="216" timePeriod="today">
      <formula>FLOOR(B152,1)=TODAY()</formula>
    </cfRule>
  </conditionalFormatting>
  <conditionalFormatting sqref="B153">
    <cfRule type="timePeriod" dxfId="1296" priority="215" timePeriod="today">
      <formula>FLOOR(B153,1)=TODAY()</formula>
    </cfRule>
  </conditionalFormatting>
  <conditionalFormatting sqref="B153">
    <cfRule type="timePeriod" dxfId="1295" priority="214" timePeriod="today">
      <formula>FLOOR(B153,1)=TODAY()</formula>
    </cfRule>
  </conditionalFormatting>
  <conditionalFormatting sqref="B153">
    <cfRule type="timePeriod" dxfId="1294" priority="213" timePeriod="today">
      <formula>FLOOR(B153,1)=TODAY()</formula>
    </cfRule>
  </conditionalFormatting>
  <conditionalFormatting sqref="B153">
    <cfRule type="timePeriod" dxfId="1293" priority="212" timePeriod="today">
      <formula>FLOOR(B153,1)=TODAY()</formula>
    </cfRule>
  </conditionalFormatting>
  <conditionalFormatting sqref="B154">
    <cfRule type="timePeriod" dxfId="1292" priority="211" timePeriod="today">
      <formula>FLOOR(B154,1)=TODAY()</formula>
    </cfRule>
  </conditionalFormatting>
  <conditionalFormatting sqref="B154">
    <cfRule type="timePeriod" dxfId="1291" priority="210" timePeriod="today">
      <formula>FLOOR(B154,1)=TODAY()</formula>
    </cfRule>
  </conditionalFormatting>
  <conditionalFormatting sqref="B154">
    <cfRule type="timePeriod" dxfId="1290" priority="209" timePeriod="today">
      <formula>FLOOR(B154,1)=TODAY()</formula>
    </cfRule>
  </conditionalFormatting>
  <conditionalFormatting sqref="B154">
    <cfRule type="timePeriod" dxfId="1289" priority="208" timePeriod="today">
      <formula>FLOOR(B154,1)=TODAY()</formula>
    </cfRule>
  </conditionalFormatting>
  <conditionalFormatting sqref="C142">
    <cfRule type="cellIs" dxfId="1288" priority="515" operator="greaterThanOrEqual">
      <formula>$G$6</formula>
    </cfRule>
    <cfRule type="cellIs" dxfId="1287" priority="516" operator="lessThan">
      <formula>$G$6</formula>
    </cfRule>
  </conditionalFormatting>
  <conditionalFormatting sqref="C143">
    <cfRule type="cellIs" dxfId="1286" priority="513" operator="greaterThanOrEqual">
      <formula>$G$6</formula>
    </cfRule>
    <cfRule type="cellIs" dxfId="1285" priority="514" operator="lessThan">
      <formula>$G$6</formula>
    </cfRule>
  </conditionalFormatting>
  <conditionalFormatting sqref="C144">
    <cfRule type="cellIs" dxfId="1284" priority="511" operator="greaterThanOrEqual">
      <formula>$G$6</formula>
    </cfRule>
    <cfRule type="cellIs" dxfId="1283" priority="512" operator="lessThan">
      <formula>$G$6</formula>
    </cfRule>
  </conditionalFormatting>
  <conditionalFormatting sqref="C144">
    <cfRule type="cellIs" dxfId="1282" priority="509" operator="greaterThanOrEqual">
      <formula>$G$6</formula>
    </cfRule>
    <cfRule type="cellIs" dxfId="1281" priority="510" operator="lessThan">
      <formula>$G$6</formula>
    </cfRule>
  </conditionalFormatting>
  <conditionalFormatting sqref="C145">
    <cfRule type="cellIs" dxfId="1280" priority="507" operator="greaterThanOrEqual">
      <formula>$G$6</formula>
    </cfRule>
    <cfRule type="cellIs" dxfId="1279" priority="508" operator="lessThan">
      <formula>$G$6</formula>
    </cfRule>
  </conditionalFormatting>
  <conditionalFormatting sqref="C145">
    <cfRule type="cellIs" dxfId="1278" priority="505" operator="greaterThanOrEqual">
      <formula>$G$6</formula>
    </cfRule>
    <cfRule type="cellIs" dxfId="1277" priority="506" operator="lessThan">
      <formula>$G$6</formula>
    </cfRule>
  </conditionalFormatting>
  <conditionalFormatting sqref="C146">
    <cfRule type="cellIs" dxfId="1276" priority="503" operator="greaterThanOrEqual">
      <formula>$G$6</formula>
    </cfRule>
    <cfRule type="cellIs" dxfId="1275" priority="504" operator="lessThan">
      <formula>$G$6</formula>
    </cfRule>
  </conditionalFormatting>
  <conditionalFormatting sqref="C146">
    <cfRule type="cellIs" dxfId="1274" priority="501" operator="greaterThanOrEqual">
      <formula>$G$6</formula>
    </cfRule>
    <cfRule type="cellIs" dxfId="1273" priority="502" operator="lessThan">
      <formula>$G$6</formula>
    </cfRule>
  </conditionalFormatting>
  <conditionalFormatting sqref="C147">
    <cfRule type="cellIs" dxfId="1272" priority="499" operator="greaterThanOrEqual">
      <formula>$G$6</formula>
    </cfRule>
    <cfRule type="cellIs" dxfId="1271" priority="500" operator="lessThan">
      <formula>$G$6</formula>
    </cfRule>
  </conditionalFormatting>
  <conditionalFormatting sqref="C147">
    <cfRule type="cellIs" dxfId="1270" priority="497" operator="greaterThanOrEqual">
      <formula>$G$6</formula>
    </cfRule>
    <cfRule type="cellIs" dxfId="1269" priority="498" operator="lessThan">
      <formula>$G$6</formula>
    </cfRule>
  </conditionalFormatting>
  <conditionalFormatting sqref="C147">
    <cfRule type="cellIs" dxfId="1268" priority="495" operator="greaterThanOrEqual">
      <formula>$G$6</formula>
    </cfRule>
    <cfRule type="cellIs" dxfId="1267" priority="496" operator="lessThan">
      <formula>$G$6</formula>
    </cfRule>
  </conditionalFormatting>
  <conditionalFormatting sqref="C148">
    <cfRule type="cellIs" dxfId="1266" priority="493" operator="greaterThanOrEqual">
      <formula>$G$6</formula>
    </cfRule>
    <cfRule type="cellIs" dxfId="1265" priority="494" operator="lessThan">
      <formula>$G$6</formula>
    </cfRule>
  </conditionalFormatting>
  <conditionalFormatting sqref="C148">
    <cfRule type="cellIs" dxfId="1264" priority="491" operator="greaterThanOrEqual">
      <formula>$G$6</formula>
    </cfRule>
    <cfRule type="cellIs" dxfId="1263" priority="492" operator="lessThan">
      <formula>$G$6</formula>
    </cfRule>
  </conditionalFormatting>
  <conditionalFormatting sqref="C148">
    <cfRule type="cellIs" dxfId="1262" priority="489" operator="greaterThanOrEqual">
      <formula>$G$6</formula>
    </cfRule>
    <cfRule type="cellIs" dxfId="1261" priority="490" operator="lessThan">
      <formula>$G$6</formula>
    </cfRule>
  </conditionalFormatting>
  <conditionalFormatting sqref="C149">
    <cfRule type="cellIs" dxfId="1260" priority="487" operator="greaterThanOrEqual">
      <formula>$G$6</formula>
    </cfRule>
    <cfRule type="cellIs" dxfId="1259" priority="488" operator="lessThan">
      <formula>$G$6</formula>
    </cfRule>
  </conditionalFormatting>
  <conditionalFormatting sqref="C149">
    <cfRule type="cellIs" dxfId="1258" priority="485" operator="greaterThanOrEqual">
      <formula>$G$6</formula>
    </cfRule>
    <cfRule type="cellIs" dxfId="1257" priority="486" operator="lessThan">
      <formula>$G$6</formula>
    </cfRule>
  </conditionalFormatting>
  <conditionalFormatting sqref="C149">
    <cfRule type="cellIs" dxfId="1256" priority="483" operator="greaterThanOrEqual">
      <formula>$G$6</formula>
    </cfRule>
    <cfRule type="cellIs" dxfId="1255" priority="484" operator="lessThan">
      <formula>$G$6</formula>
    </cfRule>
  </conditionalFormatting>
  <conditionalFormatting sqref="C149">
    <cfRule type="cellIs" dxfId="1254" priority="481" operator="greaterThanOrEqual">
      <formula>$G$6</formula>
    </cfRule>
    <cfRule type="cellIs" dxfId="1253" priority="482" operator="lessThan">
      <formula>$G$6</formula>
    </cfRule>
  </conditionalFormatting>
  <conditionalFormatting sqref="C150">
    <cfRule type="cellIs" dxfId="1252" priority="479" operator="greaterThanOrEqual">
      <formula>$G$6</formula>
    </cfRule>
    <cfRule type="cellIs" dxfId="1251" priority="480" operator="lessThan">
      <formula>$G$6</formula>
    </cfRule>
  </conditionalFormatting>
  <conditionalFormatting sqref="C150">
    <cfRule type="cellIs" dxfId="1250" priority="477" operator="greaterThanOrEqual">
      <formula>$G$6</formula>
    </cfRule>
    <cfRule type="cellIs" dxfId="1249" priority="478" operator="lessThan">
      <formula>$G$6</formula>
    </cfRule>
  </conditionalFormatting>
  <conditionalFormatting sqref="C150">
    <cfRule type="cellIs" dxfId="1248" priority="475" operator="greaterThanOrEqual">
      <formula>$G$6</formula>
    </cfRule>
    <cfRule type="cellIs" dxfId="1247" priority="476" operator="lessThan">
      <formula>$G$6</formula>
    </cfRule>
  </conditionalFormatting>
  <conditionalFormatting sqref="C150">
    <cfRule type="cellIs" dxfId="1246" priority="473" operator="greaterThanOrEqual">
      <formula>$G$6</formula>
    </cfRule>
    <cfRule type="cellIs" dxfId="1245" priority="474" operator="lessThan">
      <formula>$G$6</formula>
    </cfRule>
  </conditionalFormatting>
  <conditionalFormatting sqref="C151">
    <cfRule type="cellIs" dxfId="1244" priority="471" operator="greaterThanOrEqual">
      <formula>$G$6</formula>
    </cfRule>
    <cfRule type="cellIs" dxfId="1243" priority="472" operator="lessThan">
      <formula>$G$6</formula>
    </cfRule>
  </conditionalFormatting>
  <conditionalFormatting sqref="C151">
    <cfRule type="cellIs" dxfId="1242" priority="469" operator="greaterThanOrEqual">
      <formula>$G$6</formula>
    </cfRule>
    <cfRule type="cellIs" dxfId="1241" priority="470" operator="lessThan">
      <formula>$G$6</formula>
    </cfRule>
  </conditionalFormatting>
  <conditionalFormatting sqref="C151">
    <cfRule type="cellIs" dxfId="1240" priority="467" operator="greaterThanOrEqual">
      <formula>$G$6</formula>
    </cfRule>
    <cfRule type="cellIs" dxfId="1239" priority="468" operator="lessThan">
      <formula>$G$6</formula>
    </cfRule>
  </conditionalFormatting>
  <conditionalFormatting sqref="C151">
    <cfRule type="cellIs" dxfId="1238" priority="465" operator="greaterThanOrEqual">
      <formula>$G$6</formula>
    </cfRule>
    <cfRule type="cellIs" dxfId="1237" priority="466" operator="lessThan">
      <formula>$G$6</formula>
    </cfRule>
  </conditionalFormatting>
  <conditionalFormatting sqref="C152">
    <cfRule type="expression" dxfId="1236" priority="461">
      <formula>C152&lt;=$H$5</formula>
    </cfRule>
    <cfRule type="expression" dxfId="1235" priority="462">
      <formula>AND(C152&gt;$H$5,C152&lt;=$H$6)</formula>
    </cfRule>
    <cfRule type="expression" dxfId="1234" priority="463">
      <formula>AND(C152&gt;$H$6,C152&lt;=$H$4)</formula>
    </cfRule>
    <cfRule type="expression" dxfId="1233" priority="464">
      <formula>C152&gt;$H$4</formula>
    </cfRule>
  </conditionalFormatting>
  <conditionalFormatting sqref="C152">
    <cfRule type="cellIs" dxfId="1232" priority="459" operator="greaterThanOrEqual">
      <formula>$G$6</formula>
    </cfRule>
    <cfRule type="cellIs" dxfId="1231" priority="460" operator="lessThan">
      <formula>$G$6</formula>
    </cfRule>
  </conditionalFormatting>
  <conditionalFormatting sqref="C152">
    <cfRule type="cellIs" dxfId="1230" priority="457" operator="greaterThanOrEqual">
      <formula>$G$6</formula>
    </cfRule>
    <cfRule type="cellIs" dxfId="1229" priority="458" operator="lessThan">
      <formula>$G$6</formula>
    </cfRule>
  </conditionalFormatting>
  <conditionalFormatting sqref="C152">
    <cfRule type="cellIs" dxfId="1228" priority="455" operator="greaterThanOrEqual">
      <formula>$G$6</formula>
    </cfRule>
    <cfRule type="cellIs" dxfId="1227" priority="456" operator="lessThan">
      <formula>$G$6</formula>
    </cfRule>
  </conditionalFormatting>
  <conditionalFormatting sqref="C152">
    <cfRule type="cellIs" dxfId="1226" priority="453" operator="greaterThanOrEqual">
      <formula>$G$6</formula>
    </cfRule>
    <cfRule type="cellIs" dxfId="1225" priority="454" operator="lessThan">
      <formula>$G$6</formula>
    </cfRule>
  </conditionalFormatting>
  <conditionalFormatting sqref="C152">
    <cfRule type="cellIs" dxfId="1224" priority="451" operator="greaterThanOrEqual">
      <formula>$G$6</formula>
    </cfRule>
    <cfRule type="cellIs" dxfId="1223" priority="452" operator="lessThan">
      <formula>$G$6</formula>
    </cfRule>
  </conditionalFormatting>
  <conditionalFormatting sqref="C153">
    <cfRule type="expression" dxfId="1222" priority="447">
      <formula>C153&lt;=$H$5</formula>
    </cfRule>
    <cfRule type="expression" dxfId="1221" priority="448">
      <formula>AND(C153&gt;$H$5,C153&lt;=$H$6)</formula>
    </cfRule>
    <cfRule type="expression" dxfId="1220" priority="449">
      <formula>AND(C153&gt;$H$6,C153&lt;=$H$4)</formula>
    </cfRule>
    <cfRule type="expression" dxfId="1219" priority="450">
      <formula>C153&gt;$H$4</formula>
    </cfRule>
  </conditionalFormatting>
  <conditionalFormatting sqref="C153">
    <cfRule type="cellIs" dxfId="1218" priority="445" operator="greaterThanOrEqual">
      <formula>$G$6</formula>
    </cfRule>
    <cfRule type="cellIs" dxfId="1217" priority="446" operator="lessThan">
      <formula>$G$6</formula>
    </cfRule>
  </conditionalFormatting>
  <conditionalFormatting sqref="C153">
    <cfRule type="cellIs" dxfId="1216" priority="443" operator="greaterThanOrEqual">
      <formula>$G$6</formula>
    </cfRule>
    <cfRule type="cellIs" dxfId="1215" priority="444" operator="lessThan">
      <formula>$G$6</formula>
    </cfRule>
  </conditionalFormatting>
  <conditionalFormatting sqref="C153">
    <cfRule type="cellIs" dxfId="1214" priority="441" operator="greaterThanOrEqual">
      <formula>$G$6</formula>
    </cfRule>
    <cfRule type="cellIs" dxfId="1213" priority="442" operator="lessThan">
      <formula>$G$6</formula>
    </cfRule>
  </conditionalFormatting>
  <conditionalFormatting sqref="C153">
    <cfRule type="cellIs" dxfId="1212" priority="439" operator="greaterThanOrEqual">
      <formula>$G$6</formula>
    </cfRule>
    <cfRule type="cellIs" dxfId="1211" priority="440" operator="lessThan">
      <formula>$G$6</formula>
    </cfRule>
  </conditionalFormatting>
  <conditionalFormatting sqref="C153">
    <cfRule type="cellIs" dxfId="1210" priority="437" operator="greaterThanOrEqual">
      <formula>$G$6</formula>
    </cfRule>
    <cfRule type="cellIs" dxfId="1209" priority="438" operator="lessThan">
      <formula>$G$6</formula>
    </cfRule>
  </conditionalFormatting>
  <conditionalFormatting sqref="C154">
    <cfRule type="expression" dxfId="1208" priority="433">
      <formula>C154&lt;=$H$5</formula>
    </cfRule>
    <cfRule type="expression" dxfId="1207" priority="434">
      <formula>AND(C154&gt;$H$5,C154&lt;=$H$6)</formula>
    </cfRule>
    <cfRule type="expression" dxfId="1206" priority="435">
      <formula>AND(C154&gt;$H$6,C154&lt;=$H$4)</formula>
    </cfRule>
    <cfRule type="expression" dxfId="1205" priority="436">
      <formula>C154&gt;$H$4</formula>
    </cfRule>
  </conditionalFormatting>
  <conditionalFormatting sqref="C154">
    <cfRule type="cellIs" dxfId="1204" priority="431" operator="greaterThanOrEqual">
      <formula>$G$6</formula>
    </cfRule>
    <cfRule type="cellIs" dxfId="1203" priority="432" operator="lessThan">
      <formula>$G$6</formula>
    </cfRule>
  </conditionalFormatting>
  <conditionalFormatting sqref="C154">
    <cfRule type="cellIs" dxfId="1202" priority="429" operator="greaterThanOrEqual">
      <formula>$G$6</formula>
    </cfRule>
    <cfRule type="cellIs" dxfId="1201" priority="430" operator="lessThan">
      <formula>$G$6</formula>
    </cfRule>
  </conditionalFormatting>
  <conditionalFormatting sqref="C154">
    <cfRule type="cellIs" dxfId="1200" priority="427" operator="greaterThanOrEqual">
      <formula>$G$6</formula>
    </cfRule>
    <cfRule type="cellIs" dxfId="1199" priority="428" operator="lessThan">
      <formula>$G$6</formula>
    </cfRule>
  </conditionalFormatting>
  <conditionalFormatting sqref="C154">
    <cfRule type="cellIs" dxfId="1198" priority="425" operator="greaterThanOrEqual">
      <formula>$G$6</formula>
    </cfRule>
    <cfRule type="cellIs" dxfId="1197" priority="426" operator="lessThan">
      <formula>$G$6</formula>
    </cfRule>
  </conditionalFormatting>
  <conditionalFormatting sqref="C154">
    <cfRule type="cellIs" dxfId="1196" priority="423" operator="greaterThanOrEqual">
      <formula>$G$6</formula>
    </cfRule>
    <cfRule type="cellIs" dxfId="1195" priority="424" operator="lessThan">
      <formula>$G$6</formula>
    </cfRule>
  </conditionalFormatting>
  <conditionalFormatting sqref="D142">
    <cfRule type="cellIs" dxfId="1194" priority="421" operator="greaterThanOrEqual">
      <formula>$G$6</formula>
    </cfRule>
    <cfRule type="cellIs" dxfId="1193" priority="422" operator="lessThan">
      <formula>$G$6</formula>
    </cfRule>
  </conditionalFormatting>
  <conditionalFormatting sqref="D143">
    <cfRule type="cellIs" dxfId="1192" priority="419" operator="greaterThanOrEqual">
      <formula>$G$6</formula>
    </cfRule>
    <cfRule type="cellIs" dxfId="1191" priority="420" operator="lessThan">
      <formula>$G$6</formula>
    </cfRule>
  </conditionalFormatting>
  <conditionalFormatting sqref="D144">
    <cfRule type="cellIs" dxfId="1190" priority="417" operator="greaterThanOrEqual">
      <formula>$G$6</formula>
    </cfRule>
    <cfRule type="cellIs" dxfId="1189" priority="418" operator="lessThan">
      <formula>$G$6</formula>
    </cfRule>
  </conditionalFormatting>
  <conditionalFormatting sqref="D144">
    <cfRule type="cellIs" dxfId="1188" priority="415" operator="greaterThanOrEqual">
      <formula>$G$6</formula>
    </cfRule>
    <cfRule type="cellIs" dxfId="1187" priority="416" operator="lessThan">
      <formula>$G$6</formula>
    </cfRule>
  </conditionalFormatting>
  <conditionalFormatting sqref="D145">
    <cfRule type="cellIs" dxfId="1186" priority="413" operator="greaterThanOrEqual">
      <formula>$G$6</formula>
    </cfRule>
    <cfRule type="cellIs" dxfId="1185" priority="414" operator="lessThan">
      <formula>$G$6</formula>
    </cfRule>
  </conditionalFormatting>
  <conditionalFormatting sqref="D145">
    <cfRule type="cellIs" dxfId="1184" priority="411" operator="greaterThanOrEqual">
      <formula>$G$6</formula>
    </cfRule>
    <cfRule type="cellIs" dxfId="1183" priority="412" operator="lessThan">
      <formula>$G$6</formula>
    </cfRule>
  </conditionalFormatting>
  <conditionalFormatting sqref="D146">
    <cfRule type="cellIs" dxfId="1182" priority="409" operator="greaterThanOrEqual">
      <formula>$G$6</formula>
    </cfRule>
    <cfRule type="cellIs" dxfId="1181" priority="410" operator="lessThan">
      <formula>$G$6</formula>
    </cfRule>
  </conditionalFormatting>
  <conditionalFormatting sqref="D146">
    <cfRule type="cellIs" dxfId="1180" priority="407" operator="greaterThanOrEqual">
      <formula>$G$6</formula>
    </cfRule>
    <cfRule type="cellIs" dxfId="1179" priority="408" operator="lessThan">
      <formula>$G$6</formula>
    </cfRule>
  </conditionalFormatting>
  <conditionalFormatting sqref="D147">
    <cfRule type="cellIs" dxfId="1178" priority="405" operator="greaterThanOrEqual">
      <formula>$G$6</formula>
    </cfRule>
    <cfRule type="cellIs" dxfId="1177" priority="406" operator="lessThan">
      <formula>$G$6</formula>
    </cfRule>
  </conditionalFormatting>
  <conditionalFormatting sqref="D147">
    <cfRule type="cellIs" dxfId="1176" priority="403" operator="greaterThanOrEqual">
      <formula>$G$6</formula>
    </cfRule>
    <cfRule type="cellIs" dxfId="1175" priority="404" operator="lessThan">
      <formula>$G$6</formula>
    </cfRule>
  </conditionalFormatting>
  <conditionalFormatting sqref="D147">
    <cfRule type="cellIs" dxfId="1174" priority="401" operator="greaterThanOrEqual">
      <formula>$G$6</formula>
    </cfRule>
    <cfRule type="cellIs" dxfId="1173" priority="402" operator="lessThan">
      <formula>$G$6</formula>
    </cfRule>
  </conditionalFormatting>
  <conditionalFormatting sqref="D148">
    <cfRule type="cellIs" dxfId="1172" priority="399" operator="greaterThanOrEqual">
      <formula>$G$6</formula>
    </cfRule>
    <cfRule type="cellIs" dxfId="1171" priority="400" operator="lessThan">
      <formula>$G$6</formula>
    </cfRule>
  </conditionalFormatting>
  <conditionalFormatting sqref="D148">
    <cfRule type="cellIs" dxfId="1170" priority="397" operator="greaterThanOrEqual">
      <formula>$G$6</formula>
    </cfRule>
    <cfRule type="cellIs" dxfId="1169" priority="398" operator="lessThan">
      <formula>$G$6</formula>
    </cfRule>
  </conditionalFormatting>
  <conditionalFormatting sqref="D148">
    <cfRule type="cellIs" dxfId="1168" priority="395" operator="greaterThanOrEqual">
      <formula>$G$6</formula>
    </cfRule>
    <cfRule type="cellIs" dxfId="1167" priority="396" operator="lessThan">
      <formula>$G$6</formula>
    </cfRule>
  </conditionalFormatting>
  <conditionalFormatting sqref="D149">
    <cfRule type="cellIs" dxfId="1166" priority="393" operator="greaterThanOrEqual">
      <formula>$G$6</formula>
    </cfRule>
    <cfRule type="cellIs" dxfId="1165" priority="394" operator="lessThan">
      <formula>$G$6</formula>
    </cfRule>
  </conditionalFormatting>
  <conditionalFormatting sqref="D149">
    <cfRule type="cellIs" dxfId="1164" priority="391" operator="greaterThanOrEqual">
      <formula>$G$6</formula>
    </cfRule>
    <cfRule type="cellIs" dxfId="1163" priority="392" operator="lessThan">
      <formula>$G$6</formula>
    </cfRule>
  </conditionalFormatting>
  <conditionalFormatting sqref="D149">
    <cfRule type="cellIs" dxfId="1162" priority="389" operator="greaterThanOrEqual">
      <formula>$G$6</formula>
    </cfRule>
    <cfRule type="cellIs" dxfId="1161" priority="390" operator="lessThan">
      <formula>$G$6</formula>
    </cfRule>
  </conditionalFormatting>
  <conditionalFormatting sqref="D149">
    <cfRule type="cellIs" dxfId="1160" priority="387" operator="greaterThanOrEqual">
      <formula>$G$6</formula>
    </cfRule>
    <cfRule type="cellIs" dxfId="1159" priority="388" operator="lessThan">
      <formula>$G$6</formula>
    </cfRule>
  </conditionalFormatting>
  <conditionalFormatting sqref="D150">
    <cfRule type="cellIs" dxfId="1158" priority="385" operator="greaterThanOrEqual">
      <formula>$G$6</formula>
    </cfRule>
    <cfRule type="cellIs" dxfId="1157" priority="386" operator="lessThan">
      <formula>$G$6</formula>
    </cfRule>
  </conditionalFormatting>
  <conditionalFormatting sqref="D150">
    <cfRule type="cellIs" dxfId="1156" priority="383" operator="greaterThanOrEqual">
      <formula>$G$6</formula>
    </cfRule>
    <cfRule type="cellIs" dxfId="1155" priority="384" operator="lessThan">
      <formula>$G$6</formula>
    </cfRule>
  </conditionalFormatting>
  <conditionalFormatting sqref="D150">
    <cfRule type="cellIs" dxfId="1154" priority="381" operator="greaterThanOrEqual">
      <formula>$G$6</formula>
    </cfRule>
    <cfRule type="cellIs" dxfId="1153" priority="382" operator="lessThan">
      <formula>$G$6</formula>
    </cfRule>
  </conditionalFormatting>
  <conditionalFormatting sqref="D150">
    <cfRule type="cellIs" dxfId="1152" priority="379" operator="greaterThanOrEqual">
      <formula>$G$6</formula>
    </cfRule>
    <cfRule type="cellIs" dxfId="1151" priority="380" operator="lessThan">
      <formula>$G$6</formula>
    </cfRule>
  </conditionalFormatting>
  <conditionalFormatting sqref="D151">
    <cfRule type="cellIs" dxfId="1150" priority="377" operator="greaterThanOrEqual">
      <formula>$G$6</formula>
    </cfRule>
    <cfRule type="cellIs" dxfId="1149" priority="378" operator="lessThan">
      <formula>$G$6</formula>
    </cfRule>
  </conditionalFormatting>
  <conditionalFormatting sqref="D151">
    <cfRule type="cellIs" dxfId="1148" priority="375" operator="greaterThanOrEqual">
      <formula>$G$6</formula>
    </cfRule>
    <cfRule type="cellIs" dxfId="1147" priority="376" operator="lessThan">
      <formula>$G$6</formula>
    </cfRule>
  </conditionalFormatting>
  <conditionalFormatting sqref="D151">
    <cfRule type="cellIs" dxfId="1146" priority="373" operator="greaterThanOrEqual">
      <formula>$G$6</formula>
    </cfRule>
    <cfRule type="cellIs" dxfId="1145" priority="374" operator="lessThan">
      <formula>$G$6</formula>
    </cfRule>
  </conditionalFormatting>
  <conditionalFormatting sqref="D151">
    <cfRule type="cellIs" dxfId="1144" priority="371" operator="greaterThanOrEqual">
      <formula>$G$6</formula>
    </cfRule>
    <cfRule type="cellIs" dxfId="1143" priority="372" operator="lessThan">
      <formula>$G$6</formula>
    </cfRule>
  </conditionalFormatting>
  <conditionalFormatting sqref="D152">
    <cfRule type="expression" dxfId="1142" priority="367">
      <formula>D152&lt;=$H$5</formula>
    </cfRule>
    <cfRule type="expression" dxfId="1141" priority="368">
      <formula>AND(D152&gt;$H$5,D152&lt;=$H$6)</formula>
    </cfRule>
    <cfRule type="expression" dxfId="1140" priority="369">
      <formula>AND(D152&gt;$H$6,D152&lt;=$H$4)</formula>
    </cfRule>
    <cfRule type="expression" dxfId="1139" priority="370">
      <formula>D152&gt;$H$4</formula>
    </cfRule>
  </conditionalFormatting>
  <conditionalFormatting sqref="D152">
    <cfRule type="cellIs" dxfId="1138" priority="365" operator="greaterThanOrEqual">
      <formula>$G$6</formula>
    </cfRule>
    <cfRule type="cellIs" dxfId="1137" priority="366" operator="lessThan">
      <formula>$G$6</formula>
    </cfRule>
  </conditionalFormatting>
  <conditionalFormatting sqref="D152">
    <cfRule type="cellIs" dxfId="1136" priority="363" operator="greaterThanOrEqual">
      <formula>$G$6</formula>
    </cfRule>
    <cfRule type="cellIs" dxfId="1135" priority="364" operator="lessThan">
      <formula>$G$6</formula>
    </cfRule>
  </conditionalFormatting>
  <conditionalFormatting sqref="D152">
    <cfRule type="cellIs" dxfId="1134" priority="361" operator="greaterThanOrEqual">
      <formula>$G$6</formula>
    </cfRule>
    <cfRule type="cellIs" dxfId="1133" priority="362" operator="lessThan">
      <formula>$G$6</formula>
    </cfRule>
  </conditionalFormatting>
  <conditionalFormatting sqref="D152">
    <cfRule type="cellIs" dxfId="1132" priority="359" operator="greaterThanOrEqual">
      <formula>$G$6</formula>
    </cfRule>
    <cfRule type="cellIs" dxfId="1131" priority="360" operator="lessThan">
      <formula>$G$6</formula>
    </cfRule>
  </conditionalFormatting>
  <conditionalFormatting sqref="D152">
    <cfRule type="cellIs" dxfId="1130" priority="357" operator="greaterThanOrEqual">
      <formula>$G$6</formula>
    </cfRule>
    <cfRule type="cellIs" dxfId="1129" priority="358" operator="lessThan">
      <formula>$G$6</formula>
    </cfRule>
  </conditionalFormatting>
  <conditionalFormatting sqref="D153">
    <cfRule type="expression" dxfId="1128" priority="353">
      <formula>D153&lt;=$H$5</formula>
    </cfRule>
    <cfRule type="expression" dxfId="1127" priority="354">
      <formula>AND(D153&gt;$H$5,D153&lt;=$H$6)</formula>
    </cfRule>
    <cfRule type="expression" dxfId="1126" priority="355">
      <formula>AND(D153&gt;$H$6,D153&lt;=$H$4)</formula>
    </cfRule>
    <cfRule type="expression" dxfId="1125" priority="356">
      <formula>D153&gt;$H$4</formula>
    </cfRule>
  </conditionalFormatting>
  <conditionalFormatting sqref="D153">
    <cfRule type="cellIs" dxfId="1124" priority="351" operator="greaterThanOrEqual">
      <formula>$G$6</formula>
    </cfRule>
    <cfRule type="cellIs" dxfId="1123" priority="352" operator="lessThan">
      <formula>$G$6</formula>
    </cfRule>
  </conditionalFormatting>
  <conditionalFormatting sqref="D153">
    <cfRule type="cellIs" dxfId="1122" priority="349" operator="greaterThanOrEqual">
      <formula>$G$6</formula>
    </cfRule>
    <cfRule type="cellIs" dxfId="1121" priority="350" operator="lessThan">
      <formula>$G$6</formula>
    </cfRule>
  </conditionalFormatting>
  <conditionalFormatting sqref="D153">
    <cfRule type="cellIs" dxfId="1120" priority="347" operator="greaterThanOrEqual">
      <formula>$G$6</formula>
    </cfRule>
    <cfRule type="cellIs" dxfId="1119" priority="348" operator="lessThan">
      <formula>$G$6</formula>
    </cfRule>
  </conditionalFormatting>
  <conditionalFormatting sqref="D153">
    <cfRule type="cellIs" dxfId="1118" priority="345" operator="greaterThanOrEqual">
      <formula>$G$6</formula>
    </cfRule>
    <cfRule type="cellIs" dxfId="1117" priority="346" operator="lessThan">
      <formula>$G$6</formula>
    </cfRule>
  </conditionalFormatting>
  <conditionalFormatting sqref="D153">
    <cfRule type="cellIs" dxfId="1116" priority="343" operator="greaterThanOrEqual">
      <formula>$G$6</formula>
    </cfRule>
    <cfRule type="cellIs" dxfId="1115" priority="344" operator="lessThan">
      <formula>$G$6</formula>
    </cfRule>
  </conditionalFormatting>
  <conditionalFormatting sqref="D154">
    <cfRule type="expression" dxfId="1114" priority="339">
      <formula>D154&lt;=$H$5</formula>
    </cfRule>
    <cfRule type="expression" dxfId="1113" priority="340">
      <formula>AND(D154&gt;$H$5,D154&lt;=$H$6)</formula>
    </cfRule>
    <cfRule type="expression" dxfId="1112" priority="341">
      <formula>AND(D154&gt;$H$6,D154&lt;=$H$4)</formula>
    </cfRule>
    <cfRule type="expression" dxfId="1111" priority="342">
      <formula>D154&gt;$H$4</formula>
    </cfRule>
  </conditionalFormatting>
  <conditionalFormatting sqref="D154">
    <cfRule type="cellIs" dxfId="1110" priority="337" operator="greaterThanOrEqual">
      <formula>$G$6</formula>
    </cfRule>
    <cfRule type="cellIs" dxfId="1109" priority="338" operator="lessThan">
      <formula>$G$6</formula>
    </cfRule>
  </conditionalFormatting>
  <conditionalFormatting sqref="D154">
    <cfRule type="cellIs" dxfId="1108" priority="335" operator="greaterThanOrEqual">
      <formula>$G$6</formula>
    </cfRule>
    <cfRule type="cellIs" dxfId="1107" priority="336" operator="lessThan">
      <formula>$G$6</formula>
    </cfRule>
  </conditionalFormatting>
  <conditionalFormatting sqref="D154">
    <cfRule type="cellIs" dxfId="1106" priority="333" operator="greaterThanOrEqual">
      <formula>$G$6</formula>
    </cfRule>
    <cfRule type="cellIs" dxfId="1105" priority="334" operator="lessThan">
      <formula>$G$6</formula>
    </cfRule>
  </conditionalFormatting>
  <conditionalFormatting sqref="D154">
    <cfRule type="cellIs" dxfId="1104" priority="331" operator="greaterThanOrEqual">
      <formula>$G$6</formula>
    </cfRule>
    <cfRule type="cellIs" dxfId="1103" priority="332" operator="lessThan">
      <formula>$G$6</formula>
    </cfRule>
  </conditionalFormatting>
  <conditionalFormatting sqref="D154">
    <cfRule type="cellIs" dxfId="1102" priority="329" operator="greaterThanOrEqual">
      <formula>$G$6</formula>
    </cfRule>
    <cfRule type="cellIs" dxfId="1101" priority="330" operator="lessThan">
      <formula>$G$6</formula>
    </cfRule>
  </conditionalFormatting>
  <conditionalFormatting sqref="E142">
    <cfRule type="cellIs" dxfId="1100" priority="327" operator="greaterThanOrEqual">
      <formula>$G$6</formula>
    </cfRule>
    <cfRule type="cellIs" dxfId="1099" priority="328" operator="lessThan">
      <formula>$G$6</formula>
    </cfRule>
  </conditionalFormatting>
  <conditionalFormatting sqref="E143">
    <cfRule type="cellIs" dxfId="1098" priority="325" operator="greaterThanOrEqual">
      <formula>$G$6</formula>
    </cfRule>
    <cfRule type="cellIs" dxfId="1097" priority="326" operator="lessThan">
      <formula>$G$6</formula>
    </cfRule>
  </conditionalFormatting>
  <conditionalFormatting sqref="E144">
    <cfRule type="cellIs" dxfId="1096" priority="323" operator="greaterThanOrEqual">
      <formula>$G$6</formula>
    </cfRule>
    <cfRule type="cellIs" dxfId="1095" priority="324" operator="lessThan">
      <formula>$G$6</formula>
    </cfRule>
  </conditionalFormatting>
  <conditionalFormatting sqref="E144">
    <cfRule type="cellIs" dxfId="1094" priority="321" operator="greaterThanOrEqual">
      <formula>$G$6</formula>
    </cfRule>
    <cfRule type="cellIs" dxfId="1093" priority="322" operator="lessThan">
      <formula>$G$6</formula>
    </cfRule>
  </conditionalFormatting>
  <conditionalFormatting sqref="E145">
    <cfRule type="cellIs" dxfId="1092" priority="319" operator="greaterThanOrEqual">
      <formula>$G$6</formula>
    </cfRule>
    <cfRule type="cellIs" dxfId="1091" priority="320" operator="lessThan">
      <formula>$G$6</formula>
    </cfRule>
  </conditionalFormatting>
  <conditionalFormatting sqref="E145">
    <cfRule type="cellIs" dxfId="1090" priority="317" operator="greaterThanOrEqual">
      <formula>$G$6</formula>
    </cfRule>
    <cfRule type="cellIs" dxfId="1089" priority="318" operator="lessThan">
      <formula>$G$6</formula>
    </cfRule>
  </conditionalFormatting>
  <conditionalFormatting sqref="E146">
    <cfRule type="cellIs" dxfId="1088" priority="315" operator="greaterThanOrEqual">
      <formula>$G$6</formula>
    </cfRule>
    <cfRule type="cellIs" dxfId="1087" priority="316" operator="lessThan">
      <formula>$G$6</formula>
    </cfRule>
  </conditionalFormatting>
  <conditionalFormatting sqref="E146">
    <cfRule type="cellIs" dxfId="1086" priority="313" operator="greaterThanOrEqual">
      <formula>$G$6</formula>
    </cfRule>
    <cfRule type="cellIs" dxfId="1085" priority="314" operator="lessThan">
      <formula>$G$6</formula>
    </cfRule>
  </conditionalFormatting>
  <conditionalFormatting sqref="E147">
    <cfRule type="cellIs" dxfId="1084" priority="311" operator="greaterThanOrEqual">
      <formula>$G$6</formula>
    </cfRule>
    <cfRule type="cellIs" dxfId="1083" priority="312" operator="lessThan">
      <formula>$G$6</formula>
    </cfRule>
  </conditionalFormatting>
  <conditionalFormatting sqref="E147">
    <cfRule type="cellIs" dxfId="1082" priority="309" operator="greaterThanOrEqual">
      <formula>$G$6</formula>
    </cfRule>
    <cfRule type="cellIs" dxfId="1081" priority="310" operator="lessThan">
      <formula>$G$6</formula>
    </cfRule>
  </conditionalFormatting>
  <conditionalFormatting sqref="E147">
    <cfRule type="cellIs" dxfId="1080" priority="307" operator="greaterThanOrEqual">
      <formula>$G$6</formula>
    </cfRule>
    <cfRule type="cellIs" dxfId="1079" priority="308" operator="lessThan">
      <formula>$G$6</formula>
    </cfRule>
  </conditionalFormatting>
  <conditionalFormatting sqref="E148">
    <cfRule type="cellIs" dxfId="1078" priority="305" operator="greaterThanOrEqual">
      <formula>$G$6</formula>
    </cfRule>
    <cfRule type="cellIs" dxfId="1077" priority="306" operator="lessThan">
      <formula>$G$6</formula>
    </cfRule>
  </conditionalFormatting>
  <conditionalFormatting sqref="E148">
    <cfRule type="cellIs" dxfId="1076" priority="303" operator="greaterThanOrEqual">
      <formula>$G$6</formula>
    </cfRule>
    <cfRule type="cellIs" dxfId="1075" priority="304" operator="lessThan">
      <formula>$G$6</formula>
    </cfRule>
  </conditionalFormatting>
  <conditionalFormatting sqref="E148">
    <cfRule type="cellIs" dxfId="1074" priority="301" operator="greaterThanOrEqual">
      <formula>$G$6</formula>
    </cfRule>
    <cfRule type="cellIs" dxfId="1073" priority="302" operator="lessThan">
      <formula>$G$6</formula>
    </cfRule>
  </conditionalFormatting>
  <conditionalFormatting sqref="E149">
    <cfRule type="cellIs" dxfId="1072" priority="299" operator="greaterThanOrEqual">
      <formula>$G$6</formula>
    </cfRule>
    <cfRule type="cellIs" dxfId="1071" priority="300" operator="lessThan">
      <formula>$G$6</formula>
    </cfRule>
  </conditionalFormatting>
  <conditionalFormatting sqref="E149">
    <cfRule type="cellIs" dxfId="1070" priority="297" operator="greaterThanOrEqual">
      <formula>$G$6</formula>
    </cfRule>
    <cfRule type="cellIs" dxfId="1069" priority="298" operator="lessThan">
      <formula>$G$6</formula>
    </cfRule>
  </conditionalFormatting>
  <conditionalFormatting sqref="E149">
    <cfRule type="cellIs" dxfId="1068" priority="295" operator="greaterThanOrEqual">
      <formula>$G$6</formula>
    </cfRule>
    <cfRule type="cellIs" dxfId="1067" priority="296" operator="lessThan">
      <formula>$G$6</formula>
    </cfRule>
  </conditionalFormatting>
  <conditionalFormatting sqref="E149">
    <cfRule type="cellIs" dxfId="1066" priority="293" operator="greaterThanOrEqual">
      <formula>$G$6</formula>
    </cfRule>
    <cfRule type="cellIs" dxfId="1065" priority="294" operator="lessThan">
      <formula>$G$6</formula>
    </cfRule>
  </conditionalFormatting>
  <conditionalFormatting sqref="E150">
    <cfRule type="cellIs" dxfId="1064" priority="291" operator="greaterThanOrEqual">
      <formula>$G$6</formula>
    </cfRule>
    <cfRule type="cellIs" dxfId="1063" priority="292" operator="lessThan">
      <formula>$G$6</formula>
    </cfRule>
  </conditionalFormatting>
  <conditionalFormatting sqref="E150">
    <cfRule type="cellIs" dxfId="1062" priority="289" operator="greaterThanOrEqual">
      <formula>$G$6</formula>
    </cfRule>
    <cfRule type="cellIs" dxfId="1061" priority="290" operator="lessThan">
      <formula>$G$6</formula>
    </cfRule>
  </conditionalFormatting>
  <conditionalFormatting sqref="E150">
    <cfRule type="cellIs" dxfId="1060" priority="287" operator="greaterThanOrEqual">
      <formula>$G$6</formula>
    </cfRule>
    <cfRule type="cellIs" dxfId="1059" priority="288" operator="lessThan">
      <formula>$G$6</formula>
    </cfRule>
  </conditionalFormatting>
  <conditionalFormatting sqref="E150">
    <cfRule type="cellIs" dxfId="1058" priority="285" operator="greaterThanOrEqual">
      <formula>$G$6</formula>
    </cfRule>
    <cfRule type="cellIs" dxfId="1057" priority="286" operator="lessThan">
      <formula>$G$6</formula>
    </cfRule>
  </conditionalFormatting>
  <conditionalFormatting sqref="E151">
    <cfRule type="cellIs" dxfId="1056" priority="283" operator="greaterThanOrEqual">
      <formula>$G$6</formula>
    </cfRule>
    <cfRule type="cellIs" dxfId="1055" priority="284" operator="lessThan">
      <formula>$G$6</formula>
    </cfRule>
  </conditionalFormatting>
  <conditionalFormatting sqref="E151">
    <cfRule type="cellIs" dxfId="1054" priority="281" operator="greaterThanOrEqual">
      <formula>$G$6</formula>
    </cfRule>
    <cfRule type="cellIs" dxfId="1053" priority="282" operator="lessThan">
      <formula>$G$6</formula>
    </cfRule>
  </conditionalFormatting>
  <conditionalFormatting sqref="E151">
    <cfRule type="cellIs" dxfId="1052" priority="279" operator="greaterThanOrEqual">
      <formula>$G$6</formula>
    </cfRule>
    <cfRule type="cellIs" dxfId="1051" priority="280" operator="lessThan">
      <formula>$G$6</formula>
    </cfRule>
  </conditionalFormatting>
  <conditionalFormatting sqref="E151">
    <cfRule type="cellIs" dxfId="1050" priority="277" operator="greaterThanOrEqual">
      <formula>$G$6</formula>
    </cfRule>
    <cfRule type="cellIs" dxfId="1049" priority="278" operator="lessThan">
      <formula>$G$6</formula>
    </cfRule>
  </conditionalFormatting>
  <conditionalFormatting sqref="E152">
    <cfRule type="expression" dxfId="1048" priority="273">
      <formula>E152&lt;=$H$5</formula>
    </cfRule>
    <cfRule type="expression" dxfId="1047" priority="274">
      <formula>AND(E152&gt;$H$5,E152&lt;=$H$6)</formula>
    </cfRule>
    <cfRule type="expression" dxfId="1046" priority="275">
      <formula>AND(E152&gt;$H$6,E152&lt;=$H$4)</formula>
    </cfRule>
    <cfRule type="expression" dxfId="1045" priority="276">
      <formula>E152&gt;$H$4</formula>
    </cfRule>
  </conditionalFormatting>
  <conditionalFormatting sqref="E152">
    <cfRule type="cellIs" dxfId="1044" priority="271" operator="greaterThanOrEqual">
      <formula>$G$6</formula>
    </cfRule>
    <cfRule type="cellIs" dxfId="1043" priority="272" operator="lessThan">
      <formula>$G$6</formula>
    </cfRule>
  </conditionalFormatting>
  <conditionalFormatting sqref="E152">
    <cfRule type="cellIs" dxfId="1042" priority="269" operator="greaterThanOrEqual">
      <formula>$G$6</formula>
    </cfRule>
    <cfRule type="cellIs" dxfId="1041" priority="270" operator="lessThan">
      <formula>$G$6</formula>
    </cfRule>
  </conditionalFormatting>
  <conditionalFormatting sqref="E152">
    <cfRule type="cellIs" dxfId="1040" priority="267" operator="greaterThanOrEqual">
      <formula>$G$6</formula>
    </cfRule>
    <cfRule type="cellIs" dxfId="1039" priority="268" operator="lessThan">
      <formula>$G$6</formula>
    </cfRule>
  </conditionalFormatting>
  <conditionalFormatting sqref="E152">
    <cfRule type="cellIs" dxfId="1038" priority="265" operator="greaterThanOrEqual">
      <formula>$G$6</formula>
    </cfRule>
    <cfRule type="cellIs" dxfId="1037" priority="266" operator="lessThan">
      <formula>$G$6</formula>
    </cfRule>
  </conditionalFormatting>
  <conditionalFormatting sqref="E152">
    <cfRule type="cellIs" dxfId="1036" priority="263" operator="greaterThanOrEqual">
      <formula>$G$6</formula>
    </cfRule>
    <cfRule type="cellIs" dxfId="1035" priority="264" operator="lessThan">
      <formula>$G$6</formula>
    </cfRule>
  </conditionalFormatting>
  <conditionalFormatting sqref="E153">
    <cfRule type="expression" dxfId="1034" priority="259">
      <formula>E153&lt;=$H$5</formula>
    </cfRule>
    <cfRule type="expression" dxfId="1033" priority="260">
      <formula>AND(E153&gt;$H$5,E153&lt;=$H$6)</formula>
    </cfRule>
    <cfRule type="expression" dxfId="1032" priority="261">
      <formula>AND(E153&gt;$H$6,E153&lt;=$H$4)</formula>
    </cfRule>
    <cfRule type="expression" dxfId="1031" priority="262">
      <formula>E153&gt;$H$4</formula>
    </cfRule>
  </conditionalFormatting>
  <conditionalFormatting sqref="E153">
    <cfRule type="cellIs" dxfId="1030" priority="257" operator="greaterThanOrEqual">
      <formula>$G$6</formula>
    </cfRule>
    <cfRule type="cellIs" dxfId="1029" priority="258" operator="lessThan">
      <formula>$G$6</formula>
    </cfRule>
  </conditionalFormatting>
  <conditionalFormatting sqref="E153">
    <cfRule type="cellIs" dxfId="1028" priority="255" operator="greaterThanOrEqual">
      <formula>$G$6</formula>
    </cfRule>
    <cfRule type="cellIs" dxfId="1027" priority="256" operator="lessThan">
      <formula>$G$6</formula>
    </cfRule>
  </conditionalFormatting>
  <conditionalFormatting sqref="E153">
    <cfRule type="cellIs" dxfId="1026" priority="253" operator="greaterThanOrEqual">
      <formula>$G$6</formula>
    </cfRule>
    <cfRule type="cellIs" dxfId="1025" priority="254" operator="lessThan">
      <formula>$G$6</formula>
    </cfRule>
  </conditionalFormatting>
  <conditionalFormatting sqref="E153">
    <cfRule type="cellIs" dxfId="1024" priority="251" operator="greaterThanOrEqual">
      <formula>$G$6</formula>
    </cfRule>
    <cfRule type="cellIs" dxfId="1023" priority="252" operator="lessThan">
      <formula>$G$6</formula>
    </cfRule>
  </conditionalFormatting>
  <conditionalFormatting sqref="E153">
    <cfRule type="cellIs" dxfId="1022" priority="249" operator="greaterThanOrEqual">
      <formula>$G$6</formula>
    </cfRule>
    <cfRule type="cellIs" dxfId="1021" priority="250" operator="lessThan">
      <formula>$G$6</formula>
    </cfRule>
  </conditionalFormatting>
  <conditionalFormatting sqref="E154">
    <cfRule type="expression" dxfId="1020" priority="245">
      <formula>E154&lt;=$H$5</formula>
    </cfRule>
    <cfRule type="expression" dxfId="1019" priority="246">
      <formula>AND(E154&gt;$H$5,E154&lt;=$H$6)</formula>
    </cfRule>
    <cfRule type="expression" dxfId="1018" priority="247">
      <formula>AND(E154&gt;$H$6,E154&lt;=$H$4)</formula>
    </cfRule>
    <cfRule type="expression" dxfId="1017" priority="248">
      <formula>E154&gt;$H$4</formula>
    </cfRule>
  </conditionalFormatting>
  <conditionalFormatting sqref="E154">
    <cfRule type="cellIs" dxfId="1016" priority="243" operator="greaterThanOrEqual">
      <formula>$G$6</formula>
    </cfRule>
    <cfRule type="cellIs" dxfId="1015" priority="244" operator="lessThan">
      <formula>$G$6</formula>
    </cfRule>
  </conditionalFormatting>
  <conditionalFormatting sqref="E154">
    <cfRule type="cellIs" dxfId="1014" priority="241" operator="greaterThanOrEqual">
      <formula>$G$6</formula>
    </cfRule>
    <cfRule type="cellIs" dxfId="1013" priority="242" operator="lessThan">
      <formula>$G$6</formula>
    </cfRule>
  </conditionalFormatting>
  <conditionalFormatting sqref="E154">
    <cfRule type="cellIs" dxfId="1012" priority="239" operator="greaterThanOrEqual">
      <formula>$G$6</formula>
    </cfRule>
    <cfRule type="cellIs" dxfId="1011" priority="240" operator="lessThan">
      <formula>$G$6</formula>
    </cfRule>
  </conditionalFormatting>
  <conditionalFormatting sqref="E154">
    <cfRule type="cellIs" dxfId="1010" priority="237" operator="greaterThanOrEqual">
      <formula>$G$6</formula>
    </cfRule>
    <cfRule type="cellIs" dxfId="1009" priority="238" operator="lessThan">
      <formula>$G$6</formula>
    </cfRule>
  </conditionalFormatting>
  <conditionalFormatting sqref="E154">
    <cfRule type="cellIs" dxfId="1008" priority="235" operator="greaterThanOrEqual">
      <formula>$G$6</formula>
    </cfRule>
    <cfRule type="cellIs" dxfId="1007" priority="236" operator="lessThan">
      <formula>$G$6</formula>
    </cfRule>
  </conditionalFormatting>
  <conditionalFormatting sqref="B142">
    <cfRule type="timePeriod" dxfId="1006" priority="234" timePeriod="today">
      <formula>FLOOR(B142,1)=TODAY()</formula>
    </cfRule>
  </conditionalFormatting>
  <conditionalFormatting sqref="B142">
    <cfRule type="timePeriod" dxfId="1005" priority="233" timePeriod="today">
      <formula>FLOOR(B142,1)=TODAY()</formula>
    </cfRule>
  </conditionalFormatting>
  <conditionalFormatting sqref="B143">
    <cfRule type="timePeriod" dxfId="1004" priority="232" timePeriod="today">
      <formula>FLOOR(B143,1)=TODAY()</formula>
    </cfRule>
  </conditionalFormatting>
  <conditionalFormatting sqref="B144">
    <cfRule type="timePeriod" dxfId="1003" priority="231" timePeriod="today">
      <formula>FLOOR(B144,1)=TODAY()</formula>
    </cfRule>
  </conditionalFormatting>
  <conditionalFormatting sqref="B145">
    <cfRule type="timePeriod" dxfId="1002" priority="230" timePeriod="today">
      <formula>FLOOR(B145,1)=TODAY()</formula>
    </cfRule>
  </conditionalFormatting>
  <conditionalFormatting sqref="B146">
    <cfRule type="timePeriod" dxfId="1001" priority="229" timePeriod="today">
      <formula>FLOOR(B146,1)=TODAY()</formula>
    </cfRule>
  </conditionalFormatting>
  <conditionalFormatting sqref="B147">
    <cfRule type="timePeriod" dxfId="1000" priority="228" timePeriod="today">
      <formula>FLOOR(B147,1)=TODAY()</formula>
    </cfRule>
  </conditionalFormatting>
  <conditionalFormatting sqref="B147">
    <cfRule type="timePeriod" dxfId="999" priority="227" timePeriod="today">
      <formula>FLOOR(B147,1)=TODAY()</formula>
    </cfRule>
  </conditionalFormatting>
  <conditionalFormatting sqref="B147">
    <cfRule type="timePeriod" dxfId="998" priority="226" timePeriod="today">
      <formula>FLOOR(B147,1)=TODAY()</formula>
    </cfRule>
  </conditionalFormatting>
  <conditionalFormatting sqref="B148">
    <cfRule type="timePeriod" dxfId="997" priority="225" timePeriod="today">
      <formula>FLOOR(B148,1)=TODAY()</formula>
    </cfRule>
  </conditionalFormatting>
  <conditionalFormatting sqref="B148">
    <cfRule type="timePeriod" dxfId="996" priority="224" timePeriod="today">
      <formula>FLOOR(B148,1)=TODAY()</formula>
    </cfRule>
  </conditionalFormatting>
  <conditionalFormatting sqref="B148">
    <cfRule type="timePeriod" dxfId="995" priority="223" timePeriod="today">
      <formula>FLOOR(B148,1)=TODAY()</formula>
    </cfRule>
  </conditionalFormatting>
  <conditionalFormatting sqref="B149">
    <cfRule type="timePeriod" dxfId="994" priority="222" timePeriod="today">
      <formula>FLOOR(B149,1)=TODAY()</formula>
    </cfRule>
  </conditionalFormatting>
  <conditionalFormatting sqref="B150">
    <cfRule type="timePeriod" dxfId="993" priority="221" timePeriod="today">
      <formula>FLOOR(B150,1)=TODAY()</formula>
    </cfRule>
  </conditionalFormatting>
  <conditionalFormatting sqref="B155">
    <cfRule type="timePeriod" dxfId="992" priority="207" timePeriod="today">
      <formula>FLOOR(B155,1)=TODAY()</formula>
    </cfRule>
  </conditionalFormatting>
  <conditionalFormatting sqref="B155">
    <cfRule type="timePeriod" dxfId="991" priority="206" timePeriod="today">
      <formula>FLOOR(B155,1)=TODAY()</formula>
    </cfRule>
  </conditionalFormatting>
  <conditionalFormatting sqref="B156">
    <cfRule type="timePeriod" dxfId="990" priority="205" timePeriod="today">
      <formula>FLOOR(B156,1)=TODAY()</formula>
    </cfRule>
  </conditionalFormatting>
  <conditionalFormatting sqref="B156">
    <cfRule type="timePeriod" dxfId="989" priority="204" timePeriod="today">
      <formula>FLOOR(B156,1)=TODAY()</formula>
    </cfRule>
  </conditionalFormatting>
  <conditionalFormatting sqref="B157">
    <cfRule type="timePeriod" dxfId="988" priority="203" timePeriod="today">
      <formula>FLOOR(B157,1)=TODAY()</formula>
    </cfRule>
  </conditionalFormatting>
  <conditionalFormatting sqref="B158">
    <cfRule type="timePeriod" dxfId="987" priority="202" timePeriod="today">
      <formula>FLOOR(B158,1)=TODAY()</formula>
    </cfRule>
  </conditionalFormatting>
  <conditionalFormatting sqref="B159">
    <cfRule type="timePeriod" dxfId="986" priority="201" timePeriod="today">
      <formula>FLOOR(B159,1)=TODAY()</formula>
    </cfRule>
  </conditionalFormatting>
  <conditionalFormatting sqref="B160">
    <cfRule type="timePeriod" dxfId="985" priority="200" timePeriod="today">
      <formula>FLOOR(B160,1)=TODAY()</formula>
    </cfRule>
  </conditionalFormatting>
  <conditionalFormatting sqref="B161">
    <cfRule type="timePeriod" dxfId="984" priority="199" timePeriod="today">
      <formula>FLOOR(B161,1)=TODAY()</formula>
    </cfRule>
  </conditionalFormatting>
  <conditionalFormatting sqref="B161">
    <cfRule type="timePeriod" dxfId="983" priority="198" timePeriod="today">
      <formula>FLOOR(B161,1)=TODAY()</formula>
    </cfRule>
  </conditionalFormatting>
  <conditionalFormatting sqref="B161">
    <cfRule type="timePeriod" dxfId="982" priority="197" timePeriod="today">
      <formula>FLOOR(B161,1)=TODAY()</formula>
    </cfRule>
  </conditionalFormatting>
  <conditionalFormatting sqref="B162">
    <cfRule type="timePeriod" dxfId="981" priority="196" timePeriod="today">
      <formula>FLOOR(B162,1)=TODAY()</formula>
    </cfRule>
  </conditionalFormatting>
  <conditionalFormatting sqref="B162">
    <cfRule type="timePeriod" dxfId="980" priority="195" timePeriod="today">
      <formula>FLOOR(B162,1)=TODAY()</formula>
    </cfRule>
  </conditionalFormatting>
  <conditionalFormatting sqref="B162">
    <cfRule type="timePeriod" dxfId="979" priority="194" timePeriod="today">
      <formula>FLOOR(B162,1)=TODAY()</formula>
    </cfRule>
  </conditionalFormatting>
  <conditionalFormatting sqref="B163">
    <cfRule type="timePeriod" dxfId="978" priority="193" timePeriod="today">
      <formula>FLOOR(B163,1)=TODAY()</formula>
    </cfRule>
  </conditionalFormatting>
  <conditionalFormatting sqref="B164">
    <cfRule type="timePeriod" dxfId="977" priority="192" timePeriod="today">
      <formula>FLOOR(B164,1)=TODAY()</formula>
    </cfRule>
  </conditionalFormatting>
  <conditionalFormatting sqref="B165">
    <cfRule type="timePeriod" dxfId="976" priority="191" timePeriod="today">
      <formula>FLOOR(B165,1)=TODAY()</formula>
    </cfRule>
  </conditionalFormatting>
  <conditionalFormatting sqref="C155">
    <cfRule type="cellIs" dxfId="975" priority="189" operator="greaterThanOrEqual">
      <formula>$G$6</formula>
    </cfRule>
    <cfRule type="cellIs" dxfId="974" priority="190" operator="lessThan">
      <formula>$G$6</formula>
    </cfRule>
  </conditionalFormatting>
  <conditionalFormatting sqref="C156">
    <cfRule type="cellIs" dxfId="973" priority="187" operator="greaterThanOrEqual">
      <formula>$G$6</formula>
    </cfRule>
    <cfRule type="cellIs" dxfId="972" priority="188" operator="lessThan">
      <formula>$G$6</formula>
    </cfRule>
  </conditionalFormatting>
  <conditionalFormatting sqref="C157">
    <cfRule type="cellIs" dxfId="971" priority="185" operator="greaterThanOrEqual">
      <formula>$G$6</formula>
    </cfRule>
    <cfRule type="cellIs" dxfId="970" priority="186" operator="lessThan">
      <formula>$G$6</formula>
    </cfRule>
  </conditionalFormatting>
  <conditionalFormatting sqref="C158">
    <cfRule type="cellIs" dxfId="969" priority="183" operator="greaterThanOrEqual">
      <formula>$G$6</formula>
    </cfRule>
    <cfRule type="cellIs" dxfId="968" priority="184" operator="lessThan">
      <formula>$G$6</formula>
    </cfRule>
  </conditionalFormatting>
  <conditionalFormatting sqref="C159">
    <cfRule type="cellIs" dxfId="967" priority="181" operator="greaterThanOrEqual">
      <formula>$G$6</formula>
    </cfRule>
    <cfRule type="cellIs" dxfId="966" priority="182" operator="lessThan">
      <formula>$G$6</formula>
    </cfRule>
  </conditionalFormatting>
  <conditionalFormatting sqref="C160">
    <cfRule type="cellIs" dxfId="965" priority="179" operator="greaterThanOrEqual">
      <formula>$G$6</formula>
    </cfRule>
    <cfRule type="cellIs" dxfId="964" priority="180" operator="lessThan">
      <formula>$G$6</formula>
    </cfRule>
  </conditionalFormatting>
  <conditionalFormatting sqref="C161">
    <cfRule type="cellIs" dxfId="963" priority="177" operator="greaterThanOrEqual">
      <formula>$G$6</formula>
    </cfRule>
    <cfRule type="cellIs" dxfId="962" priority="178" operator="lessThan">
      <formula>$G$6</formula>
    </cfRule>
  </conditionalFormatting>
  <conditionalFormatting sqref="C162">
    <cfRule type="cellIs" dxfId="961" priority="175" operator="greaterThanOrEqual">
      <formula>$G$6</formula>
    </cfRule>
    <cfRule type="cellIs" dxfId="960" priority="176" operator="lessThan">
      <formula>$G$6</formula>
    </cfRule>
  </conditionalFormatting>
  <conditionalFormatting sqref="C163">
    <cfRule type="cellIs" dxfId="959" priority="173" operator="greaterThanOrEqual">
      <formula>$G$6</formula>
    </cfRule>
    <cfRule type="cellIs" dxfId="958" priority="174" operator="lessThan">
      <formula>$G$6</formula>
    </cfRule>
  </conditionalFormatting>
  <conditionalFormatting sqref="C164">
    <cfRule type="cellIs" dxfId="957" priority="171" operator="greaterThanOrEqual">
      <formula>$G$6</formula>
    </cfRule>
    <cfRule type="cellIs" dxfId="956" priority="172" operator="lessThan">
      <formula>$G$6</formula>
    </cfRule>
  </conditionalFormatting>
  <conditionalFormatting sqref="C165">
    <cfRule type="cellIs" dxfId="955" priority="169" operator="greaterThanOrEqual">
      <formula>$G$6</formula>
    </cfRule>
    <cfRule type="cellIs" dxfId="954" priority="170" operator="lessThan">
      <formula>$G$6</formula>
    </cfRule>
  </conditionalFormatting>
  <conditionalFormatting sqref="D155">
    <cfRule type="cellIs" dxfId="953" priority="167" operator="greaterThanOrEqual">
      <formula>$G$6</formula>
    </cfRule>
    <cfRule type="cellIs" dxfId="952" priority="168" operator="lessThan">
      <formula>$G$6</formula>
    </cfRule>
  </conditionalFormatting>
  <conditionalFormatting sqref="D156">
    <cfRule type="cellIs" dxfId="951" priority="165" operator="greaterThanOrEqual">
      <formula>$G$6</formula>
    </cfRule>
    <cfRule type="cellIs" dxfId="950" priority="166" operator="lessThan">
      <formula>$G$6</formula>
    </cfRule>
  </conditionalFormatting>
  <conditionalFormatting sqref="D157">
    <cfRule type="cellIs" dxfId="949" priority="163" operator="greaterThanOrEqual">
      <formula>$G$6</formula>
    </cfRule>
    <cfRule type="cellIs" dxfId="948" priority="164" operator="lessThan">
      <formula>$G$6</formula>
    </cfRule>
  </conditionalFormatting>
  <conditionalFormatting sqref="D158">
    <cfRule type="cellIs" dxfId="947" priority="161" operator="greaterThanOrEqual">
      <formula>$G$6</formula>
    </cfRule>
    <cfRule type="cellIs" dxfId="946" priority="162" operator="lessThan">
      <formula>$G$6</formula>
    </cfRule>
  </conditionalFormatting>
  <conditionalFormatting sqref="D159">
    <cfRule type="cellIs" dxfId="945" priority="159" operator="greaterThanOrEqual">
      <formula>$G$6</formula>
    </cfRule>
    <cfRule type="cellIs" dxfId="944" priority="160" operator="lessThan">
      <formula>$G$6</formula>
    </cfRule>
  </conditionalFormatting>
  <conditionalFormatting sqref="D160">
    <cfRule type="cellIs" dxfId="943" priority="157" operator="greaterThanOrEqual">
      <formula>$G$6</formula>
    </cfRule>
    <cfRule type="cellIs" dxfId="942" priority="158" operator="lessThan">
      <formula>$G$6</formula>
    </cfRule>
  </conditionalFormatting>
  <conditionalFormatting sqref="D161">
    <cfRule type="cellIs" dxfId="941" priority="155" operator="greaterThanOrEqual">
      <formula>$G$6</formula>
    </cfRule>
    <cfRule type="cellIs" dxfId="940" priority="156" operator="lessThan">
      <formula>$G$6</formula>
    </cfRule>
  </conditionalFormatting>
  <conditionalFormatting sqref="D162">
    <cfRule type="cellIs" dxfId="939" priority="153" operator="greaterThanOrEqual">
      <formula>$G$6</formula>
    </cfRule>
    <cfRule type="cellIs" dxfId="938" priority="154" operator="lessThan">
      <formula>$G$6</formula>
    </cfRule>
  </conditionalFormatting>
  <conditionalFormatting sqref="D163">
    <cfRule type="cellIs" dxfId="937" priority="151" operator="greaterThanOrEqual">
      <formula>$G$6</formula>
    </cfRule>
    <cfRule type="cellIs" dxfId="936" priority="152" operator="lessThan">
      <formula>$G$6</formula>
    </cfRule>
  </conditionalFormatting>
  <conditionalFormatting sqref="D164">
    <cfRule type="cellIs" dxfId="935" priority="149" operator="greaterThanOrEqual">
      <formula>$G$6</formula>
    </cfRule>
    <cfRule type="cellIs" dxfId="934" priority="150" operator="lessThan">
      <formula>$G$6</formula>
    </cfRule>
  </conditionalFormatting>
  <conditionalFormatting sqref="D165">
    <cfRule type="cellIs" dxfId="933" priority="147" operator="greaterThanOrEqual">
      <formula>$G$6</formula>
    </cfRule>
    <cfRule type="cellIs" dxfId="932" priority="148" operator="lessThan">
      <formula>$G$6</formula>
    </cfRule>
  </conditionalFormatting>
  <conditionalFormatting sqref="E155">
    <cfRule type="cellIs" dxfId="931" priority="145" operator="greaterThanOrEqual">
      <formula>$G$6</formula>
    </cfRule>
    <cfRule type="cellIs" dxfId="930" priority="146" operator="lessThan">
      <formula>$G$6</formula>
    </cfRule>
  </conditionalFormatting>
  <conditionalFormatting sqref="E156">
    <cfRule type="cellIs" dxfId="929" priority="143" operator="greaterThanOrEqual">
      <formula>$G$6</formula>
    </cfRule>
    <cfRule type="cellIs" dxfId="928" priority="144" operator="lessThan">
      <formula>$G$6</formula>
    </cfRule>
  </conditionalFormatting>
  <conditionalFormatting sqref="E157">
    <cfRule type="cellIs" dxfId="927" priority="141" operator="greaterThanOrEqual">
      <formula>$G$6</formula>
    </cfRule>
    <cfRule type="cellIs" dxfId="926" priority="142" operator="lessThan">
      <formula>$G$6</formula>
    </cfRule>
  </conditionalFormatting>
  <conditionalFormatting sqref="E158">
    <cfRule type="cellIs" dxfId="925" priority="139" operator="greaterThanOrEqual">
      <formula>$G$6</formula>
    </cfRule>
    <cfRule type="cellIs" dxfId="924" priority="140" operator="lessThan">
      <formula>$G$6</formula>
    </cfRule>
  </conditionalFormatting>
  <conditionalFormatting sqref="E159">
    <cfRule type="cellIs" dxfId="923" priority="137" operator="greaterThanOrEqual">
      <formula>$G$6</formula>
    </cfRule>
    <cfRule type="cellIs" dxfId="922" priority="138" operator="lessThan">
      <formula>$G$6</formula>
    </cfRule>
  </conditionalFormatting>
  <conditionalFormatting sqref="E160">
    <cfRule type="cellIs" dxfId="921" priority="135" operator="greaterThanOrEqual">
      <formula>$G$6</formula>
    </cfRule>
    <cfRule type="cellIs" dxfId="920" priority="136" operator="lessThan">
      <formula>$G$6</formula>
    </cfRule>
  </conditionalFormatting>
  <conditionalFormatting sqref="E161">
    <cfRule type="cellIs" dxfId="919" priority="133" operator="greaterThanOrEqual">
      <formula>$G$6</formula>
    </cfRule>
    <cfRule type="cellIs" dxfId="918" priority="134" operator="lessThan">
      <formula>$G$6</formula>
    </cfRule>
  </conditionalFormatting>
  <conditionalFormatting sqref="E162">
    <cfRule type="cellIs" dxfId="917" priority="131" operator="greaterThanOrEqual">
      <formula>$G$6</formula>
    </cfRule>
    <cfRule type="cellIs" dxfId="916" priority="132" operator="lessThan">
      <formula>$G$6</formula>
    </cfRule>
  </conditionalFormatting>
  <conditionalFormatting sqref="E163">
    <cfRule type="cellIs" dxfId="915" priority="129" operator="greaterThanOrEqual">
      <formula>$G$6</formula>
    </cfRule>
    <cfRule type="cellIs" dxfId="914" priority="130" operator="lessThan">
      <formula>$G$6</formula>
    </cfRule>
  </conditionalFormatting>
  <conditionalFormatting sqref="E164">
    <cfRule type="cellIs" dxfId="913" priority="127" operator="greaterThanOrEqual">
      <formula>$G$6</formula>
    </cfRule>
    <cfRule type="cellIs" dxfId="912" priority="128" operator="lessThan">
      <formula>$G$6</formula>
    </cfRule>
  </conditionalFormatting>
  <conditionalFormatting sqref="E165">
    <cfRule type="cellIs" dxfId="911" priority="125" operator="greaterThanOrEqual">
      <formula>$G$6</formula>
    </cfRule>
    <cfRule type="cellIs" dxfId="910" priority="126" operator="lessThan">
      <formula>$G$6</formula>
    </cfRule>
  </conditionalFormatting>
  <conditionalFormatting sqref="C202:E202 B231:B233 B202:B208">
    <cfRule type="expression" dxfId="909" priority="117">
      <formula>B202&lt;=$B$6</formula>
    </cfRule>
    <cfRule type="expression" dxfId="908" priority="118">
      <formula>AND(B202&gt;$B$6,B202&lt;=$B$7)</formula>
    </cfRule>
    <cfRule type="expression" dxfId="907" priority="119">
      <formula>AND(B202&gt;$B$7,B202&lt;=$B$5)</formula>
    </cfRule>
    <cfRule type="expression" dxfId="906" priority="120">
      <formula>B202&gt;$B$5</formula>
    </cfRule>
  </conditionalFormatting>
  <conditionalFormatting sqref="C203:E203">
    <cfRule type="expression" dxfId="905" priority="113">
      <formula>C203&lt;=$B$6</formula>
    </cfRule>
    <cfRule type="expression" dxfId="904" priority="114">
      <formula>AND(C203&gt;$B$6,C203&lt;=$B$7)</formula>
    </cfRule>
    <cfRule type="expression" dxfId="903" priority="115">
      <formula>AND(C203&gt;$B$7,C203&lt;=$B$5)</formula>
    </cfRule>
    <cfRule type="expression" dxfId="902" priority="116">
      <formula>C203&gt;$B$5</formula>
    </cfRule>
  </conditionalFormatting>
  <conditionalFormatting sqref="C207:E207">
    <cfRule type="expression" dxfId="901" priority="109">
      <formula>C207&lt;=$B$6</formula>
    </cfRule>
    <cfRule type="expression" dxfId="900" priority="110">
      <formula>AND(C207&gt;$B$6,C207&lt;=$B$7)</formula>
    </cfRule>
    <cfRule type="expression" dxfId="899" priority="111">
      <formula>AND(C207&gt;$B$7,C207&lt;=$B$5)</formula>
    </cfRule>
    <cfRule type="expression" dxfId="898" priority="112">
      <formula>C207&gt;$B$5</formula>
    </cfRule>
  </conditionalFormatting>
  <conditionalFormatting sqref="C204:E204">
    <cfRule type="expression" dxfId="897" priority="105">
      <formula>C204&lt;=$B$6</formula>
    </cfRule>
    <cfRule type="expression" dxfId="896" priority="106">
      <formula>AND(C204&gt;$B$6,C204&lt;=$B$7)</formula>
    </cfRule>
    <cfRule type="expression" dxfId="895" priority="107">
      <formula>AND(C204&gt;$B$7,C204&lt;=$B$5)</formula>
    </cfRule>
    <cfRule type="expression" dxfId="894" priority="108">
      <formula>C204&gt;$B$5</formula>
    </cfRule>
  </conditionalFormatting>
  <conditionalFormatting sqref="C205:E206">
    <cfRule type="expression" dxfId="893" priority="101">
      <formula>C205&lt;=$B$6</formula>
    </cfRule>
    <cfRule type="expression" dxfId="892" priority="102">
      <formula>AND(C205&gt;$B$6,C205&lt;=$B$7)</formula>
    </cfRule>
    <cfRule type="expression" dxfId="891" priority="103">
      <formula>AND(C205&gt;$B$7,C205&lt;=$B$5)</formula>
    </cfRule>
    <cfRule type="expression" dxfId="890" priority="104">
      <formula>C205&gt;$B$5</formula>
    </cfRule>
  </conditionalFormatting>
  <conditionalFormatting sqref="C208:E209">
    <cfRule type="expression" dxfId="889" priority="97">
      <formula>C208&lt;=$B$6</formula>
    </cfRule>
    <cfRule type="expression" dxfId="888" priority="98">
      <formula>AND(C208&gt;$B$6,C208&lt;=$B$7)</formula>
    </cfRule>
    <cfRule type="expression" dxfId="887" priority="99">
      <formula>AND(C208&gt;$B$7,C208&lt;=$B$5)</formula>
    </cfRule>
    <cfRule type="expression" dxfId="886" priority="100">
      <formula>C208&gt;$B$5</formula>
    </cfRule>
  </conditionalFormatting>
  <conditionalFormatting sqref="C210:E212">
    <cfRule type="expression" dxfId="885" priority="93">
      <formula>C210&lt;=$B$6</formula>
    </cfRule>
    <cfRule type="expression" dxfId="884" priority="94">
      <formula>AND(C210&gt;$B$6,C210&lt;=$B$7)</formula>
    </cfRule>
    <cfRule type="expression" dxfId="883" priority="95">
      <formula>AND(C210&gt;$B$7,C210&lt;=$B$5)</formula>
    </cfRule>
    <cfRule type="expression" dxfId="882" priority="96">
      <formula>C210&gt;$B$5</formula>
    </cfRule>
  </conditionalFormatting>
  <conditionalFormatting sqref="C213:E215">
    <cfRule type="expression" dxfId="881" priority="89">
      <formula>C213&lt;=$B$6</formula>
    </cfRule>
    <cfRule type="expression" dxfId="880" priority="90">
      <formula>AND(C213&gt;$B$6,C213&lt;=$B$7)</formula>
    </cfRule>
    <cfRule type="expression" dxfId="879" priority="91">
      <formula>AND(C213&gt;$B$7,C213&lt;=$B$5)</formula>
    </cfRule>
    <cfRule type="expression" dxfId="878" priority="92">
      <formula>C213&gt;$B$5</formula>
    </cfRule>
  </conditionalFormatting>
  <conditionalFormatting sqref="C216:E225">
    <cfRule type="expression" dxfId="877" priority="85">
      <formula>C216&lt;=$B$6</formula>
    </cfRule>
    <cfRule type="expression" dxfId="876" priority="86">
      <formula>AND(C216&gt;$B$6,C216&lt;=$B$7)</formula>
    </cfRule>
    <cfRule type="expression" dxfId="875" priority="87">
      <formula>AND(C216&gt;$B$7,C216&lt;=$B$5)</formula>
    </cfRule>
    <cfRule type="expression" dxfId="874" priority="88">
      <formula>C216&gt;$B$5</formula>
    </cfRule>
  </conditionalFormatting>
  <conditionalFormatting sqref="C226:E232">
    <cfRule type="expression" dxfId="873" priority="81">
      <formula>C226&lt;=$B$6</formula>
    </cfRule>
    <cfRule type="expression" dxfId="872" priority="82">
      <formula>AND(C226&gt;$B$6,C226&lt;=$B$7)</formula>
    </cfRule>
    <cfRule type="expression" dxfId="871" priority="83">
      <formula>AND(C226&gt;$B$7,C226&lt;=$B$5)</formula>
    </cfRule>
    <cfRule type="expression" dxfId="870" priority="84">
      <formula>C226&gt;$B$5</formula>
    </cfRule>
  </conditionalFormatting>
  <conditionalFormatting sqref="C233:E233">
    <cfRule type="expression" dxfId="869" priority="77">
      <formula>C233&lt;=$B$6</formula>
    </cfRule>
    <cfRule type="expression" dxfId="868" priority="78">
      <formula>AND(C233&gt;$B$6,C233&lt;=$B$7)</formula>
    </cfRule>
    <cfRule type="expression" dxfId="867" priority="79">
      <formula>AND(C233&gt;$B$7,C233&lt;=$B$5)</formula>
    </cfRule>
    <cfRule type="expression" dxfId="866" priority="80">
      <formula>C233&gt;$B$5</formula>
    </cfRule>
  </conditionalFormatting>
  <conditionalFormatting sqref="B209">
    <cfRule type="expression" dxfId="865" priority="69">
      <formula>B209&lt;=$B$6</formula>
    </cfRule>
    <cfRule type="expression" dxfId="864" priority="70">
      <formula>AND(B209&gt;$B$6,B209&lt;=$B$7)</formula>
    </cfRule>
    <cfRule type="expression" dxfId="863" priority="71">
      <formula>AND(B209&gt;$B$7,B209&lt;=$B$5)</formula>
    </cfRule>
    <cfRule type="expression" dxfId="862" priority="72">
      <formula>B209&gt;$B$5</formula>
    </cfRule>
  </conditionalFormatting>
  <conditionalFormatting sqref="B210">
    <cfRule type="expression" dxfId="861" priority="65">
      <formula>B210&lt;=$B$6</formula>
    </cfRule>
    <cfRule type="expression" dxfId="860" priority="66">
      <formula>AND(B210&gt;$B$6,B210&lt;=$B$7)</formula>
    </cfRule>
    <cfRule type="expression" dxfId="859" priority="67">
      <formula>AND(B210&gt;$B$7,B210&lt;=$B$5)</formula>
    </cfRule>
    <cfRule type="expression" dxfId="858" priority="68">
      <formula>B210&gt;$B$5</formula>
    </cfRule>
  </conditionalFormatting>
  <conditionalFormatting sqref="B211">
    <cfRule type="expression" dxfId="857" priority="61">
      <formula>B211&lt;=$B$6</formula>
    </cfRule>
    <cfRule type="expression" dxfId="856" priority="62">
      <formula>AND(B211&gt;$B$6,B211&lt;=$B$7)</formula>
    </cfRule>
    <cfRule type="expression" dxfId="855" priority="63">
      <formula>AND(B211&gt;$B$7,B211&lt;=$B$5)</formula>
    </cfRule>
    <cfRule type="expression" dxfId="854" priority="64">
      <formula>B211&gt;$B$5</formula>
    </cfRule>
  </conditionalFormatting>
  <conditionalFormatting sqref="B212">
    <cfRule type="expression" dxfId="853" priority="57">
      <formula>B212&lt;=$B$6</formula>
    </cfRule>
    <cfRule type="expression" dxfId="852" priority="58">
      <formula>AND(B212&gt;$B$6,B212&lt;=$B$7)</formula>
    </cfRule>
    <cfRule type="expression" dxfId="851" priority="59">
      <formula>AND(B212&gt;$B$7,B212&lt;=$B$5)</formula>
    </cfRule>
    <cfRule type="expression" dxfId="850" priority="60">
      <formula>B212&gt;$B$5</formula>
    </cfRule>
  </conditionalFormatting>
  <conditionalFormatting sqref="B213">
    <cfRule type="expression" dxfId="849" priority="53">
      <formula>B213&lt;=$B$6</formula>
    </cfRule>
    <cfRule type="expression" dxfId="848" priority="54">
      <formula>AND(B213&gt;$B$6,B213&lt;=$B$7)</formula>
    </cfRule>
    <cfRule type="expression" dxfId="847" priority="55">
      <formula>AND(B213&gt;$B$7,B213&lt;=$B$5)</formula>
    </cfRule>
    <cfRule type="expression" dxfId="846" priority="56">
      <formula>B213&gt;$B$5</formula>
    </cfRule>
  </conditionalFormatting>
  <conditionalFormatting sqref="B214:B216">
    <cfRule type="expression" dxfId="845" priority="49">
      <formula>B214&lt;=$B$6</formula>
    </cfRule>
    <cfRule type="expression" dxfId="844" priority="50">
      <formula>AND(B214&gt;$B$6,B214&lt;=$B$7)</formula>
    </cfRule>
    <cfRule type="expression" dxfId="843" priority="51">
      <formula>AND(B214&gt;$B$7,B214&lt;=$B$5)</formula>
    </cfRule>
    <cfRule type="expression" dxfId="842" priority="52">
      <formula>B214&gt;$B$5</formula>
    </cfRule>
  </conditionalFormatting>
  <conditionalFormatting sqref="B217">
    <cfRule type="expression" dxfId="841" priority="45">
      <formula>B217&lt;=$B$6</formula>
    </cfRule>
    <cfRule type="expression" dxfId="840" priority="46">
      <formula>AND(B217&gt;$B$6,B217&lt;=$B$7)</formula>
    </cfRule>
    <cfRule type="expression" dxfId="839" priority="47">
      <formula>AND(B217&gt;$B$7,B217&lt;=$B$5)</formula>
    </cfRule>
    <cfRule type="expression" dxfId="838" priority="48">
      <formula>B217&gt;$B$5</formula>
    </cfRule>
  </conditionalFormatting>
  <conditionalFormatting sqref="B218">
    <cfRule type="expression" dxfId="837" priority="41">
      <formula>B218&lt;=$B$6</formula>
    </cfRule>
    <cfRule type="expression" dxfId="836" priority="42">
      <formula>AND(B218&gt;$B$6,B218&lt;=$B$7)</formula>
    </cfRule>
    <cfRule type="expression" dxfId="835" priority="43">
      <formula>AND(B218&gt;$B$7,B218&lt;=$B$5)</formula>
    </cfRule>
    <cfRule type="expression" dxfId="834" priority="44">
      <formula>B218&gt;$B$5</formula>
    </cfRule>
  </conditionalFormatting>
  <conditionalFormatting sqref="B219">
    <cfRule type="expression" dxfId="833" priority="37">
      <formula>B219&lt;=$B$6</formula>
    </cfRule>
    <cfRule type="expression" dxfId="832" priority="38">
      <formula>AND(B219&gt;$B$6,B219&lt;=$B$7)</formula>
    </cfRule>
    <cfRule type="expression" dxfId="831" priority="39">
      <formula>AND(B219&gt;$B$7,B219&lt;=$B$5)</formula>
    </cfRule>
    <cfRule type="expression" dxfId="830" priority="40">
      <formula>B219&gt;$B$5</formula>
    </cfRule>
  </conditionalFormatting>
  <conditionalFormatting sqref="B220">
    <cfRule type="expression" dxfId="829" priority="33">
      <formula>B220&lt;=$B$6</formula>
    </cfRule>
    <cfRule type="expression" dxfId="828" priority="34">
      <formula>AND(B220&gt;$B$6,B220&lt;=$B$7)</formula>
    </cfRule>
    <cfRule type="expression" dxfId="827" priority="35">
      <formula>AND(B220&gt;$B$7,B220&lt;=$B$5)</formula>
    </cfRule>
    <cfRule type="expression" dxfId="826" priority="36">
      <formula>B220&gt;$B$5</formula>
    </cfRule>
  </conditionalFormatting>
  <conditionalFormatting sqref="B221">
    <cfRule type="expression" dxfId="825" priority="29">
      <formula>B221&lt;=$B$6</formula>
    </cfRule>
    <cfRule type="expression" dxfId="824" priority="30">
      <formula>AND(B221&gt;$B$6,B221&lt;=$B$7)</formula>
    </cfRule>
    <cfRule type="expression" dxfId="823" priority="31">
      <formula>AND(B221&gt;$B$7,B221&lt;=$B$5)</formula>
    </cfRule>
    <cfRule type="expression" dxfId="822" priority="32">
      <formula>B221&gt;$B$5</formula>
    </cfRule>
  </conditionalFormatting>
  <conditionalFormatting sqref="B222">
    <cfRule type="expression" dxfId="821" priority="25">
      <formula>B222&lt;=$B$6</formula>
    </cfRule>
    <cfRule type="expression" dxfId="820" priority="26">
      <formula>AND(B222&gt;$B$6,B222&lt;=$B$7)</formula>
    </cfRule>
    <cfRule type="expression" dxfId="819" priority="27">
      <formula>AND(B222&gt;$B$7,B222&lt;=$B$5)</formula>
    </cfRule>
    <cfRule type="expression" dxfId="818" priority="28">
      <formula>B222&gt;$B$5</formula>
    </cfRule>
  </conditionalFormatting>
  <conditionalFormatting sqref="B223">
    <cfRule type="expression" dxfId="817" priority="21">
      <formula>B223&lt;=$B$6</formula>
    </cfRule>
    <cfRule type="expression" dxfId="816" priority="22">
      <formula>AND(B223&gt;$B$6,B223&lt;=$B$7)</formula>
    </cfRule>
    <cfRule type="expression" dxfId="815" priority="23">
      <formula>AND(B223&gt;$B$7,B223&lt;=$B$5)</formula>
    </cfRule>
    <cfRule type="expression" dxfId="814" priority="24">
      <formula>B223&gt;$B$5</formula>
    </cfRule>
  </conditionalFormatting>
  <conditionalFormatting sqref="B224:B225">
    <cfRule type="expression" dxfId="813" priority="17">
      <formula>B224&lt;=$B$6</formula>
    </cfRule>
    <cfRule type="expression" dxfId="812" priority="18">
      <formula>AND(B224&gt;$B$6,B224&lt;=$B$7)</formula>
    </cfRule>
    <cfRule type="expression" dxfId="811" priority="19">
      <formula>AND(B224&gt;$B$7,B224&lt;=$B$5)</formula>
    </cfRule>
    <cfRule type="expression" dxfId="810" priority="20">
      <formula>B224&gt;$B$5</formula>
    </cfRule>
  </conditionalFormatting>
  <conditionalFormatting sqref="B226:B227">
    <cfRule type="expression" dxfId="809" priority="13">
      <formula>B226&lt;=$B$6</formula>
    </cfRule>
    <cfRule type="expression" dxfId="808" priority="14">
      <formula>AND(B226&gt;$B$6,B226&lt;=$B$7)</formula>
    </cfRule>
    <cfRule type="expression" dxfId="807" priority="15">
      <formula>AND(B226&gt;$B$7,B226&lt;=$B$5)</formula>
    </cfRule>
    <cfRule type="expression" dxfId="806" priority="16">
      <formula>B226&gt;$B$5</formula>
    </cfRule>
  </conditionalFormatting>
  <conditionalFormatting sqref="B228 B230">
    <cfRule type="expression" dxfId="805" priority="9">
      <formula>B228&lt;=$B$6</formula>
    </cfRule>
    <cfRule type="expression" dxfId="804" priority="10">
      <formula>AND(B228&gt;$B$6,B228&lt;=$B$7)</formula>
    </cfRule>
    <cfRule type="expression" dxfId="803" priority="11">
      <formula>AND(B228&gt;$B$7,B228&lt;=$B$5)</formula>
    </cfRule>
    <cfRule type="expression" dxfId="802" priority="12">
      <formula>B228&gt;$B$5</formula>
    </cfRule>
  </conditionalFormatting>
  <conditionalFormatting sqref="B229">
    <cfRule type="expression" dxfId="801" priority="5">
      <formula>B229&lt;=$B$6</formula>
    </cfRule>
    <cfRule type="expression" dxfId="800" priority="6">
      <formula>AND(B229&gt;$B$6,B229&lt;=$B$7)</formula>
    </cfRule>
    <cfRule type="expression" dxfId="799" priority="7">
      <formula>AND(B229&gt;$B$7,B229&lt;=$B$5)</formula>
    </cfRule>
    <cfRule type="expression" dxfId="798" priority="8">
      <formula>B229&gt;$B$5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5" max="4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2"/>
  <sheetViews>
    <sheetView tabSelected="1" view="pageBreakPreview" topLeftCell="A219" zoomScale="90" zoomScaleNormal="100" zoomScaleSheetLayoutView="90" workbookViewId="0">
      <selection activeCell="E244" sqref="E24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6" width="25.88671875" style="11" customWidth="1"/>
    <col min="7" max="9" width="6.6640625" style="14" customWidth="1"/>
    <col min="10" max="10" width="9.109375" style="11"/>
    <col min="11" max="11" width="6.88671875" style="11" customWidth="1"/>
    <col min="12" max="12" width="7" style="11" customWidth="1"/>
    <col min="13" max="13" width="7.6640625" style="11" customWidth="1"/>
    <col min="14" max="17" width="5.5546875" style="11" customWidth="1"/>
    <col min="18" max="16384" width="9.109375" style="11"/>
  </cols>
  <sheetData>
    <row r="1" spans="1:17" s="3" customFormat="1" ht="33.75" customHeight="1" x14ac:dyDescent="0.25">
      <c r="A1" s="154" t="s">
        <v>0</v>
      </c>
      <c r="B1" s="154"/>
      <c r="C1" s="154"/>
      <c r="D1" s="154"/>
      <c r="E1" s="154"/>
      <c r="F1" s="71"/>
      <c r="G1" s="23"/>
      <c r="H1" s="9"/>
      <c r="I1" s="9"/>
    </row>
    <row r="2" spans="1:17" s="3" customFormat="1" ht="30.75" customHeight="1" x14ac:dyDescent="0.25">
      <c r="A2" s="155" t="s">
        <v>149</v>
      </c>
      <c r="B2" s="155"/>
      <c r="C2" s="155"/>
      <c r="D2" s="155"/>
      <c r="E2" s="155"/>
      <c r="F2" s="4"/>
      <c r="G2" s="24"/>
      <c r="H2" s="9"/>
      <c r="I2" s="9"/>
    </row>
    <row r="3" spans="1:17" s="3" customFormat="1" ht="6" customHeight="1" x14ac:dyDescent="0.25">
      <c r="A3" s="4"/>
      <c r="B3" s="4"/>
      <c r="C3" s="4"/>
      <c r="D3" s="4"/>
      <c r="E3" s="29"/>
      <c r="F3" s="4"/>
      <c r="G3" s="24"/>
      <c r="H3" s="8"/>
      <c r="I3" s="9"/>
    </row>
    <row r="4" spans="1:17" s="3" customFormat="1" ht="27" customHeight="1" x14ac:dyDescent="0.25">
      <c r="A4" s="156" t="s">
        <v>20</v>
      </c>
      <c r="B4" s="156"/>
      <c r="C4" s="159" t="s">
        <v>26</v>
      </c>
      <c r="D4" s="159"/>
      <c r="E4" s="159"/>
      <c r="F4" s="72"/>
      <c r="G4" s="17"/>
      <c r="H4" s="9"/>
      <c r="I4" s="9"/>
    </row>
    <row r="5" spans="1:17" s="3" customFormat="1" ht="27" customHeight="1" x14ac:dyDescent="0.25">
      <c r="A5" s="157" t="s">
        <v>4</v>
      </c>
      <c r="B5" s="158"/>
      <c r="C5" s="31" t="s">
        <v>27</v>
      </c>
      <c r="D5" s="32" t="s">
        <v>1</v>
      </c>
      <c r="E5" s="5" t="s">
        <v>219</v>
      </c>
      <c r="F5" s="73"/>
      <c r="G5" s="21"/>
      <c r="H5" s="9"/>
      <c r="I5" s="9"/>
    </row>
    <row r="6" spans="1:17" s="3" customFormat="1" ht="27" customHeight="1" x14ac:dyDescent="0.25">
      <c r="A6" s="157" t="s">
        <v>5</v>
      </c>
      <c r="B6" s="158"/>
      <c r="C6" s="3" t="s">
        <v>43</v>
      </c>
      <c r="D6" s="32" t="s">
        <v>8</v>
      </c>
      <c r="E6" s="6">
        <v>21159</v>
      </c>
      <c r="F6" s="74"/>
      <c r="G6" s="8"/>
      <c r="H6" s="9"/>
      <c r="I6" s="9"/>
    </row>
    <row r="7" spans="1:17" s="3" customFormat="1" ht="27" customHeight="1" x14ac:dyDescent="0.25">
      <c r="A7" s="157" t="s">
        <v>6</v>
      </c>
      <c r="B7" s="158"/>
      <c r="C7" s="31" t="s">
        <v>24</v>
      </c>
      <c r="D7" s="32" t="s">
        <v>9</v>
      </c>
      <c r="E7" s="6" t="s">
        <v>141</v>
      </c>
      <c r="F7" s="74"/>
      <c r="G7" s="8"/>
      <c r="H7" s="9"/>
      <c r="I7" s="9"/>
    </row>
    <row r="8" spans="1:17" s="3" customFormat="1" ht="27" customHeight="1" x14ac:dyDescent="0.25">
      <c r="A8" s="156" t="s">
        <v>7</v>
      </c>
      <c r="B8" s="156"/>
      <c r="C8" s="31" t="s">
        <v>47</v>
      </c>
      <c r="D8" s="32" t="s">
        <v>10</v>
      </c>
      <c r="E8" s="6">
        <v>3</v>
      </c>
      <c r="F8" s="74"/>
      <c r="G8" s="8"/>
      <c r="H8" s="9"/>
      <c r="I8" s="9"/>
    </row>
    <row r="9" spans="1:17" s="3" customFormat="1" ht="27" customHeight="1" x14ac:dyDescent="0.25">
      <c r="A9" s="157" t="s">
        <v>21</v>
      </c>
      <c r="B9" s="158"/>
      <c r="C9" s="38" t="str">
        <f>'ORABS 1'!C9</f>
        <v>NA</v>
      </c>
      <c r="D9" s="32" t="s">
        <v>22</v>
      </c>
      <c r="E9" s="7">
        <f>'ORABS 1'!E9</f>
        <v>1</v>
      </c>
      <c r="F9" s="75"/>
      <c r="G9" s="22"/>
      <c r="H9" s="9"/>
      <c r="I9" s="9"/>
    </row>
    <row r="10" spans="1:17" s="3" customFormat="1" ht="6.75" customHeight="1" x14ac:dyDescent="0.25">
      <c r="A10" s="9"/>
      <c r="B10" s="9"/>
      <c r="C10" s="9"/>
      <c r="D10" s="9"/>
      <c r="E10" s="9"/>
      <c r="F10" s="9"/>
      <c r="G10" s="8"/>
      <c r="H10" s="9"/>
      <c r="I10" s="9"/>
    </row>
    <row r="11" spans="1:17" s="9" customFormat="1" ht="22.5" customHeight="1" x14ac:dyDescent="0.25">
      <c r="A11" s="8"/>
      <c r="B11" s="2"/>
      <c r="C11" s="1" t="s">
        <v>135</v>
      </c>
      <c r="D11" s="1" t="s">
        <v>136</v>
      </c>
      <c r="E11" s="1" t="s">
        <v>137</v>
      </c>
      <c r="F11" s="17" t="s">
        <v>220</v>
      </c>
      <c r="G11" s="17"/>
    </row>
    <row r="12" spans="1:17" ht="25.5" customHeight="1" x14ac:dyDescent="0.25">
      <c r="A12" s="1" t="s">
        <v>16</v>
      </c>
      <c r="B12" s="10" t="s">
        <v>25</v>
      </c>
      <c r="C12" s="33" t="s">
        <v>18</v>
      </c>
      <c r="D12" s="33" t="s">
        <v>18</v>
      </c>
      <c r="E12" s="33" t="s">
        <v>18</v>
      </c>
      <c r="F12" s="18"/>
      <c r="G12" s="18"/>
      <c r="H12" s="14" t="s">
        <v>23</v>
      </c>
      <c r="I12" s="14" t="s">
        <v>221</v>
      </c>
      <c r="K12" s="1" t="s">
        <v>135</v>
      </c>
      <c r="L12" s="1" t="s">
        <v>136</v>
      </c>
      <c r="M12" s="1" t="s">
        <v>137</v>
      </c>
      <c r="O12" s="1" t="s">
        <v>69</v>
      </c>
      <c r="P12" s="1" t="s">
        <v>70</v>
      </c>
      <c r="Q12" s="1" t="s">
        <v>71</v>
      </c>
    </row>
    <row r="13" spans="1:17" ht="17.100000000000001" customHeight="1" x14ac:dyDescent="0.25">
      <c r="A13" s="12">
        <v>1</v>
      </c>
      <c r="B13" s="62">
        <v>43103</v>
      </c>
      <c r="C13" s="34">
        <v>0</v>
      </c>
      <c r="D13" s="34">
        <v>0</v>
      </c>
      <c r="E13" s="34">
        <v>0</v>
      </c>
      <c r="F13" s="19"/>
      <c r="G13" s="25"/>
      <c r="H13" s="26" t="str">
        <f t="shared" ref="H13:H81" si="0">$C$9</f>
        <v>NA</v>
      </c>
      <c r="I13" s="26">
        <v>0</v>
      </c>
      <c r="K13" s="19"/>
      <c r="L13" s="19"/>
      <c r="M13" s="19"/>
      <c r="O13" s="19"/>
      <c r="P13" s="19"/>
      <c r="Q13" s="19"/>
    </row>
    <row r="14" spans="1:17" ht="17.100000000000001" customHeight="1" x14ac:dyDescent="0.25">
      <c r="A14" s="12"/>
      <c r="B14" s="62">
        <v>43110</v>
      </c>
      <c r="C14" s="34">
        <v>0</v>
      </c>
      <c r="D14" s="34">
        <v>0</v>
      </c>
      <c r="E14" s="34">
        <v>0</v>
      </c>
      <c r="F14" s="19"/>
      <c r="G14" s="25"/>
      <c r="H14" s="26" t="str">
        <f t="shared" si="0"/>
        <v>NA</v>
      </c>
      <c r="I14" s="26">
        <v>0</v>
      </c>
      <c r="K14" s="19"/>
      <c r="L14" s="19"/>
      <c r="M14" s="19"/>
      <c r="O14" s="19"/>
      <c r="P14" s="19"/>
      <c r="Q14" s="19"/>
    </row>
    <row r="15" spans="1:17" ht="17.100000000000001" customHeight="1" x14ac:dyDescent="0.25">
      <c r="A15" s="12"/>
      <c r="B15" s="62">
        <v>43118</v>
      </c>
      <c r="C15" s="34">
        <v>0</v>
      </c>
      <c r="D15" s="34">
        <v>0</v>
      </c>
      <c r="E15" s="34">
        <v>0</v>
      </c>
      <c r="F15" s="19"/>
      <c r="G15" s="25"/>
      <c r="H15" s="26" t="str">
        <f t="shared" si="0"/>
        <v>NA</v>
      </c>
      <c r="I15" s="26">
        <v>0</v>
      </c>
      <c r="K15" s="19"/>
      <c r="L15" s="19"/>
      <c r="M15" s="19"/>
      <c r="O15" s="19"/>
      <c r="P15" s="19"/>
      <c r="Q15" s="19"/>
    </row>
    <row r="16" spans="1:17" ht="17.100000000000001" customHeight="1" x14ac:dyDescent="0.25">
      <c r="A16" s="12"/>
      <c r="B16" s="62">
        <v>43126</v>
      </c>
      <c r="C16" s="34">
        <v>0</v>
      </c>
      <c r="D16" s="34">
        <v>0</v>
      </c>
      <c r="E16" s="34">
        <v>0</v>
      </c>
      <c r="F16" s="19"/>
      <c r="G16" s="25"/>
      <c r="H16" s="26" t="str">
        <f t="shared" si="0"/>
        <v>NA</v>
      </c>
      <c r="I16" s="26">
        <v>0</v>
      </c>
      <c r="K16" s="19"/>
      <c r="L16" s="19"/>
      <c r="M16" s="19"/>
      <c r="O16" s="19"/>
      <c r="P16" s="19"/>
      <c r="Q16" s="19"/>
    </row>
    <row r="17" spans="1:17" ht="17.100000000000001" customHeight="1" x14ac:dyDescent="0.25">
      <c r="A17" s="12"/>
      <c r="B17" s="62">
        <v>43130</v>
      </c>
      <c r="C17" s="34">
        <v>0</v>
      </c>
      <c r="D17" s="34">
        <v>0</v>
      </c>
      <c r="E17" s="34">
        <v>0</v>
      </c>
      <c r="F17" s="19"/>
      <c r="G17" s="25"/>
      <c r="H17" s="26" t="str">
        <f t="shared" si="0"/>
        <v>NA</v>
      </c>
      <c r="I17" s="26">
        <v>0</v>
      </c>
      <c r="K17" s="19"/>
      <c r="L17" s="19"/>
      <c r="M17" s="19"/>
      <c r="O17" s="19"/>
      <c r="P17" s="19"/>
      <c r="Q17" s="19"/>
    </row>
    <row r="18" spans="1:17" ht="17.100000000000001" customHeight="1" x14ac:dyDescent="0.25">
      <c r="A18" s="12"/>
      <c r="B18" s="62">
        <v>43137</v>
      </c>
      <c r="C18" s="34">
        <v>0</v>
      </c>
      <c r="D18" s="34">
        <v>0</v>
      </c>
      <c r="E18" s="34">
        <v>0</v>
      </c>
      <c r="F18" s="19"/>
      <c r="G18" s="25"/>
      <c r="H18" s="26" t="str">
        <f t="shared" si="0"/>
        <v>NA</v>
      </c>
      <c r="I18" s="26">
        <v>0</v>
      </c>
      <c r="K18" s="19"/>
      <c r="L18" s="19"/>
      <c r="M18" s="19"/>
      <c r="O18" s="19"/>
      <c r="P18" s="19"/>
      <c r="Q18" s="19"/>
    </row>
    <row r="19" spans="1:17" ht="17.100000000000001" customHeight="1" x14ac:dyDescent="0.25">
      <c r="A19" s="12"/>
      <c r="B19" s="62">
        <v>43143</v>
      </c>
      <c r="C19" s="34">
        <v>0</v>
      </c>
      <c r="D19" s="34">
        <v>0</v>
      </c>
      <c r="E19" s="34">
        <v>0</v>
      </c>
      <c r="F19" s="19"/>
      <c r="G19" s="25"/>
      <c r="H19" s="26" t="str">
        <f t="shared" si="0"/>
        <v>NA</v>
      </c>
      <c r="I19" s="26">
        <v>0</v>
      </c>
      <c r="K19" s="19"/>
      <c r="L19" s="19"/>
      <c r="M19" s="19"/>
      <c r="O19" s="19"/>
      <c r="P19" s="19"/>
      <c r="Q19" s="19"/>
    </row>
    <row r="20" spans="1:17" ht="17.100000000000001" customHeight="1" x14ac:dyDescent="0.25">
      <c r="A20" s="12"/>
      <c r="B20" s="62">
        <v>43154</v>
      </c>
      <c r="C20" s="34">
        <v>0</v>
      </c>
      <c r="D20" s="34">
        <v>0</v>
      </c>
      <c r="E20" s="34">
        <v>0</v>
      </c>
      <c r="F20" s="19"/>
      <c r="G20" s="25"/>
      <c r="H20" s="26" t="str">
        <f t="shared" si="0"/>
        <v>NA</v>
      </c>
      <c r="I20" s="26">
        <v>0</v>
      </c>
      <c r="K20" s="19"/>
      <c r="L20" s="19"/>
      <c r="M20" s="19"/>
      <c r="O20" s="19"/>
      <c r="P20" s="19"/>
      <c r="Q20" s="19"/>
    </row>
    <row r="21" spans="1:17" ht="17.100000000000001" customHeight="1" x14ac:dyDescent="0.25">
      <c r="A21" s="12"/>
      <c r="B21" s="62">
        <v>43159</v>
      </c>
      <c r="C21" s="34">
        <v>0</v>
      </c>
      <c r="D21" s="34">
        <v>0</v>
      </c>
      <c r="E21" s="34">
        <v>0</v>
      </c>
      <c r="F21" s="19"/>
      <c r="G21" s="25"/>
      <c r="H21" s="26" t="str">
        <f t="shared" si="0"/>
        <v>NA</v>
      </c>
      <c r="I21" s="26">
        <v>0</v>
      </c>
      <c r="K21" s="19"/>
      <c r="L21" s="19"/>
      <c r="M21" s="19"/>
      <c r="O21" s="19"/>
      <c r="P21" s="19"/>
      <c r="Q21" s="19"/>
    </row>
    <row r="22" spans="1:17" ht="17.100000000000001" customHeight="1" x14ac:dyDescent="0.25">
      <c r="A22" s="12"/>
      <c r="B22" s="62">
        <v>43167</v>
      </c>
      <c r="C22" s="34">
        <v>0</v>
      </c>
      <c r="D22" s="34">
        <v>0</v>
      </c>
      <c r="E22" s="34">
        <v>0</v>
      </c>
      <c r="F22" s="19"/>
      <c r="G22" s="25"/>
      <c r="H22" s="26" t="str">
        <f t="shared" si="0"/>
        <v>NA</v>
      </c>
      <c r="I22" s="26">
        <v>0</v>
      </c>
      <c r="K22" s="19"/>
      <c r="L22" s="19"/>
      <c r="M22" s="19"/>
      <c r="O22" s="19"/>
      <c r="P22" s="19"/>
      <c r="Q22" s="19"/>
    </row>
    <row r="23" spans="1:17" ht="17.100000000000001" customHeight="1" x14ac:dyDescent="0.25">
      <c r="A23" s="12"/>
      <c r="B23" s="62">
        <v>43169</v>
      </c>
      <c r="C23" s="34">
        <v>0</v>
      </c>
      <c r="D23" s="34">
        <v>0</v>
      </c>
      <c r="E23" s="34">
        <v>0</v>
      </c>
      <c r="F23" s="19"/>
      <c r="G23" s="25"/>
      <c r="H23" s="26" t="str">
        <f t="shared" si="0"/>
        <v>NA</v>
      </c>
      <c r="I23" s="26">
        <v>0</v>
      </c>
      <c r="K23" s="19"/>
      <c r="L23" s="19"/>
      <c r="M23" s="19"/>
      <c r="O23" s="19"/>
      <c r="P23" s="19"/>
      <c r="Q23" s="19"/>
    </row>
    <row r="24" spans="1:17" ht="17.100000000000001" customHeight="1" x14ac:dyDescent="0.25">
      <c r="A24" s="12"/>
      <c r="B24" s="62">
        <v>43171</v>
      </c>
      <c r="C24" s="34">
        <v>0</v>
      </c>
      <c r="D24" s="34">
        <v>0</v>
      </c>
      <c r="E24" s="34">
        <v>0</v>
      </c>
      <c r="F24" s="19"/>
      <c r="G24" s="25"/>
      <c r="H24" s="26" t="str">
        <f t="shared" si="0"/>
        <v>NA</v>
      </c>
      <c r="I24" s="26">
        <v>0</v>
      </c>
      <c r="K24" s="19"/>
      <c r="L24" s="19"/>
      <c r="M24" s="19"/>
      <c r="O24" s="19"/>
      <c r="P24" s="19"/>
      <c r="Q24" s="19"/>
    </row>
    <row r="25" spans="1:17" ht="17.100000000000001" customHeight="1" x14ac:dyDescent="0.25">
      <c r="A25" s="12"/>
      <c r="B25" s="62">
        <v>43173</v>
      </c>
      <c r="C25" s="34">
        <v>0</v>
      </c>
      <c r="D25" s="34">
        <v>0</v>
      </c>
      <c r="E25" s="34">
        <v>0</v>
      </c>
      <c r="F25" s="19"/>
      <c r="G25" s="25"/>
      <c r="H25" s="26" t="str">
        <f t="shared" si="0"/>
        <v>NA</v>
      </c>
      <c r="I25" s="26">
        <v>0</v>
      </c>
      <c r="K25" s="19"/>
      <c r="L25" s="19"/>
      <c r="M25" s="19"/>
      <c r="O25" s="19"/>
      <c r="P25" s="19"/>
      <c r="Q25" s="19"/>
    </row>
    <row r="26" spans="1:17" ht="17.100000000000001" customHeight="1" x14ac:dyDescent="0.25">
      <c r="A26" s="12"/>
      <c r="B26" s="62">
        <v>43175</v>
      </c>
      <c r="C26" s="34">
        <v>0</v>
      </c>
      <c r="D26" s="34">
        <v>0</v>
      </c>
      <c r="E26" s="34">
        <v>0</v>
      </c>
      <c r="F26" s="19"/>
      <c r="G26" s="25"/>
      <c r="H26" s="26" t="str">
        <f t="shared" si="0"/>
        <v>NA</v>
      </c>
      <c r="I26" s="26">
        <v>0</v>
      </c>
      <c r="K26" s="19"/>
      <c r="L26" s="19"/>
      <c r="M26" s="19"/>
      <c r="O26" s="19"/>
      <c r="P26" s="19"/>
      <c r="Q26" s="19"/>
    </row>
    <row r="27" spans="1:17" ht="17.100000000000001" customHeight="1" x14ac:dyDescent="0.25">
      <c r="A27" s="12"/>
      <c r="B27" s="62">
        <v>43179</v>
      </c>
      <c r="C27" s="34">
        <v>0</v>
      </c>
      <c r="D27" s="34">
        <v>0</v>
      </c>
      <c r="E27" s="34">
        <v>0</v>
      </c>
      <c r="F27" s="19"/>
      <c r="G27" s="25"/>
      <c r="H27" s="26" t="str">
        <f t="shared" si="0"/>
        <v>NA</v>
      </c>
      <c r="I27" s="26">
        <v>0</v>
      </c>
      <c r="K27" s="19"/>
      <c r="L27" s="19"/>
      <c r="M27" s="19"/>
      <c r="O27" s="19"/>
      <c r="P27" s="19"/>
      <c r="Q27" s="19"/>
    </row>
    <row r="28" spans="1:17" ht="17.100000000000001" customHeight="1" x14ac:dyDescent="0.25">
      <c r="A28" s="12"/>
      <c r="B28" s="62">
        <v>43181</v>
      </c>
      <c r="C28" s="34">
        <v>0</v>
      </c>
      <c r="D28" s="34">
        <v>0</v>
      </c>
      <c r="E28" s="34">
        <v>0</v>
      </c>
      <c r="F28" s="19"/>
      <c r="G28" s="25"/>
      <c r="H28" s="26" t="str">
        <f t="shared" si="0"/>
        <v>NA</v>
      </c>
      <c r="I28" s="26">
        <v>0</v>
      </c>
      <c r="K28" s="19"/>
      <c r="L28" s="19"/>
      <c r="M28" s="19"/>
      <c r="O28" s="19"/>
      <c r="P28" s="19"/>
      <c r="Q28" s="19"/>
    </row>
    <row r="29" spans="1:17" ht="17.100000000000001" customHeight="1" x14ac:dyDescent="0.25">
      <c r="A29" s="12"/>
      <c r="B29" s="62">
        <v>43188</v>
      </c>
      <c r="C29" s="55">
        <v>0</v>
      </c>
      <c r="D29" s="55">
        <v>0</v>
      </c>
      <c r="E29" s="55">
        <v>0</v>
      </c>
      <c r="F29" s="19"/>
      <c r="G29" s="25"/>
      <c r="H29" s="26" t="str">
        <f t="shared" si="0"/>
        <v>NA</v>
      </c>
      <c r="I29" s="26">
        <v>0</v>
      </c>
      <c r="K29" s="19"/>
      <c r="L29" s="19"/>
      <c r="M29" s="19"/>
      <c r="O29" s="19"/>
      <c r="P29" s="19"/>
      <c r="Q29" s="19"/>
    </row>
    <row r="30" spans="1:17" ht="17.100000000000001" customHeight="1" x14ac:dyDescent="0.25">
      <c r="A30" s="12"/>
      <c r="B30" s="62">
        <v>43196</v>
      </c>
      <c r="C30" s="55">
        <v>0</v>
      </c>
      <c r="D30" s="55">
        <v>0</v>
      </c>
      <c r="E30" s="55">
        <v>0</v>
      </c>
      <c r="F30" s="19"/>
      <c r="G30" s="25"/>
      <c r="H30" s="26" t="str">
        <f t="shared" si="0"/>
        <v>NA</v>
      </c>
      <c r="I30" s="26">
        <v>0</v>
      </c>
      <c r="K30" s="19"/>
      <c r="L30" s="19"/>
      <c r="M30" s="19"/>
      <c r="O30" s="19"/>
      <c r="P30" s="19"/>
      <c r="Q30" s="19"/>
    </row>
    <row r="31" spans="1:17" ht="17.100000000000001" customHeight="1" x14ac:dyDescent="0.25">
      <c r="A31" s="12"/>
      <c r="B31" s="62">
        <v>43202</v>
      </c>
      <c r="C31" s="55">
        <v>0</v>
      </c>
      <c r="D31" s="55">
        <v>0</v>
      </c>
      <c r="E31" s="55">
        <v>0</v>
      </c>
      <c r="F31" s="19"/>
      <c r="G31" s="25"/>
      <c r="H31" s="26" t="str">
        <f t="shared" si="0"/>
        <v>NA</v>
      </c>
      <c r="I31" s="26">
        <v>0</v>
      </c>
      <c r="K31" s="19"/>
      <c r="L31" s="19"/>
      <c r="M31" s="19"/>
      <c r="O31" s="19"/>
      <c r="P31" s="19"/>
      <c r="Q31" s="19"/>
    </row>
    <row r="32" spans="1:17" ht="17.100000000000001" customHeight="1" x14ac:dyDescent="0.25">
      <c r="A32" s="12"/>
      <c r="B32" s="62">
        <v>43209</v>
      </c>
      <c r="C32" s="55">
        <v>0</v>
      </c>
      <c r="D32" s="55">
        <v>0</v>
      </c>
      <c r="E32" s="55">
        <v>0</v>
      </c>
      <c r="F32" s="19"/>
      <c r="G32" s="25"/>
      <c r="H32" s="26" t="str">
        <f t="shared" si="0"/>
        <v>NA</v>
      </c>
      <c r="I32" s="26">
        <v>0</v>
      </c>
      <c r="K32" s="19"/>
      <c r="L32" s="19"/>
      <c r="M32" s="19"/>
      <c r="O32" s="19"/>
      <c r="P32" s="19"/>
      <c r="Q32" s="19"/>
    </row>
    <row r="33" spans="1:17" ht="17.100000000000001" customHeight="1" x14ac:dyDescent="0.25">
      <c r="A33" s="12"/>
      <c r="B33" s="62">
        <v>43217</v>
      </c>
      <c r="C33" s="55">
        <v>0</v>
      </c>
      <c r="D33" s="55">
        <v>0</v>
      </c>
      <c r="E33" s="55">
        <v>0</v>
      </c>
      <c r="F33" s="19"/>
      <c r="G33" s="25"/>
      <c r="H33" s="26" t="str">
        <f t="shared" si="0"/>
        <v>NA</v>
      </c>
      <c r="I33" s="26">
        <v>0</v>
      </c>
      <c r="K33" s="19"/>
      <c r="L33" s="19"/>
      <c r="M33" s="19"/>
      <c r="O33" s="19"/>
      <c r="P33" s="19"/>
      <c r="Q33" s="19"/>
    </row>
    <row r="34" spans="1:17" ht="17.100000000000001" customHeight="1" x14ac:dyDescent="0.25">
      <c r="A34" s="12"/>
      <c r="B34" s="62">
        <v>43224</v>
      </c>
      <c r="C34" s="55">
        <v>0</v>
      </c>
      <c r="D34" s="55">
        <v>0</v>
      </c>
      <c r="E34" s="55">
        <v>0</v>
      </c>
      <c r="F34" s="19"/>
      <c r="G34" s="25"/>
      <c r="H34" s="26" t="str">
        <f t="shared" si="0"/>
        <v>NA</v>
      </c>
      <c r="I34" s="26">
        <v>0</v>
      </c>
      <c r="K34" s="19"/>
      <c r="L34" s="19"/>
      <c r="M34" s="19"/>
      <c r="O34" s="19"/>
      <c r="P34" s="19"/>
      <c r="Q34" s="19"/>
    </row>
    <row r="35" spans="1:17" ht="17.100000000000001" customHeight="1" x14ac:dyDescent="0.25">
      <c r="A35" s="12"/>
      <c r="B35" s="62">
        <v>43231</v>
      </c>
      <c r="C35" s="55">
        <v>0</v>
      </c>
      <c r="D35" s="55">
        <v>0</v>
      </c>
      <c r="E35" s="55">
        <v>0</v>
      </c>
      <c r="F35" s="19"/>
      <c r="G35" s="25"/>
      <c r="H35" s="26" t="str">
        <f t="shared" si="0"/>
        <v>NA</v>
      </c>
      <c r="I35" s="26">
        <v>0</v>
      </c>
      <c r="K35" s="19"/>
      <c r="L35" s="19"/>
      <c r="M35" s="19"/>
      <c r="O35" s="19"/>
      <c r="P35" s="19"/>
      <c r="Q35" s="19"/>
    </row>
    <row r="36" spans="1:17" ht="17.100000000000001" customHeight="1" x14ac:dyDescent="0.25">
      <c r="A36" s="12"/>
      <c r="B36" s="62">
        <v>43237</v>
      </c>
      <c r="C36" s="55">
        <v>0</v>
      </c>
      <c r="D36" s="55">
        <v>0</v>
      </c>
      <c r="E36" s="55">
        <v>0</v>
      </c>
      <c r="F36" s="19"/>
      <c r="G36" s="25"/>
      <c r="H36" s="26" t="str">
        <f t="shared" si="0"/>
        <v>NA</v>
      </c>
      <c r="I36" s="26">
        <v>0</v>
      </c>
      <c r="K36" s="19"/>
      <c r="L36" s="19"/>
      <c r="M36" s="19"/>
      <c r="O36" s="19"/>
      <c r="P36" s="19"/>
      <c r="Q36" s="19"/>
    </row>
    <row r="37" spans="1:17" ht="17.100000000000001" customHeight="1" x14ac:dyDescent="0.25">
      <c r="A37" s="12"/>
      <c r="B37" s="62">
        <v>43239</v>
      </c>
      <c r="C37" s="55">
        <v>0</v>
      </c>
      <c r="D37" s="55">
        <v>0</v>
      </c>
      <c r="E37" s="55">
        <v>0</v>
      </c>
      <c r="F37" s="19"/>
      <c r="G37" s="25"/>
      <c r="H37" s="26" t="str">
        <f t="shared" si="0"/>
        <v>NA</v>
      </c>
      <c r="I37" s="26">
        <v>0</v>
      </c>
      <c r="K37" s="19"/>
      <c r="L37" s="19"/>
      <c r="M37" s="19"/>
      <c r="O37" s="19"/>
      <c r="P37" s="19"/>
      <c r="Q37" s="19"/>
    </row>
    <row r="38" spans="1:17" ht="17.100000000000001" customHeight="1" x14ac:dyDescent="0.25">
      <c r="A38" s="12"/>
      <c r="B38" s="62">
        <v>43242</v>
      </c>
      <c r="C38" s="55">
        <v>0</v>
      </c>
      <c r="D38" s="55">
        <v>0</v>
      </c>
      <c r="E38" s="55">
        <v>0</v>
      </c>
      <c r="F38" s="19"/>
      <c r="G38" s="25"/>
      <c r="H38" s="26" t="str">
        <f t="shared" si="0"/>
        <v>NA</v>
      </c>
      <c r="I38" s="26">
        <v>0</v>
      </c>
      <c r="K38" s="19"/>
      <c r="L38" s="19"/>
      <c r="M38" s="19"/>
      <c r="O38" s="19"/>
      <c r="P38" s="19"/>
      <c r="Q38" s="19"/>
    </row>
    <row r="39" spans="1:17" ht="17.100000000000001" customHeight="1" x14ac:dyDescent="0.25">
      <c r="A39" s="12"/>
      <c r="B39" s="62">
        <v>43244</v>
      </c>
      <c r="C39" s="55">
        <v>0</v>
      </c>
      <c r="D39" s="55">
        <v>0</v>
      </c>
      <c r="E39" s="55">
        <v>0</v>
      </c>
      <c r="F39" s="19"/>
      <c r="G39" s="25"/>
      <c r="H39" s="26" t="str">
        <f t="shared" si="0"/>
        <v>NA</v>
      </c>
      <c r="I39" s="26">
        <v>0</v>
      </c>
      <c r="K39" s="19"/>
      <c r="L39" s="19"/>
      <c r="M39" s="19"/>
      <c r="O39" s="19"/>
      <c r="P39" s="19"/>
      <c r="Q39" s="19"/>
    </row>
    <row r="40" spans="1:17" ht="17.100000000000001" customHeight="1" x14ac:dyDescent="0.25">
      <c r="A40" s="12"/>
      <c r="B40" s="62">
        <v>43251</v>
      </c>
      <c r="C40" s="55">
        <v>0</v>
      </c>
      <c r="D40" s="55">
        <v>0</v>
      </c>
      <c r="E40" s="55">
        <v>0</v>
      </c>
      <c r="F40" s="19"/>
      <c r="G40" s="25"/>
      <c r="H40" s="26" t="str">
        <f t="shared" si="0"/>
        <v>NA</v>
      </c>
      <c r="I40" s="26">
        <v>0</v>
      </c>
      <c r="K40" s="19"/>
      <c r="L40" s="19"/>
      <c r="M40" s="19"/>
      <c r="O40" s="19"/>
      <c r="P40" s="19"/>
      <c r="Q40" s="19"/>
    </row>
    <row r="41" spans="1:17" ht="17.100000000000001" customHeight="1" x14ac:dyDescent="0.25">
      <c r="A41" s="12"/>
      <c r="B41" s="62">
        <v>43256</v>
      </c>
      <c r="C41" s="55">
        <v>0</v>
      </c>
      <c r="D41" s="55">
        <v>0</v>
      </c>
      <c r="E41" s="55">
        <v>0</v>
      </c>
      <c r="F41" s="19"/>
      <c r="G41" s="25"/>
      <c r="H41" s="26" t="str">
        <f t="shared" si="0"/>
        <v>NA</v>
      </c>
      <c r="I41" s="26">
        <v>0</v>
      </c>
      <c r="K41" s="19"/>
      <c r="L41" s="19"/>
      <c r="M41" s="19"/>
      <c r="O41" s="19"/>
      <c r="P41" s="19"/>
      <c r="Q41" s="19"/>
    </row>
    <row r="42" spans="1:17" ht="17.100000000000001" customHeight="1" x14ac:dyDescent="0.25">
      <c r="A42" s="12"/>
      <c r="B42" s="62">
        <v>43258</v>
      </c>
      <c r="C42" s="55">
        <v>0</v>
      </c>
      <c r="D42" s="55">
        <v>0</v>
      </c>
      <c r="E42" s="55">
        <v>0</v>
      </c>
      <c r="F42" s="19"/>
      <c r="G42" s="25"/>
      <c r="H42" s="26" t="str">
        <f t="shared" si="0"/>
        <v>NA</v>
      </c>
      <c r="I42" s="26">
        <v>0</v>
      </c>
      <c r="K42" s="19"/>
      <c r="L42" s="19"/>
      <c r="M42" s="19"/>
      <c r="O42" s="19"/>
      <c r="P42" s="19"/>
      <c r="Q42" s="19"/>
    </row>
    <row r="43" spans="1:17" ht="17.100000000000001" customHeight="1" x14ac:dyDescent="0.25">
      <c r="A43" s="12"/>
      <c r="B43" s="62">
        <v>43263</v>
      </c>
      <c r="C43" s="55">
        <v>0</v>
      </c>
      <c r="D43" s="55">
        <v>0</v>
      </c>
      <c r="E43" s="55">
        <v>0</v>
      </c>
      <c r="F43" s="19"/>
      <c r="G43" s="25"/>
      <c r="H43" s="26" t="str">
        <f t="shared" si="0"/>
        <v>NA</v>
      </c>
      <c r="I43" s="26">
        <v>0</v>
      </c>
      <c r="K43" s="19"/>
      <c r="L43" s="19"/>
      <c r="M43" s="19"/>
      <c r="O43" s="19"/>
      <c r="P43" s="19"/>
      <c r="Q43" s="19"/>
    </row>
    <row r="44" spans="1:17" ht="17.100000000000001" customHeight="1" x14ac:dyDescent="0.25">
      <c r="A44" s="12"/>
      <c r="B44" s="62">
        <v>43265</v>
      </c>
      <c r="C44" s="55">
        <v>0</v>
      </c>
      <c r="D44" s="55">
        <v>0</v>
      </c>
      <c r="E44" s="55">
        <v>0</v>
      </c>
      <c r="F44" s="19"/>
      <c r="G44" s="25"/>
      <c r="H44" s="26" t="str">
        <f t="shared" si="0"/>
        <v>NA</v>
      </c>
      <c r="I44" s="26">
        <v>0</v>
      </c>
      <c r="K44" s="19"/>
      <c r="L44" s="19"/>
      <c r="M44" s="19"/>
      <c r="O44" s="19"/>
      <c r="P44" s="19"/>
      <c r="Q44" s="19"/>
    </row>
    <row r="45" spans="1:17" ht="17.100000000000001" customHeight="1" x14ac:dyDescent="0.25">
      <c r="A45" s="12"/>
      <c r="B45" s="62">
        <v>43272</v>
      </c>
      <c r="C45" s="55">
        <v>0</v>
      </c>
      <c r="D45" s="55">
        <v>0</v>
      </c>
      <c r="E45" s="55">
        <v>0</v>
      </c>
      <c r="F45" s="19"/>
      <c r="G45" s="25"/>
      <c r="H45" s="26" t="str">
        <f t="shared" si="0"/>
        <v>NA</v>
      </c>
      <c r="I45" s="26">
        <v>0</v>
      </c>
      <c r="K45" s="19"/>
      <c r="L45" s="19"/>
      <c r="M45" s="19"/>
      <c r="O45" s="19"/>
      <c r="P45" s="19"/>
      <c r="Q45" s="19"/>
    </row>
    <row r="46" spans="1:17" ht="17.100000000000001" customHeight="1" x14ac:dyDescent="0.25">
      <c r="A46" s="12"/>
      <c r="B46" s="62">
        <v>43276</v>
      </c>
      <c r="C46" s="55">
        <v>0</v>
      </c>
      <c r="D46" s="55">
        <v>0</v>
      </c>
      <c r="E46" s="55">
        <v>0</v>
      </c>
      <c r="F46" s="19"/>
      <c r="G46" s="25"/>
      <c r="H46" s="26" t="str">
        <f t="shared" si="0"/>
        <v>NA</v>
      </c>
      <c r="I46" s="26">
        <v>0</v>
      </c>
      <c r="K46" s="19"/>
      <c r="L46" s="19"/>
      <c r="M46" s="19"/>
      <c r="O46" s="19"/>
      <c r="P46" s="19"/>
      <c r="Q46" s="19"/>
    </row>
    <row r="47" spans="1:17" ht="17.100000000000001" customHeight="1" x14ac:dyDescent="0.25">
      <c r="A47" s="12"/>
      <c r="B47" s="62">
        <v>43278</v>
      </c>
      <c r="C47" s="55">
        <v>0</v>
      </c>
      <c r="D47" s="55">
        <v>0</v>
      </c>
      <c r="E47" s="55">
        <v>0</v>
      </c>
      <c r="F47" s="19"/>
      <c r="G47" s="25"/>
      <c r="H47" s="26" t="str">
        <f t="shared" si="0"/>
        <v>NA</v>
      </c>
      <c r="I47" s="26">
        <v>0</v>
      </c>
      <c r="K47" s="19"/>
      <c r="L47" s="19"/>
      <c r="M47" s="19"/>
      <c r="O47" s="19"/>
      <c r="P47" s="19"/>
      <c r="Q47" s="19"/>
    </row>
    <row r="48" spans="1:17" ht="17.100000000000001" customHeight="1" x14ac:dyDescent="0.25">
      <c r="A48" s="12"/>
      <c r="B48" s="89">
        <v>43280</v>
      </c>
      <c r="C48" s="64">
        <v>0</v>
      </c>
      <c r="D48" s="64">
        <v>0</v>
      </c>
      <c r="E48" s="64">
        <v>0</v>
      </c>
      <c r="F48" s="19"/>
      <c r="G48" s="25"/>
      <c r="H48" s="26" t="str">
        <f t="shared" si="0"/>
        <v>NA</v>
      </c>
      <c r="I48" s="26">
        <v>0</v>
      </c>
      <c r="K48" s="19"/>
      <c r="L48" s="19"/>
      <c r="M48" s="19"/>
      <c r="O48" s="19"/>
      <c r="P48" s="19"/>
      <c r="Q48" s="19"/>
    </row>
    <row r="49" spans="1:17" ht="17.100000000000001" customHeight="1" x14ac:dyDescent="0.25">
      <c r="A49" s="12"/>
      <c r="B49" s="62">
        <v>43283</v>
      </c>
      <c r="C49" s="12">
        <v>0</v>
      </c>
      <c r="D49" s="12">
        <v>0</v>
      </c>
      <c r="E49" s="12">
        <v>0</v>
      </c>
      <c r="F49" s="19"/>
      <c r="G49" s="25"/>
      <c r="H49" s="26" t="str">
        <f t="shared" si="0"/>
        <v>NA</v>
      </c>
      <c r="I49" s="26">
        <v>0</v>
      </c>
      <c r="K49" s="19"/>
      <c r="L49" s="19"/>
      <c r="M49" s="19"/>
      <c r="O49" s="19"/>
      <c r="P49" s="19"/>
      <c r="Q49" s="19"/>
    </row>
    <row r="50" spans="1:17" ht="17.100000000000001" customHeight="1" x14ac:dyDescent="0.25">
      <c r="A50" s="12"/>
      <c r="B50" s="62">
        <v>43285</v>
      </c>
      <c r="C50" s="90">
        <v>0</v>
      </c>
      <c r="D50" s="90">
        <v>0</v>
      </c>
      <c r="E50" s="90">
        <v>0</v>
      </c>
      <c r="F50" s="19"/>
      <c r="G50" s="25"/>
      <c r="H50" s="26" t="str">
        <f t="shared" si="0"/>
        <v>NA</v>
      </c>
      <c r="I50" s="26">
        <v>0</v>
      </c>
      <c r="K50" s="19"/>
      <c r="L50" s="19"/>
      <c r="M50" s="19"/>
      <c r="O50" s="19"/>
      <c r="P50" s="19"/>
      <c r="Q50" s="19"/>
    </row>
    <row r="51" spans="1:17" ht="17.100000000000001" customHeight="1" x14ac:dyDescent="0.25">
      <c r="A51" s="12"/>
      <c r="B51" s="62">
        <v>43287</v>
      </c>
      <c r="C51" s="12">
        <v>0</v>
      </c>
      <c r="D51" s="12">
        <v>0</v>
      </c>
      <c r="E51" s="12">
        <v>0</v>
      </c>
      <c r="F51" s="19"/>
      <c r="G51" s="25"/>
      <c r="H51" s="26" t="str">
        <f t="shared" si="0"/>
        <v>NA</v>
      </c>
      <c r="I51" s="26">
        <v>0</v>
      </c>
      <c r="K51" s="19"/>
      <c r="L51" s="19"/>
      <c r="M51" s="19"/>
      <c r="O51" s="19"/>
      <c r="P51" s="19"/>
      <c r="Q51" s="19"/>
    </row>
    <row r="52" spans="1:17" ht="17.100000000000001" customHeight="1" x14ac:dyDescent="0.25">
      <c r="A52" s="12"/>
      <c r="B52" s="62">
        <v>43293</v>
      </c>
      <c r="C52" s="90">
        <v>0</v>
      </c>
      <c r="D52" s="90">
        <v>0</v>
      </c>
      <c r="E52" s="90">
        <v>0</v>
      </c>
      <c r="F52" s="19"/>
      <c r="G52" s="25"/>
      <c r="H52" s="26" t="str">
        <f t="shared" si="0"/>
        <v>NA</v>
      </c>
      <c r="I52" s="26">
        <v>0</v>
      </c>
      <c r="K52" s="19"/>
      <c r="L52" s="19"/>
      <c r="M52" s="19"/>
      <c r="O52" s="19"/>
      <c r="P52" s="19"/>
      <c r="Q52" s="19"/>
    </row>
    <row r="53" spans="1:17" ht="17.100000000000001" customHeight="1" x14ac:dyDescent="0.25">
      <c r="A53" s="12"/>
      <c r="B53" s="62">
        <v>43298</v>
      </c>
      <c r="C53" s="12">
        <v>0</v>
      </c>
      <c r="D53" s="12">
        <v>0</v>
      </c>
      <c r="E53" s="12">
        <v>0</v>
      </c>
      <c r="F53" s="19"/>
      <c r="G53" s="25"/>
      <c r="H53" s="26" t="str">
        <f t="shared" si="0"/>
        <v>NA</v>
      </c>
      <c r="I53" s="26">
        <v>0</v>
      </c>
      <c r="K53" s="19"/>
      <c r="L53" s="19"/>
      <c r="M53" s="19"/>
      <c r="O53" s="19"/>
      <c r="P53" s="19"/>
      <c r="Q53" s="19"/>
    </row>
    <row r="54" spans="1:17" ht="17.100000000000001" customHeight="1" x14ac:dyDescent="0.25">
      <c r="A54" s="12"/>
      <c r="B54" s="62">
        <v>43300</v>
      </c>
      <c r="C54" s="90">
        <v>0</v>
      </c>
      <c r="D54" s="90">
        <v>0</v>
      </c>
      <c r="E54" s="90">
        <v>0</v>
      </c>
      <c r="F54" s="19"/>
      <c r="G54" s="25"/>
      <c r="H54" s="26" t="str">
        <f t="shared" si="0"/>
        <v>NA</v>
      </c>
      <c r="I54" s="26">
        <v>0</v>
      </c>
      <c r="K54" s="19"/>
      <c r="L54" s="19"/>
      <c r="M54" s="19"/>
      <c r="O54" s="19"/>
      <c r="P54" s="19"/>
      <c r="Q54" s="19"/>
    </row>
    <row r="55" spans="1:17" ht="17.100000000000001" customHeight="1" x14ac:dyDescent="0.25">
      <c r="A55" s="12"/>
      <c r="B55" s="62">
        <v>43305</v>
      </c>
      <c r="C55" s="12">
        <v>0</v>
      </c>
      <c r="D55" s="12">
        <v>0</v>
      </c>
      <c r="E55" s="12">
        <v>0</v>
      </c>
      <c r="F55" s="19"/>
      <c r="G55" s="25"/>
      <c r="H55" s="26" t="str">
        <f t="shared" si="0"/>
        <v>NA</v>
      </c>
      <c r="I55" s="26">
        <v>0</v>
      </c>
      <c r="K55" s="19"/>
      <c r="L55" s="19"/>
      <c r="M55" s="19"/>
      <c r="O55" s="19"/>
      <c r="P55" s="19"/>
      <c r="Q55" s="19"/>
    </row>
    <row r="56" spans="1:17" ht="17.100000000000001" customHeight="1" x14ac:dyDescent="0.25">
      <c r="A56" s="12"/>
      <c r="B56" s="62">
        <v>43314</v>
      </c>
      <c r="C56" s="12">
        <v>0</v>
      </c>
      <c r="D56" s="12">
        <v>0</v>
      </c>
      <c r="E56" s="12">
        <v>0</v>
      </c>
      <c r="F56" s="19"/>
      <c r="G56" s="25"/>
      <c r="H56" s="26" t="str">
        <f t="shared" si="0"/>
        <v>NA</v>
      </c>
      <c r="I56" s="26">
        <v>0</v>
      </c>
      <c r="K56" s="19"/>
      <c r="L56" s="19"/>
      <c r="M56" s="19"/>
      <c r="O56" s="19"/>
      <c r="P56" s="19"/>
      <c r="Q56" s="19"/>
    </row>
    <row r="57" spans="1:17" ht="17.100000000000001" customHeight="1" x14ac:dyDescent="0.25">
      <c r="A57" s="12"/>
      <c r="B57" s="62">
        <v>43321</v>
      </c>
      <c r="C57" s="12">
        <v>0</v>
      </c>
      <c r="D57" s="12">
        <v>0</v>
      </c>
      <c r="E57" s="12">
        <v>0</v>
      </c>
      <c r="F57" s="19"/>
      <c r="G57" s="25"/>
      <c r="H57" s="26" t="str">
        <f t="shared" si="0"/>
        <v>NA</v>
      </c>
      <c r="I57" s="26">
        <v>0</v>
      </c>
      <c r="K57" s="19"/>
      <c r="L57" s="19"/>
      <c r="M57" s="19"/>
      <c r="O57" s="19"/>
      <c r="P57" s="19"/>
      <c r="Q57" s="19"/>
    </row>
    <row r="58" spans="1:17" ht="17.100000000000001" customHeight="1" x14ac:dyDescent="0.25">
      <c r="A58" s="12"/>
      <c r="B58" s="62">
        <v>43325</v>
      </c>
      <c r="C58" s="12">
        <v>0</v>
      </c>
      <c r="D58" s="12">
        <v>0</v>
      </c>
      <c r="E58" s="12">
        <v>0</v>
      </c>
      <c r="F58" s="19"/>
      <c r="G58" s="25"/>
      <c r="H58" s="26" t="str">
        <f t="shared" si="0"/>
        <v>NA</v>
      </c>
      <c r="I58" s="26">
        <v>0</v>
      </c>
      <c r="K58" s="19"/>
      <c r="L58" s="19"/>
      <c r="M58" s="19"/>
      <c r="O58" s="19"/>
      <c r="P58" s="19"/>
      <c r="Q58" s="19"/>
    </row>
    <row r="59" spans="1:17" ht="17.100000000000001" customHeight="1" x14ac:dyDescent="0.25">
      <c r="A59" s="12"/>
      <c r="B59" s="62">
        <v>43329</v>
      </c>
      <c r="C59" s="12">
        <v>0</v>
      </c>
      <c r="D59" s="12">
        <v>0</v>
      </c>
      <c r="E59" s="12">
        <v>0</v>
      </c>
      <c r="F59" s="19"/>
      <c r="G59" s="25"/>
      <c r="H59" s="26" t="str">
        <f t="shared" si="0"/>
        <v>NA</v>
      </c>
      <c r="I59" s="26">
        <v>0</v>
      </c>
      <c r="K59" s="19"/>
      <c r="L59" s="19"/>
      <c r="M59" s="19"/>
      <c r="O59" s="19"/>
      <c r="P59" s="19"/>
      <c r="Q59" s="19"/>
    </row>
    <row r="60" spans="1:17" ht="17.100000000000001" customHeight="1" x14ac:dyDescent="0.25">
      <c r="A60" s="12"/>
      <c r="B60" s="62">
        <v>43333</v>
      </c>
      <c r="C60" s="12">
        <v>0</v>
      </c>
      <c r="D60" s="12">
        <v>0</v>
      </c>
      <c r="E60" s="12">
        <v>0</v>
      </c>
      <c r="F60" s="19"/>
      <c r="G60" s="25"/>
      <c r="H60" s="26" t="str">
        <f t="shared" si="0"/>
        <v>NA</v>
      </c>
      <c r="I60" s="26">
        <v>0</v>
      </c>
      <c r="K60" s="19"/>
      <c r="L60" s="19"/>
      <c r="M60" s="19"/>
      <c r="O60" s="19"/>
      <c r="P60" s="19"/>
      <c r="Q60" s="19"/>
    </row>
    <row r="61" spans="1:17" ht="17.100000000000001" customHeight="1" x14ac:dyDescent="0.25">
      <c r="A61" s="12"/>
      <c r="B61" s="62">
        <v>43335</v>
      </c>
      <c r="C61" s="12">
        <v>0</v>
      </c>
      <c r="D61" s="12">
        <v>0</v>
      </c>
      <c r="E61" s="12">
        <v>0</v>
      </c>
      <c r="F61" s="19"/>
      <c r="G61" s="25"/>
      <c r="H61" s="26" t="str">
        <f t="shared" si="0"/>
        <v>NA</v>
      </c>
      <c r="I61" s="26">
        <v>0</v>
      </c>
      <c r="K61" s="19"/>
      <c r="L61" s="19"/>
      <c r="M61" s="19"/>
      <c r="O61" s="19"/>
      <c r="P61" s="19"/>
      <c r="Q61" s="19"/>
    </row>
    <row r="62" spans="1:17" ht="17.100000000000001" customHeight="1" x14ac:dyDescent="0.25">
      <c r="A62" s="12"/>
      <c r="B62" s="62">
        <v>43341</v>
      </c>
      <c r="C62" s="12">
        <v>0</v>
      </c>
      <c r="D62" s="12">
        <v>0</v>
      </c>
      <c r="E62" s="12">
        <v>0</v>
      </c>
      <c r="F62" s="19"/>
      <c r="G62" s="25"/>
      <c r="H62" s="26" t="str">
        <f t="shared" si="0"/>
        <v>NA</v>
      </c>
      <c r="I62" s="26">
        <v>0</v>
      </c>
      <c r="K62" s="19"/>
      <c r="L62" s="19"/>
      <c r="M62" s="19"/>
      <c r="O62" s="19"/>
      <c r="P62" s="19"/>
      <c r="Q62" s="19"/>
    </row>
    <row r="63" spans="1:17" ht="17.100000000000001" customHeight="1" x14ac:dyDescent="0.25">
      <c r="A63" s="12"/>
      <c r="B63" s="62">
        <v>43343</v>
      </c>
      <c r="C63" s="12">
        <v>0</v>
      </c>
      <c r="D63" s="12">
        <v>0</v>
      </c>
      <c r="E63" s="12">
        <v>0</v>
      </c>
      <c r="F63" s="19"/>
      <c r="G63" s="25"/>
      <c r="H63" s="26" t="str">
        <f t="shared" si="0"/>
        <v>NA</v>
      </c>
      <c r="I63" s="26">
        <v>0</v>
      </c>
      <c r="K63" s="19"/>
      <c r="L63" s="19"/>
      <c r="M63" s="19"/>
      <c r="O63" s="19"/>
      <c r="P63" s="19"/>
      <c r="Q63" s="19"/>
    </row>
    <row r="64" spans="1:17" ht="17.100000000000001" customHeight="1" x14ac:dyDescent="0.25">
      <c r="A64" s="12"/>
      <c r="B64" s="62">
        <v>43349</v>
      </c>
      <c r="C64" s="12">
        <v>0</v>
      </c>
      <c r="D64" s="12">
        <v>0</v>
      </c>
      <c r="E64" s="12">
        <v>0</v>
      </c>
      <c r="F64" s="19"/>
      <c r="G64" s="25"/>
      <c r="H64" s="26" t="str">
        <f t="shared" si="0"/>
        <v>NA</v>
      </c>
      <c r="I64" s="26">
        <v>0</v>
      </c>
      <c r="K64" s="19"/>
      <c r="L64" s="19"/>
      <c r="M64" s="19"/>
      <c r="O64" s="19"/>
      <c r="P64" s="19"/>
      <c r="Q64" s="19"/>
    </row>
    <row r="65" spans="1:17" ht="17.100000000000001" customHeight="1" x14ac:dyDescent="0.25">
      <c r="A65" s="12"/>
      <c r="B65" s="62">
        <v>43356</v>
      </c>
      <c r="C65" s="12">
        <v>0</v>
      </c>
      <c r="D65" s="12">
        <v>0</v>
      </c>
      <c r="E65" s="12">
        <v>0</v>
      </c>
      <c r="F65" s="19"/>
      <c r="G65" s="25"/>
      <c r="H65" s="26" t="str">
        <f t="shared" si="0"/>
        <v>NA</v>
      </c>
      <c r="I65" s="26">
        <v>0</v>
      </c>
      <c r="K65" s="19"/>
      <c r="L65" s="19"/>
      <c r="M65" s="19"/>
      <c r="O65" s="19"/>
      <c r="P65" s="19"/>
      <c r="Q65" s="19"/>
    </row>
    <row r="66" spans="1:17" ht="17.100000000000001" customHeight="1" x14ac:dyDescent="0.25">
      <c r="A66" s="12"/>
      <c r="B66" s="62">
        <v>43360</v>
      </c>
      <c r="C66" s="12">
        <v>0</v>
      </c>
      <c r="D66" s="12">
        <v>0</v>
      </c>
      <c r="E66" s="12">
        <v>0</v>
      </c>
      <c r="F66" s="19"/>
      <c r="G66" s="25"/>
      <c r="H66" s="26" t="str">
        <f t="shared" si="0"/>
        <v>NA</v>
      </c>
      <c r="I66" s="26">
        <v>0</v>
      </c>
      <c r="K66" s="19"/>
      <c r="L66" s="19"/>
      <c r="M66" s="19"/>
      <c r="O66" s="19"/>
      <c r="P66" s="19"/>
      <c r="Q66" s="19"/>
    </row>
    <row r="67" spans="1:17" ht="17.100000000000001" customHeight="1" x14ac:dyDescent="0.25">
      <c r="A67" s="12"/>
      <c r="B67" s="62">
        <v>43372</v>
      </c>
      <c r="C67" s="12">
        <v>0</v>
      </c>
      <c r="D67" s="12">
        <v>0</v>
      </c>
      <c r="E67" s="12">
        <v>0</v>
      </c>
      <c r="F67" s="19"/>
      <c r="G67" s="25"/>
      <c r="H67" s="26" t="str">
        <f t="shared" si="0"/>
        <v>NA</v>
      </c>
      <c r="I67" s="26">
        <v>0</v>
      </c>
      <c r="K67" s="19"/>
      <c r="L67" s="19"/>
      <c r="M67" s="19"/>
      <c r="O67" s="19"/>
      <c r="P67" s="19"/>
      <c r="Q67" s="19"/>
    </row>
    <row r="68" spans="1:17" ht="17.100000000000001" customHeight="1" x14ac:dyDescent="0.25">
      <c r="A68" s="12"/>
      <c r="B68" s="109">
        <v>43375</v>
      </c>
      <c r="C68" s="10">
        <v>0</v>
      </c>
      <c r="D68" s="12">
        <v>0</v>
      </c>
      <c r="E68" s="12">
        <v>0</v>
      </c>
      <c r="F68" s="19"/>
      <c r="G68" s="25"/>
      <c r="H68" s="26" t="str">
        <f t="shared" si="0"/>
        <v>NA</v>
      </c>
      <c r="I68" s="26">
        <v>0</v>
      </c>
      <c r="K68" s="19"/>
      <c r="L68" s="19"/>
      <c r="M68" s="19"/>
      <c r="O68" s="19"/>
      <c r="P68" s="19"/>
      <c r="Q68" s="19"/>
    </row>
    <row r="69" spans="1:17" ht="17.100000000000001" customHeight="1" x14ac:dyDescent="0.25">
      <c r="A69" s="12"/>
      <c r="B69" s="109">
        <v>43377</v>
      </c>
      <c r="C69" s="10">
        <v>0</v>
      </c>
      <c r="D69" s="90">
        <v>0</v>
      </c>
      <c r="E69" s="90">
        <v>0</v>
      </c>
      <c r="F69" s="19"/>
      <c r="G69" s="25"/>
      <c r="H69" s="26" t="str">
        <f t="shared" si="0"/>
        <v>NA</v>
      </c>
      <c r="I69" s="26">
        <v>0</v>
      </c>
      <c r="K69" s="19"/>
      <c r="L69" s="19"/>
      <c r="M69" s="19"/>
      <c r="O69" s="19"/>
      <c r="P69" s="19"/>
      <c r="Q69" s="19"/>
    </row>
    <row r="70" spans="1:17" ht="17.100000000000001" customHeight="1" x14ac:dyDescent="0.25">
      <c r="A70" s="12"/>
      <c r="B70" s="109">
        <v>43379</v>
      </c>
      <c r="C70" s="10">
        <v>0</v>
      </c>
      <c r="D70" s="12">
        <v>0</v>
      </c>
      <c r="E70" s="12">
        <v>0</v>
      </c>
      <c r="F70" s="19"/>
      <c r="G70" s="25"/>
      <c r="H70" s="26" t="str">
        <f t="shared" si="0"/>
        <v>NA</v>
      </c>
      <c r="I70" s="26">
        <v>0</v>
      </c>
      <c r="K70" s="19"/>
      <c r="L70" s="19"/>
      <c r="M70" s="19"/>
      <c r="O70" s="19"/>
      <c r="P70" s="19"/>
      <c r="Q70" s="19"/>
    </row>
    <row r="71" spans="1:17" ht="17.100000000000001" customHeight="1" x14ac:dyDescent="0.25">
      <c r="A71" s="12"/>
      <c r="B71" s="109">
        <v>43382</v>
      </c>
      <c r="C71" s="10">
        <v>0</v>
      </c>
      <c r="D71" s="90">
        <v>0</v>
      </c>
      <c r="E71" s="90">
        <v>0</v>
      </c>
      <c r="F71" s="19"/>
      <c r="G71" s="25"/>
      <c r="H71" s="26" t="str">
        <f t="shared" si="0"/>
        <v>NA</v>
      </c>
      <c r="I71" s="26">
        <v>0</v>
      </c>
      <c r="K71" s="19"/>
      <c r="L71" s="19"/>
      <c r="M71" s="19"/>
      <c r="O71" s="19"/>
      <c r="P71" s="19"/>
      <c r="Q71" s="19"/>
    </row>
    <row r="72" spans="1:17" ht="17.100000000000001" customHeight="1" x14ac:dyDescent="0.25">
      <c r="A72" s="12"/>
      <c r="B72" s="109">
        <v>43384</v>
      </c>
      <c r="C72" s="10">
        <v>0</v>
      </c>
      <c r="D72" s="12">
        <v>0</v>
      </c>
      <c r="E72" s="12">
        <v>0</v>
      </c>
      <c r="F72" s="19"/>
      <c r="G72" s="25"/>
      <c r="H72" s="26" t="str">
        <f t="shared" si="0"/>
        <v>NA</v>
      </c>
      <c r="I72" s="26">
        <v>0</v>
      </c>
      <c r="K72" s="19"/>
      <c r="L72" s="19"/>
      <c r="M72" s="19"/>
      <c r="O72" s="19"/>
      <c r="P72" s="19"/>
      <c r="Q72" s="19"/>
    </row>
    <row r="73" spans="1:17" ht="17.100000000000001" customHeight="1" x14ac:dyDescent="0.25">
      <c r="A73" s="12"/>
      <c r="B73" s="109">
        <v>43388</v>
      </c>
      <c r="C73" s="10">
        <v>0</v>
      </c>
      <c r="D73" s="90">
        <v>0</v>
      </c>
      <c r="E73" s="90">
        <v>0</v>
      </c>
      <c r="F73" s="19"/>
      <c r="G73" s="25"/>
      <c r="H73" s="26" t="str">
        <f t="shared" si="0"/>
        <v>NA</v>
      </c>
      <c r="I73" s="26">
        <v>0</v>
      </c>
      <c r="K73" s="19"/>
      <c r="L73" s="19"/>
      <c r="M73" s="19"/>
      <c r="O73" s="19"/>
      <c r="P73" s="19"/>
      <c r="Q73" s="19"/>
    </row>
    <row r="74" spans="1:17" ht="17.100000000000001" customHeight="1" x14ac:dyDescent="0.25">
      <c r="A74" s="12"/>
      <c r="B74" s="109">
        <v>43390</v>
      </c>
      <c r="C74" s="10">
        <v>0</v>
      </c>
      <c r="D74" s="12">
        <v>0</v>
      </c>
      <c r="E74" s="12">
        <v>0</v>
      </c>
      <c r="F74" s="19"/>
      <c r="G74" s="25"/>
      <c r="H74" s="26" t="str">
        <f t="shared" si="0"/>
        <v>NA</v>
      </c>
      <c r="I74" s="26">
        <v>0</v>
      </c>
      <c r="K74" s="19"/>
      <c r="L74" s="19"/>
      <c r="M74" s="19"/>
      <c r="O74" s="19"/>
      <c r="P74" s="19"/>
      <c r="Q74" s="19"/>
    </row>
    <row r="75" spans="1:17" ht="17.100000000000001" customHeight="1" x14ac:dyDescent="0.25">
      <c r="A75" s="12">
        <v>2</v>
      </c>
      <c r="B75" s="109">
        <v>43392</v>
      </c>
      <c r="C75" s="10">
        <v>0</v>
      </c>
      <c r="D75" s="12">
        <v>0</v>
      </c>
      <c r="E75" s="12">
        <v>0</v>
      </c>
      <c r="F75" s="19"/>
      <c r="G75" s="25"/>
      <c r="H75" s="26" t="str">
        <f t="shared" si="0"/>
        <v>NA</v>
      </c>
      <c r="I75" s="26">
        <v>0</v>
      </c>
      <c r="K75" s="19"/>
      <c r="L75" s="19"/>
      <c r="M75" s="19"/>
      <c r="O75" s="19"/>
      <c r="P75" s="19"/>
      <c r="Q75" s="19"/>
    </row>
    <row r="76" spans="1:17" ht="17.100000000000001" customHeight="1" x14ac:dyDescent="0.25">
      <c r="A76" s="12">
        <v>3</v>
      </c>
      <c r="B76" s="109">
        <v>43395</v>
      </c>
      <c r="C76" s="10">
        <v>0</v>
      </c>
      <c r="D76" s="12">
        <v>0</v>
      </c>
      <c r="E76" s="12">
        <v>0</v>
      </c>
      <c r="F76" s="19"/>
      <c r="G76" s="25"/>
      <c r="H76" s="26" t="str">
        <f t="shared" si="0"/>
        <v>NA</v>
      </c>
      <c r="I76" s="26">
        <v>0</v>
      </c>
      <c r="K76" s="19"/>
      <c r="L76" s="19"/>
      <c r="M76" s="19"/>
      <c r="O76" s="19"/>
      <c r="P76" s="19"/>
      <c r="Q76" s="19"/>
    </row>
    <row r="77" spans="1:17" ht="17.100000000000001" customHeight="1" x14ac:dyDescent="0.25">
      <c r="A77" s="12">
        <v>4</v>
      </c>
      <c r="B77" s="109">
        <v>43397</v>
      </c>
      <c r="C77" s="10">
        <v>0</v>
      </c>
      <c r="D77" s="12">
        <v>0</v>
      </c>
      <c r="E77" s="12">
        <v>0</v>
      </c>
      <c r="F77" s="19"/>
      <c r="G77" s="25"/>
      <c r="H77" s="26" t="str">
        <f t="shared" si="0"/>
        <v>NA</v>
      </c>
      <c r="I77" s="26">
        <v>0</v>
      </c>
      <c r="K77" s="19"/>
      <c r="L77" s="19"/>
      <c r="M77" s="19"/>
      <c r="O77" s="19"/>
      <c r="P77" s="19"/>
      <c r="Q77" s="19"/>
    </row>
    <row r="78" spans="1:17" ht="17.100000000000001" customHeight="1" x14ac:dyDescent="0.25">
      <c r="A78" s="12">
        <v>5</v>
      </c>
      <c r="B78" s="109">
        <v>43399</v>
      </c>
      <c r="C78" s="10">
        <v>0</v>
      </c>
      <c r="D78" s="12">
        <v>0</v>
      </c>
      <c r="E78" s="12">
        <v>0</v>
      </c>
      <c r="F78" s="19"/>
      <c r="G78" s="25"/>
      <c r="H78" s="26" t="str">
        <f t="shared" si="0"/>
        <v>NA</v>
      </c>
      <c r="I78" s="26">
        <v>0</v>
      </c>
      <c r="K78" s="19"/>
      <c r="L78" s="19"/>
      <c r="M78" s="19"/>
      <c r="O78" s="19"/>
      <c r="P78" s="19"/>
      <c r="Q78" s="19"/>
    </row>
    <row r="79" spans="1:17" ht="17.100000000000001" customHeight="1" x14ac:dyDescent="0.25">
      <c r="A79" s="12">
        <v>6</v>
      </c>
      <c r="B79" s="107">
        <v>43407</v>
      </c>
      <c r="C79" s="10">
        <v>0</v>
      </c>
      <c r="D79" s="12">
        <v>0</v>
      </c>
      <c r="E79" s="12">
        <v>0</v>
      </c>
      <c r="F79" s="105"/>
      <c r="G79" s="25"/>
      <c r="H79" s="26" t="str">
        <f t="shared" si="0"/>
        <v>NA</v>
      </c>
      <c r="I79" s="26">
        <v>0</v>
      </c>
      <c r="K79" s="19"/>
      <c r="L79" s="19"/>
      <c r="M79" s="19"/>
      <c r="O79" s="19"/>
      <c r="P79" s="19"/>
      <c r="Q79" s="19"/>
    </row>
    <row r="80" spans="1:17" ht="17.100000000000001" customHeight="1" x14ac:dyDescent="0.25">
      <c r="A80" s="12">
        <v>7</v>
      </c>
      <c r="B80" s="107">
        <v>43410</v>
      </c>
      <c r="C80" s="10">
        <v>0</v>
      </c>
      <c r="D80" s="12">
        <v>0</v>
      </c>
      <c r="E80" s="12">
        <v>0</v>
      </c>
      <c r="F80" s="19"/>
      <c r="G80" s="25"/>
      <c r="H80" s="26" t="str">
        <f t="shared" si="0"/>
        <v>NA</v>
      </c>
      <c r="I80" s="26">
        <v>0</v>
      </c>
      <c r="K80" s="19"/>
      <c r="L80" s="19"/>
      <c r="M80" s="19"/>
      <c r="O80" s="19"/>
      <c r="P80" s="19"/>
      <c r="Q80" s="19"/>
    </row>
    <row r="81" spans="1:17" ht="17.100000000000001" customHeight="1" x14ac:dyDescent="0.25">
      <c r="A81" s="12">
        <v>8</v>
      </c>
      <c r="B81" s="107">
        <v>43413</v>
      </c>
      <c r="C81" s="10">
        <v>0</v>
      </c>
      <c r="D81" s="12">
        <v>0</v>
      </c>
      <c r="E81" s="12">
        <v>0</v>
      </c>
      <c r="F81" s="19"/>
      <c r="G81" s="25"/>
      <c r="H81" s="26" t="str">
        <f t="shared" si="0"/>
        <v>NA</v>
      </c>
      <c r="I81" s="26">
        <v>0</v>
      </c>
      <c r="K81" s="19"/>
      <c r="L81" s="19"/>
      <c r="M81" s="19"/>
      <c r="O81" s="19"/>
      <c r="P81" s="19"/>
      <c r="Q81" s="19"/>
    </row>
    <row r="82" spans="1:17" ht="17.100000000000001" customHeight="1" x14ac:dyDescent="0.25">
      <c r="A82" s="70">
        <v>1</v>
      </c>
      <c r="B82" s="107">
        <v>43416</v>
      </c>
      <c r="C82" s="10">
        <v>0</v>
      </c>
      <c r="D82" s="12">
        <v>0</v>
      </c>
      <c r="E82" s="12">
        <v>0</v>
      </c>
      <c r="F82" s="19"/>
      <c r="G82" s="25"/>
      <c r="H82" s="26" t="str">
        <f t="shared" ref="H82:H145" si="1">$C$9</f>
        <v>NA</v>
      </c>
      <c r="I82" s="26">
        <v>0</v>
      </c>
      <c r="K82" s="19"/>
      <c r="L82" s="19"/>
      <c r="M82" s="19"/>
      <c r="O82" s="19"/>
      <c r="P82" s="19"/>
      <c r="Q82" s="19"/>
    </row>
    <row r="83" spans="1:17" ht="17.100000000000001" customHeight="1" x14ac:dyDescent="0.25">
      <c r="A83" s="12">
        <v>2</v>
      </c>
      <c r="B83" s="107">
        <v>43418</v>
      </c>
      <c r="C83" s="10">
        <v>0</v>
      </c>
      <c r="D83" s="12">
        <v>0</v>
      </c>
      <c r="E83" s="12">
        <v>0</v>
      </c>
      <c r="F83" s="19"/>
      <c r="G83" s="25"/>
      <c r="H83" s="26" t="str">
        <f t="shared" si="1"/>
        <v>NA</v>
      </c>
      <c r="I83" s="26">
        <v>0</v>
      </c>
      <c r="K83" s="19"/>
      <c r="L83" s="19"/>
      <c r="M83" s="19"/>
      <c r="O83" s="19"/>
      <c r="P83" s="19"/>
      <c r="Q83" s="19"/>
    </row>
    <row r="84" spans="1:17" ht="17.100000000000001" customHeight="1" x14ac:dyDescent="0.25">
      <c r="A84" s="12">
        <v>3</v>
      </c>
      <c r="B84" s="107">
        <v>43420</v>
      </c>
      <c r="C84" s="10">
        <v>0</v>
      </c>
      <c r="D84" s="12">
        <v>0</v>
      </c>
      <c r="E84" s="12">
        <v>0</v>
      </c>
      <c r="F84" s="19"/>
      <c r="G84" s="25"/>
      <c r="H84" s="26" t="str">
        <f t="shared" si="1"/>
        <v>NA</v>
      </c>
      <c r="I84" s="26">
        <v>0</v>
      </c>
      <c r="K84" s="19"/>
      <c r="L84" s="19"/>
      <c r="M84" s="19"/>
      <c r="O84" s="19"/>
      <c r="P84" s="19"/>
      <c r="Q84" s="19"/>
    </row>
    <row r="85" spans="1:17" ht="17.100000000000001" customHeight="1" x14ac:dyDescent="0.25">
      <c r="A85" s="12">
        <v>4</v>
      </c>
      <c r="B85" s="107">
        <v>43423</v>
      </c>
      <c r="C85" s="10">
        <v>0</v>
      </c>
      <c r="D85" s="12">
        <v>0</v>
      </c>
      <c r="E85" s="12">
        <v>0</v>
      </c>
      <c r="F85" s="19"/>
      <c r="G85" s="25"/>
      <c r="H85" s="26" t="str">
        <f t="shared" si="1"/>
        <v>NA</v>
      </c>
      <c r="I85" s="26">
        <v>0</v>
      </c>
      <c r="K85" s="19"/>
      <c r="L85" s="19"/>
      <c r="M85" s="19"/>
      <c r="O85" s="19"/>
      <c r="P85" s="19"/>
      <c r="Q85" s="19"/>
    </row>
    <row r="86" spans="1:17" ht="17.100000000000001" customHeight="1" x14ac:dyDescent="0.25">
      <c r="A86" s="12">
        <v>5</v>
      </c>
      <c r="B86" s="107">
        <v>43425</v>
      </c>
      <c r="C86" s="10">
        <v>0</v>
      </c>
      <c r="D86" s="12">
        <v>0</v>
      </c>
      <c r="E86" s="12">
        <v>0</v>
      </c>
      <c r="F86" s="19"/>
      <c r="G86" s="25"/>
      <c r="H86" s="26" t="str">
        <f t="shared" si="1"/>
        <v>NA</v>
      </c>
      <c r="I86" s="26">
        <v>0</v>
      </c>
      <c r="K86" s="19"/>
      <c r="L86" s="19"/>
      <c r="M86" s="19"/>
      <c r="O86" s="19"/>
      <c r="P86" s="19"/>
      <c r="Q86" s="19"/>
    </row>
    <row r="87" spans="1:17" ht="17.100000000000001" customHeight="1" x14ac:dyDescent="0.25">
      <c r="A87" s="12">
        <v>6</v>
      </c>
      <c r="B87" s="107">
        <v>43431</v>
      </c>
      <c r="C87" s="10">
        <v>0</v>
      </c>
      <c r="D87" s="12">
        <v>0</v>
      </c>
      <c r="E87" s="12">
        <v>0</v>
      </c>
      <c r="F87" s="19"/>
      <c r="G87" s="25"/>
      <c r="H87" s="26" t="str">
        <f t="shared" si="1"/>
        <v>NA</v>
      </c>
      <c r="I87" s="26">
        <v>0</v>
      </c>
      <c r="K87" s="19"/>
      <c r="L87" s="19"/>
      <c r="M87" s="19"/>
      <c r="O87" s="19"/>
      <c r="P87" s="19"/>
      <c r="Q87" s="19"/>
    </row>
    <row r="88" spans="1:17" ht="17.100000000000001" customHeight="1" x14ac:dyDescent="0.25">
      <c r="A88" s="12">
        <v>7</v>
      </c>
      <c r="B88" s="107">
        <v>43439</v>
      </c>
      <c r="C88" s="10">
        <v>0</v>
      </c>
      <c r="D88" s="12">
        <v>0</v>
      </c>
      <c r="E88" s="12">
        <v>0</v>
      </c>
      <c r="F88" s="19"/>
      <c r="G88" s="25"/>
      <c r="H88" s="26" t="str">
        <f t="shared" si="1"/>
        <v>NA</v>
      </c>
      <c r="I88" s="26">
        <v>0</v>
      </c>
      <c r="K88" s="19"/>
      <c r="L88" s="19"/>
      <c r="M88" s="19"/>
      <c r="O88" s="19"/>
      <c r="P88" s="19"/>
      <c r="Q88" s="19"/>
    </row>
    <row r="89" spans="1:17" ht="17.100000000000001" customHeight="1" x14ac:dyDescent="0.25">
      <c r="A89" s="12">
        <v>8</v>
      </c>
      <c r="B89" s="107">
        <v>43441</v>
      </c>
      <c r="C89" s="10">
        <v>0</v>
      </c>
      <c r="D89" s="12">
        <v>0</v>
      </c>
      <c r="E89" s="12">
        <v>0</v>
      </c>
      <c r="F89" s="19"/>
      <c r="G89" s="25"/>
      <c r="H89" s="26" t="str">
        <f t="shared" si="1"/>
        <v>NA</v>
      </c>
      <c r="I89" s="26">
        <v>0</v>
      </c>
      <c r="K89" s="19"/>
      <c r="L89" s="19"/>
      <c r="M89" s="19"/>
      <c r="O89" s="19"/>
      <c r="P89" s="19"/>
      <c r="Q89" s="19"/>
    </row>
    <row r="90" spans="1:17" ht="17.100000000000001" customHeight="1" x14ac:dyDescent="0.25">
      <c r="A90" s="12">
        <v>9</v>
      </c>
      <c r="B90" s="107">
        <v>43446</v>
      </c>
      <c r="C90" s="10">
        <v>0</v>
      </c>
      <c r="D90" s="12">
        <v>0</v>
      </c>
      <c r="E90" s="12">
        <v>0</v>
      </c>
      <c r="F90" s="19"/>
      <c r="G90" s="25"/>
      <c r="H90" s="26" t="str">
        <f t="shared" si="1"/>
        <v>NA</v>
      </c>
      <c r="I90" s="26">
        <v>0</v>
      </c>
      <c r="K90" s="19"/>
      <c r="L90" s="19"/>
      <c r="M90" s="19"/>
      <c r="O90" s="19"/>
      <c r="P90" s="19"/>
      <c r="Q90" s="19"/>
    </row>
    <row r="91" spans="1:17" ht="17.100000000000001" customHeight="1" x14ac:dyDescent="0.25">
      <c r="A91" s="12">
        <v>10</v>
      </c>
      <c r="B91" s="107">
        <v>43448</v>
      </c>
      <c r="C91" s="10">
        <v>0</v>
      </c>
      <c r="D91" s="12">
        <v>0</v>
      </c>
      <c r="E91" s="12">
        <v>0</v>
      </c>
      <c r="F91" s="19"/>
      <c r="G91" s="25"/>
      <c r="H91" s="26" t="str">
        <f t="shared" si="1"/>
        <v>NA</v>
      </c>
      <c r="I91" s="26">
        <v>0</v>
      </c>
      <c r="K91" s="19"/>
      <c r="L91" s="19"/>
      <c r="M91" s="19"/>
      <c r="O91" s="19"/>
      <c r="P91" s="19"/>
      <c r="Q91" s="19"/>
    </row>
    <row r="92" spans="1:17" ht="17.100000000000001" customHeight="1" x14ac:dyDescent="0.25">
      <c r="A92" s="12">
        <v>11</v>
      </c>
      <c r="B92" s="107">
        <v>43451</v>
      </c>
      <c r="C92" s="10">
        <v>0</v>
      </c>
      <c r="D92" s="12">
        <v>0</v>
      </c>
      <c r="E92" s="12">
        <v>0</v>
      </c>
      <c r="F92" s="19"/>
      <c r="G92" s="25"/>
      <c r="H92" s="26" t="str">
        <f t="shared" si="1"/>
        <v>NA</v>
      </c>
      <c r="I92" s="26">
        <v>0</v>
      </c>
      <c r="K92" s="19"/>
      <c r="L92" s="19"/>
      <c r="M92" s="19"/>
      <c r="O92" s="19"/>
      <c r="P92" s="19"/>
      <c r="Q92" s="19"/>
    </row>
    <row r="93" spans="1:17" ht="17.100000000000001" customHeight="1" x14ac:dyDescent="0.25">
      <c r="A93" s="12">
        <v>12</v>
      </c>
      <c r="B93" s="107">
        <v>43453</v>
      </c>
      <c r="C93" s="10">
        <v>0</v>
      </c>
      <c r="D93" s="12">
        <v>0</v>
      </c>
      <c r="E93" s="12">
        <v>0</v>
      </c>
      <c r="F93" s="19"/>
      <c r="G93" s="25"/>
      <c r="H93" s="26" t="str">
        <f t="shared" si="1"/>
        <v>NA</v>
      </c>
      <c r="I93" s="26">
        <v>0</v>
      </c>
      <c r="K93" s="19"/>
      <c r="L93" s="19"/>
      <c r="M93" s="19"/>
      <c r="O93" s="19"/>
      <c r="P93" s="19"/>
      <c r="Q93" s="19"/>
    </row>
    <row r="94" spans="1:17" ht="17.100000000000001" customHeight="1" x14ac:dyDescent="0.25">
      <c r="A94" s="12">
        <v>13</v>
      </c>
      <c r="B94" s="107">
        <v>43455</v>
      </c>
      <c r="C94" s="10">
        <v>0</v>
      </c>
      <c r="D94" s="12">
        <v>0</v>
      </c>
      <c r="E94" s="12">
        <v>0</v>
      </c>
      <c r="F94" s="19"/>
      <c r="G94" s="25"/>
      <c r="H94" s="26" t="str">
        <f t="shared" si="1"/>
        <v>NA</v>
      </c>
      <c r="I94" s="26">
        <v>0</v>
      </c>
      <c r="K94" s="19"/>
      <c r="L94" s="19"/>
      <c r="M94" s="19"/>
      <c r="O94" s="19"/>
      <c r="P94" s="19"/>
      <c r="Q94" s="19"/>
    </row>
    <row r="95" spans="1:17" ht="17.100000000000001" customHeight="1" x14ac:dyDescent="0.25">
      <c r="A95" s="12">
        <v>14</v>
      </c>
      <c r="B95" s="107">
        <v>43458</v>
      </c>
      <c r="C95" s="10">
        <v>0</v>
      </c>
      <c r="D95" s="12">
        <v>0</v>
      </c>
      <c r="E95" s="12">
        <v>0</v>
      </c>
      <c r="F95" s="19"/>
      <c r="G95" s="25"/>
      <c r="H95" s="26" t="str">
        <f t="shared" si="1"/>
        <v>NA</v>
      </c>
      <c r="I95" s="26">
        <v>0</v>
      </c>
      <c r="K95" s="19"/>
      <c r="L95" s="19"/>
      <c r="M95" s="19"/>
      <c r="O95" s="19"/>
      <c r="P95" s="19"/>
      <c r="Q95" s="19"/>
    </row>
    <row r="96" spans="1:17" s="104" customFormat="1" ht="17.100000000000001" customHeight="1" x14ac:dyDescent="0.25">
      <c r="A96" s="101">
        <v>15</v>
      </c>
      <c r="B96" s="124">
        <v>43461</v>
      </c>
      <c r="C96" s="126">
        <v>0</v>
      </c>
      <c r="D96" s="101">
        <v>0</v>
      </c>
      <c r="E96" s="101">
        <v>0</v>
      </c>
      <c r="F96" s="105">
        <v>1.5</v>
      </c>
      <c r="G96" s="103"/>
      <c r="H96" s="26" t="str">
        <f t="shared" si="1"/>
        <v>NA</v>
      </c>
      <c r="I96" s="26">
        <v>0</v>
      </c>
      <c r="K96" s="105"/>
      <c r="L96" s="105"/>
      <c r="M96" s="105"/>
      <c r="O96" s="105"/>
      <c r="P96" s="105"/>
      <c r="Q96" s="105"/>
    </row>
    <row r="97" spans="1:17" ht="17.100000000000001" customHeight="1" x14ac:dyDescent="0.25">
      <c r="A97" s="12">
        <v>16</v>
      </c>
      <c r="B97" s="107">
        <v>43468</v>
      </c>
      <c r="C97" s="127">
        <v>0</v>
      </c>
      <c r="D97" s="127">
        <v>0</v>
      </c>
      <c r="E97" s="127">
        <v>0</v>
      </c>
      <c r="F97" s="19"/>
      <c r="G97" s="25"/>
      <c r="H97" s="26" t="str">
        <f t="shared" si="1"/>
        <v>NA</v>
      </c>
      <c r="I97" s="26">
        <v>0</v>
      </c>
      <c r="K97" s="19"/>
      <c r="L97" s="19"/>
      <c r="M97" s="19"/>
      <c r="O97" s="19"/>
      <c r="P97" s="19"/>
      <c r="Q97" s="19"/>
    </row>
    <row r="98" spans="1:17" ht="17.100000000000001" customHeight="1" x14ac:dyDescent="0.25">
      <c r="A98" s="12">
        <v>17</v>
      </c>
      <c r="B98" s="107">
        <v>43470</v>
      </c>
      <c r="C98" s="127">
        <v>0</v>
      </c>
      <c r="D98" s="127">
        <v>0</v>
      </c>
      <c r="E98" s="127">
        <v>0</v>
      </c>
      <c r="F98" s="19"/>
      <c r="G98" s="25"/>
      <c r="H98" s="26" t="str">
        <f t="shared" si="1"/>
        <v>NA</v>
      </c>
      <c r="I98" s="26">
        <v>0</v>
      </c>
      <c r="K98" s="19"/>
      <c r="L98" s="19"/>
      <c r="M98" s="19"/>
      <c r="O98" s="19"/>
      <c r="P98" s="19"/>
      <c r="Q98" s="19"/>
    </row>
    <row r="99" spans="1:17" ht="17.100000000000001" customHeight="1" x14ac:dyDescent="0.25">
      <c r="A99" s="12">
        <v>18</v>
      </c>
      <c r="B99" s="107">
        <v>43473</v>
      </c>
      <c r="C99" s="127">
        <v>0</v>
      </c>
      <c r="D99" s="127">
        <v>0</v>
      </c>
      <c r="E99" s="127">
        <v>0</v>
      </c>
      <c r="F99" s="19"/>
      <c r="G99" s="25"/>
      <c r="H99" s="26" t="str">
        <f t="shared" si="1"/>
        <v>NA</v>
      </c>
      <c r="I99" s="26">
        <v>0</v>
      </c>
      <c r="K99" s="19"/>
      <c r="L99" s="19"/>
      <c r="M99" s="19"/>
      <c r="O99" s="19"/>
      <c r="P99" s="19"/>
      <c r="Q99" s="19"/>
    </row>
    <row r="100" spans="1:17" ht="17.100000000000001" customHeight="1" x14ac:dyDescent="0.25">
      <c r="A100" s="12">
        <v>19</v>
      </c>
      <c r="B100" s="107">
        <v>43475</v>
      </c>
      <c r="C100" s="127">
        <v>0</v>
      </c>
      <c r="D100" s="127">
        <v>0</v>
      </c>
      <c r="E100" s="127">
        <v>0</v>
      </c>
      <c r="F100" s="19"/>
      <c r="G100" s="25"/>
      <c r="H100" s="26" t="str">
        <f t="shared" si="1"/>
        <v>NA</v>
      </c>
      <c r="I100" s="26">
        <v>0</v>
      </c>
      <c r="K100" s="19"/>
      <c r="L100" s="19"/>
      <c r="M100" s="19"/>
      <c r="O100" s="19"/>
      <c r="P100" s="19"/>
      <c r="Q100" s="19"/>
    </row>
    <row r="101" spans="1:17" ht="17.100000000000001" customHeight="1" x14ac:dyDescent="0.25">
      <c r="A101" s="12">
        <v>20</v>
      </c>
      <c r="B101" s="107">
        <v>43480</v>
      </c>
      <c r="C101" s="127">
        <v>0</v>
      </c>
      <c r="D101" s="127">
        <v>0</v>
      </c>
      <c r="E101" s="127">
        <v>0</v>
      </c>
      <c r="F101" s="19"/>
      <c r="G101" s="25"/>
      <c r="H101" s="26" t="str">
        <f t="shared" si="1"/>
        <v>NA</v>
      </c>
      <c r="I101" s="26">
        <v>0</v>
      </c>
      <c r="K101" s="19"/>
      <c r="L101" s="19"/>
      <c r="M101" s="19"/>
      <c r="O101" s="19"/>
      <c r="P101" s="19"/>
      <c r="Q101" s="19"/>
    </row>
    <row r="102" spans="1:17" ht="17.100000000000001" customHeight="1" x14ac:dyDescent="0.25">
      <c r="A102" s="12">
        <v>21</v>
      </c>
      <c r="B102" s="107">
        <v>43482</v>
      </c>
      <c r="C102" s="127">
        <v>0</v>
      </c>
      <c r="D102" s="127">
        <v>0</v>
      </c>
      <c r="E102" s="127">
        <v>0</v>
      </c>
      <c r="F102" s="19"/>
      <c r="G102" s="25"/>
      <c r="H102" s="26" t="str">
        <f t="shared" si="1"/>
        <v>NA</v>
      </c>
      <c r="I102" s="26">
        <v>0</v>
      </c>
      <c r="K102" s="19"/>
      <c r="L102" s="19"/>
      <c r="M102" s="19"/>
      <c r="O102" s="19"/>
      <c r="P102" s="19"/>
      <c r="Q102" s="19"/>
    </row>
    <row r="103" spans="1:17" ht="17.100000000000001" customHeight="1" x14ac:dyDescent="0.25">
      <c r="A103" s="12">
        <v>22</v>
      </c>
      <c r="B103" s="107">
        <v>43484</v>
      </c>
      <c r="C103" s="127">
        <v>0</v>
      </c>
      <c r="D103" s="127">
        <v>0</v>
      </c>
      <c r="E103" s="127">
        <v>0</v>
      </c>
      <c r="F103" s="19"/>
      <c r="G103" s="25"/>
      <c r="H103" s="26" t="str">
        <f t="shared" si="1"/>
        <v>NA</v>
      </c>
      <c r="I103" s="26">
        <v>0</v>
      </c>
      <c r="K103" s="19"/>
      <c r="L103" s="19"/>
      <c r="M103" s="19"/>
      <c r="O103" s="19"/>
      <c r="P103" s="19"/>
      <c r="Q103" s="19"/>
    </row>
    <row r="104" spans="1:17" ht="17.100000000000001" customHeight="1" x14ac:dyDescent="0.25">
      <c r="A104" s="70">
        <v>1</v>
      </c>
      <c r="B104" s="107">
        <v>43490</v>
      </c>
      <c r="C104" s="127">
        <v>0</v>
      </c>
      <c r="D104" s="127">
        <v>0</v>
      </c>
      <c r="E104" s="127">
        <v>0</v>
      </c>
      <c r="F104" s="19"/>
      <c r="G104" s="25"/>
      <c r="H104" s="26" t="str">
        <f t="shared" si="1"/>
        <v>NA</v>
      </c>
      <c r="I104" s="26">
        <v>0</v>
      </c>
      <c r="K104" s="19">
        <v>0</v>
      </c>
      <c r="L104" s="19">
        <v>0</v>
      </c>
      <c r="M104" s="19">
        <v>0</v>
      </c>
      <c r="O104" s="19">
        <v>0</v>
      </c>
      <c r="P104" s="19">
        <v>0</v>
      </c>
      <c r="Q104" s="19">
        <v>0</v>
      </c>
    </row>
    <row r="105" spans="1:17" ht="17.100000000000001" customHeight="1" x14ac:dyDescent="0.25">
      <c r="A105" s="12">
        <v>2</v>
      </c>
      <c r="B105" s="107">
        <v>43492</v>
      </c>
      <c r="C105" s="127">
        <v>0</v>
      </c>
      <c r="D105" s="127">
        <v>0</v>
      </c>
      <c r="E105" s="127">
        <v>0</v>
      </c>
      <c r="F105" s="19"/>
      <c r="G105" s="25"/>
      <c r="H105" s="26" t="str">
        <f t="shared" si="1"/>
        <v>NA</v>
      </c>
      <c r="I105" s="26">
        <v>0</v>
      </c>
      <c r="K105" s="19">
        <v>0</v>
      </c>
      <c r="L105" s="19">
        <v>0</v>
      </c>
      <c r="M105" s="19">
        <v>0</v>
      </c>
      <c r="O105" s="19">
        <v>0</v>
      </c>
      <c r="P105" s="19">
        <v>0</v>
      </c>
      <c r="Q105" s="19">
        <v>0</v>
      </c>
    </row>
    <row r="106" spans="1:17" ht="17.100000000000001" customHeight="1" x14ac:dyDescent="0.25">
      <c r="A106" s="12">
        <v>3</v>
      </c>
      <c r="B106" s="107">
        <v>43494</v>
      </c>
      <c r="C106" s="127">
        <v>0</v>
      </c>
      <c r="D106" s="127">
        <v>0</v>
      </c>
      <c r="E106" s="127">
        <v>0</v>
      </c>
      <c r="F106" s="19"/>
      <c r="G106" s="25"/>
      <c r="H106" s="26" t="str">
        <f t="shared" si="1"/>
        <v>NA</v>
      </c>
      <c r="I106" s="26">
        <v>0</v>
      </c>
      <c r="K106" s="19">
        <v>0</v>
      </c>
      <c r="L106" s="19">
        <v>0</v>
      </c>
      <c r="M106" s="19">
        <v>0</v>
      </c>
      <c r="O106" s="19">
        <v>0</v>
      </c>
      <c r="P106" s="19">
        <v>0</v>
      </c>
      <c r="Q106" s="19">
        <v>0</v>
      </c>
    </row>
    <row r="107" spans="1:17" ht="17.100000000000001" customHeight="1" x14ac:dyDescent="0.25">
      <c r="A107" s="12">
        <v>4</v>
      </c>
      <c r="B107" s="107">
        <v>43496</v>
      </c>
      <c r="C107" s="127">
        <v>0</v>
      </c>
      <c r="D107" s="127">
        <v>0</v>
      </c>
      <c r="E107" s="127">
        <v>0</v>
      </c>
      <c r="F107" s="19"/>
      <c r="G107" s="25"/>
      <c r="H107" s="26" t="str">
        <f t="shared" si="1"/>
        <v>NA</v>
      </c>
      <c r="I107" s="26">
        <v>0</v>
      </c>
      <c r="K107" s="19">
        <v>0</v>
      </c>
      <c r="L107" s="19">
        <v>0</v>
      </c>
      <c r="M107" s="19">
        <v>0</v>
      </c>
      <c r="O107" s="19">
        <v>0</v>
      </c>
      <c r="P107" s="19">
        <v>0</v>
      </c>
      <c r="Q107" s="19">
        <v>0</v>
      </c>
    </row>
    <row r="108" spans="1:17" ht="17.100000000000001" customHeight="1" x14ac:dyDescent="0.25">
      <c r="A108" s="12">
        <v>5</v>
      </c>
      <c r="B108" s="107">
        <v>43498</v>
      </c>
      <c r="C108" s="127">
        <v>0</v>
      </c>
      <c r="D108" s="127">
        <v>0</v>
      </c>
      <c r="E108" s="127">
        <v>0</v>
      </c>
      <c r="F108" s="19"/>
      <c r="G108" s="25"/>
      <c r="H108" s="26" t="str">
        <f t="shared" si="1"/>
        <v>NA</v>
      </c>
      <c r="I108" s="26">
        <v>0</v>
      </c>
      <c r="K108" s="19">
        <v>0</v>
      </c>
      <c r="L108" s="19">
        <v>0</v>
      </c>
      <c r="M108" s="19">
        <v>0</v>
      </c>
      <c r="O108" s="19">
        <v>0</v>
      </c>
      <c r="P108" s="19">
        <v>0</v>
      </c>
      <c r="Q108" s="19">
        <v>0</v>
      </c>
    </row>
    <row r="109" spans="1:17" ht="17.100000000000001" customHeight="1" x14ac:dyDescent="0.25">
      <c r="A109" s="12">
        <v>6</v>
      </c>
      <c r="B109" s="107">
        <v>43504</v>
      </c>
      <c r="C109" s="127">
        <v>0</v>
      </c>
      <c r="D109" s="127">
        <v>0</v>
      </c>
      <c r="E109" s="127">
        <v>0</v>
      </c>
      <c r="F109" s="19"/>
      <c r="G109" s="25"/>
      <c r="H109" s="26" t="str">
        <f t="shared" si="1"/>
        <v>NA</v>
      </c>
      <c r="I109" s="26">
        <v>0</v>
      </c>
      <c r="K109" s="19">
        <v>0</v>
      </c>
      <c r="L109" s="19">
        <v>0</v>
      </c>
      <c r="M109" s="19">
        <v>0</v>
      </c>
      <c r="O109" s="19">
        <v>0</v>
      </c>
      <c r="P109" s="19">
        <v>0</v>
      </c>
      <c r="Q109" s="19">
        <v>0</v>
      </c>
    </row>
    <row r="110" spans="1:17" ht="17.100000000000001" customHeight="1" x14ac:dyDescent="0.25">
      <c r="A110" s="12">
        <v>7</v>
      </c>
      <c r="B110" s="107">
        <v>43506</v>
      </c>
      <c r="C110" s="127">
        <v>0</v>
      </c>
      <c r="D110" s="127">
        <v>0</v>
      </c>
      <c r="E110" s="127">
        <v>0</v>
      </c>
      <c r="F110" s="19"/>
      <c r="G110" s="25"/>
      <c r="H110" s="26" t="str">
        <f t="shared" si="1"/>
        <v>NA</v>
      </c>
      <c r="I110" s="26">
        <v>0</v>
      </c>
      <c r="K110" s="19">
        <v>0</v>
      </c>
      <c r="L110" s="19">
        <v>0</v>
      </c>
      <c r="M110" s="19">
        <v>0</v>
      </c>
      <c r="O110" s="19">
        <v>0</v>
      </c>
      <c r="P110" s="19">
        <v>0</v>
      </c>
      <c r="Q110" s="19">
        <v>0</v>
      </c>
    </row>
    <row r="111" spans="1:17" ht="17.100000000000001" customHeight="1" x14ac:dyDescent="0.25">
      <c r="A111" s="12">
        <v>8</v>
      </c>
      <c r="B111" s="107">
        <v>43510</v>
      </c>
      <c r="C111" s="127">
        <v>0</v>
      </c>
      <c r="D111" s="127">
        <v>0</v>
      </c>
      <c r="E111" s="127">
        <v>0</v>
      </c>
      <c r="F111" s="19"/>
      <c r="G111" s="25"/>
      <c r="H111" s="26" t="str">
        <f t="shared" si="1"/>
        <v>NA</v>
      </c>
      <c r="I111" s="26">
        <v>0</v>
      </c>
      <c r="K111" s="19">
        <v>0</v>
      </c>
      <c r="L111" s="19">
        <v>0</v>
      </c>
      <c r="M111" s="19">
        <v>0</v>
      </c>
      <c r="O111" s="19">
        <v>0</v>
      </c>
      <c r="P111" s="19">
        <v>0</v>
      </c>
      <c r="Q111" s="19">
        <v>0</v>
      </c>
    </row>
    <row r="112" spans="1:17" ht="17.100000000000001" customHeight="1" x14ac:dyDescent="0.25">
      <c r="A112" s="12">
        <v>9</v>
      </c>
      <c r="B112" s="107">
        <v>43512</v>
      </c>
      <c r="C112" s="127">
        <v>0</v>
      </c>
      <c r="D112" s="127">
        <v>0</v>
      </c>
      <c r="E112" s="127">
        <v>0</v>
      </c>
      <c r="F112" s="19"/>
      <c r="G112" s="25"/>
      <c r="H112" s="26" t="str">
        <f t="shared" si="1"/>
        <v>NA</v>
      </c>
      <c r="I112" s="26">
        <v>0</v>
      </c>
      <c r="K112" s="19">
        <v>0</v>
      </c>
      <c r="L112" s="19">
        <v>0</v>
      </c>
      <c r="M112" s="19">
        <v>0</v>
      </c>
      <c r="O112" s="19">
        <v>0</v>
      </c>
      <c r="P112" s="19">
        <v>0</v>
      </c>
      <c r="Q112" s="19">
        <v>0</v>
      </c>
    </row>
    <row r="113" spans="1:17" ht="17.100000000000001" customHeight="1" x14ac:dyDescent="0.25">
      <c r="A113" s="12">
        <v>10</v>
      </c>
      <c r="B113" s="107">
        <v>43514</v>
      </c>
      <c r="C113" s="127">
        <v>0</v>
      </c>
      <c r="D113" s="127">
        <v>0</v>
      </c>
      <c r="E113" s="127">
        <v>0</v>
      </c>
      <c r="F113" s="19"/>
      <c r="G113" s="25"/>
      <c r="H113" s="26" t="str">
        <f t="shared" si="1"/>
        <v>NA</v>
      </c>
      <c r="I113" s="26">
        <v>0</v>
      </c>
      <c r="K113" s="19">
        <v>0</v>
      </c>
      <c r="L113" s="19">
        <v>0</v>
      </c>
      <c r="M113" s="19">
        <v>0</v>
      </c>
      <c r="O113" s="19">
        <v>0</v>
      </c>
      <c r="P113" s="19">
        <v>0</v>
      </c>
      <c r="Q113" s="19">
        <v>0</v>
      </c>
    </row>
    <row r="114" spans="1:17" ht="17.100000000000001" customHeight="1" x14ac:dyDescent="0.25">
      <c r="A114" s="12">
        <v>11</v>
      </c>
      <c r="B114" s="107">
        <v>43516</v>
      </c>
      <c r="C114" s="127">
        <v>0</v>
      </c>
      <c r="D114" s="127">
        <v>0</v>
      </c>
      <c r="E114" s="127">
        <v>0</v>
      </c>
      <c r="F114" s="19"/>
      <c r="G114" s="25"/>
      <c r="H114" s="26" t="str">
        <f t="shared" si="1"/>
        <v>NA</v>
      </c>
      <c r="I114" s="26">
        <v>0</v>
      </c>
      <c r="K114" s="19">
        <v>0</v>
      </c>
      <c r="L114" s="19">
        <v>0</v>
      </c>
      <c r="M114" s="19">
        <v>0</v>
      </c>
      <c r="O114" s="19">
        <v>0</v>
      </c>
      <c r="P114" s="19">
        <v>0</v>
      </c>
      <c r="Q114" s="19">
        <v>0</v>
      </c>
    </row>
    <row r="115" spans="1:17" ht="17.100000000000001" customHeight="1" x14ac:dyDescent="0.25">
      <c r="A115" s="12">
        <v>12</v>
      </c>
      <c r="B115" s="107">
        <v>43518</v>
      </c>
      <c r="C115" s="127">
        <v>0</v>
      </c>
      <c r="D115" s="127">
        <v>0</v>
      </c>
      <c r="E115" s="127">
        <v>0</v>
      </c>
      <c r="F115" s="19"/>
      <c r="G115" s="25"/>
      <c r="H115" s="26" t="str">
        <f t="shared" si="1"/>
        <v>NA</v>
      </c>
      <c r="I115" s="26">
        <v>0</v>
      </c>
      <c r="K115" s="19">
        <v>0</v>
      </c>
      <c r="L115" s="19">
        <v>0</v>
      </c>
      <c r="M115" s="19">
        <v>0</v>
      </c>
      <c r="O115" s="19">
        <v>0</v>
      </c>
      <c r="P115" s="19">
        <v>0</v>
      </c>
      <c r="Q115" s="19">
        <v>0</v>
      </c>
    </row>
    <row r="116" spans="1:17" ht="17.100000000000001" customHeight="1" x14ac:dyDescent="0.25">
      <c r="A116" s="12">
        <v>13</v>
      </c>
      <c r="B116" s="107">
        <v>43520</v>
      </c>
      <c r="C116" s="127">
        <v>0</v>
      </c>
      <c r="D116" s="127">
        <v>0</v>
      </c>
      <c r="E116" s="127">
        <v>0</v>
      </c>
      <c r="F116" s="19"/>
      <c r="G116" s="25"/>
      <c r="H116" s="26" t="str">
        <f t="shared" si="1"/>
        <v>NA</v>
      </c>
      <c r="I116" s="26">
        <v>0</v>
      </c>
      <c r="K116" s="19">
        <v>0</v>
      </c>
      <c r="L116" s="19">
        <v>0</v>
      </c>
      <c r="M116" s="19">
        <v>0</v>
      </c>
      <c r="O116" s="19">
        <v>0</v>
      </c>
      <c r="P116" s="19">
        <v>0</v>
      </c>
      <c r="Q116" s="19">
        <v>0</v>
      </c>
    </row>
    <row r="117" spans="1:17" ht="17.100000000000001" customHeight="1" x14ac:dyDescent="0.25">
      <c r="A117" s="12">
        <v>14</v>
      </c>
      <c r="B117" s="107">
        <v>43522</v>
      </c>
      <c r="C117" s="127">
        <v>0</v>
      </c>
      <c r="D117" s="127">
        <v>0</v>
      </c>
      <c r="E117" s="127">
        <v>0</v>
      </c>
      <c r="F117" s="19"/>
      <c r="G117" s="25"/>
      <c r="H117" s="26" t="str">
        <f t="shared" si="1"/>
        <v>NA</v>
      </c>
      <c r="I117" s="26">
        <v>0</v>
      </c>
      <c r="K117" s="19">
        <v>0</v>
      </c>
      <c r="L117" s="19">
        <v>0</v>
      </c>
      <c r="M117" s="19">
        <v>0</v>
      </c>
      <c r="O117" s="19"/>
      <c r="P117" s="19"/>
      <c r="Q117" s="19"/>
    </row>
    <row r="118" spans="1:17" ht="17.100000000000001" customHeight="1" x14ac:dyDescent="0.25">
      <c r="A118" s="12">
        <v>15</v>
      </c>
      <c r="B118" s="107">
        <v>43524</v>
      </c>
      <c r="C118" s="127">
        <v>0</v>
      </c>
      <c r="D118" s="127">
        <v>0</v>
      </c>
      <c r="E118" s="127">
        <v>0</v>
      </c>
      <c r="F118" s="19"/>
      <c r="G118" s="25"/>
      <c r="H118" s="26" t="str">
        <f t="shared" si="1"/>
        <v>NA</v>
      </c>
      <c r="I118" s="26">
        <v>0</v>
      </c>
      <c r="K118" s="19">
        <v>0</v>
      </c>
      <c r="L118" s="19">
        <v>0</v>
      </c>
      <c r="M118" s="19">
        <v>0</v>
      </c>
      <c r="O118" s="19">
        <v>0</v>
      </c>
      <c r="P118" s="19">
        <v>0</v>
      </c>
      <c r="Q118" s="19">
        <v>0</v>
      </c>
    </row>
    <row r="119" spans="1:17" ht="17.100000000000001" customHeight="1" thickBot="1" x14ac:dyDescent="0.3">
      <c r="A119" s="12">
        <v>16</v>
      </c>
      <c r="B119" s="140">
        <v>43526</v>
      </c>
      <c r="C119" s="131">
        <v>0</v>
      </c>
      <c r="D119" s="132">
        <v>0</v>
      </c>
      <c r="E119" s="132">
        <v>0</v>
      </c>
      <c r="F119" s="19"/>
      <c r="G119" s="25"/>
      <c r="H119" s="26" t="str">
        <f t="shared" si="1"/>
        <v>NA</v>
      </c>
      <c r="I119" s="26">
        <v>0</v>
      </c>
      <c r="K119" s="19">
        <v>0</v>
      </c>
      <c r="L119" s="19">
        <v>0</v>
      </c>
      <c r="M119" s="19">
        <v>0</v>
      </c>
      <c r="O119" s="19">
        <v>0</v>
      </c>
      <c r="P119" s="19">
        <v>0</v>
      </c>
      <c r="Q119" s="19">
        <v>0</v>
      </c>
    </row>
    <row r="120" spans="1:17" ht="17.100000000000001" customHeight="1" thickBot="1" x14ac:dyDescent="0.3">
      <c r="A120" s="12"/>
      <c r="B120" s="140">
        <v>43528</v>
      </c>
      <c r="C120" s="131">
        <v>0</v>
      </c>
      <c r="D120" s="132">
        <v>0</v>
      </c>
      <c r="E120" s="132">
        <v>0</v>
      </c>
      <c r="F120" s="19"/>
      <c r="G120" s="25"/>
      <c r="H120" s="26" t="str">
        <f t="shared" si="1"/>
        <v>NA</v>
      </c>
      <c r="I120" s="26">
        <v>0</v>
      </c>
      <c r="K120" s="19"/>
      <c r="L120" s="19"/>
      <c r="M120" s="19"/>
      <c r="O120" s="19"/>
      <c r="P120" s="19"/>
      <c r="Q120" s="19"/>
    </row>
    <row r="121" spans="1:17" ht="17.100000000000001" customHeight="1" thickBot="1" x14ac:dyDescent="0.3">
      <c r="A121" s="12"/>
      <c r="B121" s="140">
        <v>43530</v>
      </c>
      <c r="C121" s="131">
        <v>0</v>
      </c>
      <c r="D121" s="132">
        <v>0</v>
      </c>
      <c r="E121" s="132">
        <v>0</v>
      </c>
      <c r="F121" s="19"/>
      <c r="G121" s="25"/>
      <c r="H121" s="26" t="str">
        <f t="shared" si="1"/>
        <v>NA</v>
      </c>
      <c r="I121" s="26">
        <v>0</v>
      </c>
      <c r="K121" s="19"/>
      <c r="L121" s="19"/>
      <c r="M121" s="19"/>
      <c r="O121" s="19"/>
      <c r="P121" s="19"/>
      <c r="Q121" s="19"/>
    </row>
    <row r="122" spans="1:17" ht="17.100000000000001" customHeight="1" thickBot="1" x14ac:dyDescent="0.3">
      <c r="A122" s="12"/>
      <c r="B122" s="140">
        <v>43532</v>
      </c>
      <c r="C122" s="131">
        <v>0</v>
      </c>
      <c r="D122" s="132">
        <v>0</v>
      </c>
      <c r="E122" s="132">
        <v>0</v>
      </c>
      <c r="F122" s="19"/>
      <c r="G122" s="25"/>
      <c r="H122" s="26" t="str">
        <f t="shared" si="1"/>
        <v>NA</v>
      </c>
      <c r="I122" s="26">
        <v>0</v>
      </c>
      <c r="K122" s="19"/>
      <c r="L122" s="19"/>
      <c r="M122" s="19"/>
      <c r="O122" s="19"/>
      <c r="P122" s="19"/>
      <c r="Q122" s="19"/>
    </row>
    <row r="123" spans="1:17" ht="17.100000000000001" customHeight="1" thickBot="1" x14ac:dyDescent="0.3">
      <c r="A123" s="12"/>
      <c r="B123" s="140">
        <v>43541</v>
      </c>
      <c r="C123" s="131">
        <v>0</v>
      </c>
      <c r="D123" s="132">
        <v>0</v>
      </c>
      <c r="E123" s="132">
        <v>0</v>
      </c>
      <c r="F123" s="19"/>
      <c r="G123" s="25"/>
      <c r="H123" s="26" t="str">
        <f t="shared" si="1"/>
        <v>NA</v>
      </c>
      <c r="I123" s="26">
        <v>0</v>
      </c>
      <c r="K123" s="19"/>
      <c r="L123" s="19"/>
      <c r="M123" s="19"/>
      <c r="O123" s="19"/>
      <c r="P123" s="19"/>
      <c r="Q123" s="19"/>
    </row>
    <row r="124" spans="1:17" ht="17.100000000000001" customHeight="1" thickBot="1" x14ac:dyDescent="0.3">
      <c r="A124" s="12"/>
      <c r="B124" s="140">
        <v>43543</v>
      </c>
      <c r="C124" s="131">
        <v>0</v>
      </c>
      <c r="D124" s="132">
        <v>0</v>
      </c>
      <c r="E124" s="132">
        <v>0</v>
      </c>
      <c r="F124" s="19"/>
      <c r="G124" s="25"/>
      <c r="H124" s="26" t="str">
        <f t="shared" si="1"/>
        <v>NA</v>
      </c>
      <c r="I124" s="26">
        <v>0</v>
      </c>
      <c r="K124" s="19"/>
      <c r="L124" s="19"/>
      <c r="M124" s="19"/>
      <c r="O124" s="19"/>
      <c r="P124" s="19"/>
      <c r="Q124" s="19"/>
    </row>
    <row r="125" spans="1:17" ht="17.100000000000001" customHeight="1" thickBot="1" x14ac:dyDescent="0.3">
      <c r="A125" s="12"/>
      <c r="B125" s="140">
        <v>43545</v>
      </c>
      <c r="C125" s="131">
        <v>0</v>
      </c>
      <c r="D125" s="132">
        <v>0</v>
      </c>
      <c r="E125" s="132">
        <v>0</v>
      </c>
      <c r="F125" s="19"/>
      <c r="G125" s="25"/>
      <c r="H125" s="26" t="str">
        <f t="shared" si="1"/>
        <v>NA</v>
      </c>
      <c r="I125" s="26">
        <v>0</v>
      </c>
      <c r="K125" s="19"/>
      <c r="L125" s="19"/>
      <c r="M125" s="19"/>
      <c r="O125" s="19"/>
      <c r="P125" s="19"/>
      <c r="Q125" s="19"/>
    </row>
    <row r="126" spans="1:17" ht="17.100000000000001" customHeight="1" thickBot="1" x14ac:dyDescent="0.3">
      <c r="A126" s="12"/>
      <c r="B126" s="140">
        <v>43547</v>
      </c>
      <c r="C126" s="131">
        <v>0</v>
      </c>
      <c r="D126" s="132">
        <v>0</v>
      </c>
      <c r="E126" s="132">
        <v>0</v>
      </c>
      <c r="F126" s="19"/>
      <c r="G126" s="25"/>
      <c r="H126" s="26" t="str">
        <f t="shared" si="1"/>
        <v>NA</v>
      </c>
      <c r="I126" s="26">
        <v>0</v>
      </c>
      <c r="K126" s="19"/>
      <c r="L126" s="19"/>
      <c r="M126" s="19"/>
      <c r="O126" s="19"/>
      <c r="P126" s="19"/>
      <c r="Q126" s="19"/>
    </row>
    <row r="127" spans="1:17" ht="17.100000000000001" customHeight="1" thickBot="1" x14ac:dyDescent="0.3">
      <c r="A127" s="12"/>
      <c r="B127" s="140">
        <v>43549</v>
      </c>
      <c r="C127" s="131">
        <v>0</v>
      </c>
      <c r="D127" s="132">
        <v>0</v>
      </c>
      <c r="E127" s="132">
        <v>0</v>
      </c>
      <c r="F127" s="19"/>
      <c r="G127" s="25"/>
      <c r="H127" s="26" t="str">
        <f t="shared" si="1"/>
        <v>NA</v>
      </c>
      <c r="I127" s="26">
        <v>0</v>
      </c>
      <c r="K127" s="19"/>
      <c r="L127" s="19"/>
      <c r="M127" s="19"/>
      <c r="O127" s="19"/>
      <c r="P127" s="19"/>
      <c r="Q127" s="19"/>
    </row>
    <row r="128" spans="1:17" ht="17.100000000000001" customHeight="1" thickBot="1" x14ac:dyDescent="0.3">
      <c r="A128" s="12"/>
      <c r="B128" s="140">
        <v>43551</v>
      </c>
      <c r="C128" s="131">
        <v>0</v>
      </c>
      <c r="D128" s="132">
        <v>0</v>
      </c>
      <c r="E128" s="132">
        <v>0</v>
      </c>
      <c r="F128" s="19"/>
      <c r="G128" s="25"/>
      <c r="H128" s="26" t="str">
        <f t="shared" si="1"/>
        <v>NA</v>
      </c>
      <c r="I128" s="26">
        <v>0</v>
      </c>
      <c r="K128" s="19"/>
      <c r="L128" s="19"/>
      <c r="M128" s="19"/>
      <c r="O128" s="19"/>
      <c r="P128" s="19"/>
      <c r="Q128" s="19"/>
    </row>
    <row r="129" spans="1:17" ht="17.100000000000001" customHeight="1" thickBot="1" x14ac:dyDescent="0.3">
      <c r="A129" s="12"/>
      <c r="B129" s="140">
        <v>43553</v>
      </c>
      <c r="C129" s="131">
        <v>0</v>
      </c>
      <c r="D129" s="132">
        <v>0</v>
      </c>
      <c r="E129" s="132">
        <v>0</v>
      </c>
      <c r="F129" s="19"/>
      <c r="G129" s="25"/>
      <c r="H129" s="26" t="str">
        <f t="shared" si="1"/>
        <v>NA</v>
      </c>
      <c r="I129" s="26">
        <v>0</v>
      </c>
      <c r="K129" s="19"/>
      <c r="L129" s="19"/>
      <c r="M129" s="19"/>
      <c r="O129" s="19"/>
      <c r="P129" s="19"/>
      <c r="Q129" s="19"/>
    </row>
    <row r="130" spans="1:17" ht="17.100000000000001" customHeight="1" thickBot="1" x14ac:dyDescent="0.3">
      <c r="A130" s="12"/>
      <c r="B130" s="140">
        <v>43553</v>
      </c>
      <c r="C130" s="131">
        <v>0</v>
      </c>
      <c r="D130" s="132">
        <v>0</v>
      </c>
      <c r="E130" s="132">
        <v>0</v>
      </c>
      <c r="F130" s="19"/>
      <c r="G130" s="25"/>
      <c r="H130" s="26" t="str">
        <f t="shared" si="1"/>
        <v>NA</v>
      </c>
      <c r="I130" s="26">
        <v>0</v>
      </c>
      <c r="K130" s="19"/>
      <c r="L130" s="19"/>
      <c r="M130" s="19"/>
      <c r="O130" s="19"/>
      <c r="P130" s="19"/>
      <c r="Q130" s="19"/>
    </row>
    <row r="131" spans="1:17" ht="17.100000000000001" customHeight="1" thickBot="1" x14ac:dyDescent="0.3">
      <c r="A131" s="12"/>
      <c r="B131" s="140">
        <v>43555</v>
      </c>
      <c r="C131" s="131">
        <v>0</v>
      </c>
      <c r="D131" s="132">
        <v>0</v>
      </c>
      <c r="E131" s="132">
        <v>0</v>
      </c>
      <c r="F131" s="19"/>
      <c r="G131" s="25"/>
      <c r="H131" s="26" t="str">
        <f t="shared" si="1"/>
        <v>NA</v>
      </c>
      <c r="I131" s="26">
        <v>0</v>
      </c>
      <c r="K131" s="19"/>
      <c r="L131" s="19"/>
      <c r="M131" s="19"/>
      <c r="O131" s="19"/>
      <c r="P131" s="19"/>
      <c r="Q131" s="19"/>
    </row>
    <row r="132" spans="1:17" ht="17.100000000000001" customHeight="1" x14ac:dyDescent="0.25">
      <c r="A132" s="12"/>
      <c r="B132" s="107">
        <v>43557</v>
      </c>
      <c r="C132" s="127">
        <v>0</v>
      </c>
      <c r="D132" s="127">
        <v>0</v>
      </c>
      <c r="E132" s="127">
        <v>0</v>
      </c>
      <c r="F132" s="19"/>
      <c r="G132" s="25"/>
      <c r="H132" s="26" t="str">
        <f t="shared" si="1"/>
        <v>NA</v>
      </c>
      <c r="I132" s="26">
        <v>0</v>
      </c>
      <c r="K132" s="19"/>
      <c r="L132" s="19"/>
      <c r="M132" s="19"/>
      <c r="O132" s="19"/>
      <c r="P132" s="19"/>
      <c r="Q132" s="19"/>
    </row>
    <row r="133" spans="1:17" ht="17.100000000000001" customHeight="1" x14ac:dyDescent="0.25">
      <c r="A133" s="12"/>
      <c r="B133" s="107">
        <v>43559</v>
      </c>
      <c r="C133" s="127">
        <v>0</v>
      </c>
      <c r="D133" s="127">
        <v>0</v>
      </c>
      <c r="E133" s="127">
        <v>0</v>
      </c>
      <c r="F133" s="19"/>
      <c r="G133" s="25"/>
      <c r="H133" s="26" t="str">
        <f t="shared" si="1"/>
        <v>NA</v>
      </c>
      <c r="I133" s="26">
        <v>0</v>
      </c>
      <c r="K133" s="19"/>
      <c r="L133" s="19"/>
      <c r="M133" s="19"/>
      <c r="O133" s="19"/>
      <c r="P133" s="19"/>
      <c r="Q133" s="19"/>
    </row>
    <row r="134" spans="1:17" ht="17.100000000000001" customHeight="1" x14ac:dyDescent="0.25">
      <c r="A134" s="12"/>
      <c r="B134" s="107">
        <v>43561</v>
      </c>
      <c r="C134" s="127">
        <v>0</v>
      </c>
      <c r="D134" s="127">
        <v>0</v>
      </c>
      <c r="E134" s="127">
        <v>0</v>
      </c>
      <c r="F134" s="19"/>
      <c r="G134" s="25"/>
      <c r="H134" s="26" t="str">
        <f t="shared" si="1"/>
        <v>NA</v>
      </c>
      <c r="I134" s="26">
        <v>0</v>
      </c>
      <c r="K134" s="19"/>
      <c r="L134" s="19"/>
      <c r="M134" s="19"/>
      <c r="O134" s="19"/>
      <c r="P134" s="19"/>
      <c r="Q134" s="19"/>
    </row>
    <row r="135" spans="1:17" ht="17.100000000000001" customHeight="1" x14ac:dyDescent="0.25">
      <c r="A135" s="12"/>
      <c r="B135" s="107">
        <v>43564</v>
      </c>
      <c r="C135" s="127">
        <v>0</v>
      </c>
      <c r="D135" s="127">
        <v>0</v>
      </c>
      <c r="E135" s="127">
        <v>0</v>
      </c>
      <c r="F135" s="19"/>
      <c r="G135" s="25"/>
      <c r="H135" s="26" t="str">
        <f t="shared" si="1"/>
        <v>NA</v>
      </c>
      <c r="I135" s="26">
        <v>0</v>
      </c>
      <c r="K135" s="19"/>
      <c r="L135" s="19"/>
      <c r="M135" s="19"/>
      <c r="O135" s="19"/>
      <c r="P135" s="19"/>
      <c r="Q135" s="19"/>
    </row>
    <row r="136" spans="1:17" ht="17.100000000000001" customHeight="1" x14ac:dyDescent="0.25">
      <c r="A136" s="12"/>
      <c r="B136" s="107">
        <v>43567</v>
      </c>
      <c r="C136" s="127">
        <v>0</v>
      </c>
      <c r="D136" s="127">
        <v>0</v>
      </c>
      <c r="E136" s="127">
        <v>0</v>
      </c>
      <c r="F136" s="19"/>
      <c r="G136" s="25"/>
      <c r="H136" s="26" t="str">
        <f t="shared" si="1"/>
        <v>NA</v>
      </c>
      <c r="I136" s="26">
        <v>0</v>
      </c>
      <c r="K136" s="19"/>
      <c r="L136" s="19"/>
      <c r="M136" s="19"/>
      <c r="O136" s="19"/>
      <c r="P136" s="19"/>
      <c r="Q136" s="19"/>
    </row>
    <row r="137" spans="1:17" ht="17.100000000000001" customHeight="1" x14ac:dyDescent="0.25">
      <c r="A137" s="12"/>
      <c r="B137" s="107">
        <v>43573</v>
      </c>
      <c r="C137" s="127">
        <v>0</v>
      </c>
      <c r="D137" s="127">
        <v>0</v>
      </c>
      <c r="E137" s="127">
        <v>0</v>
      </c>
      <c r="F137" s="19"/>
      <c r="G137" s="25"/>
      <c r="H137" s="26" t="str">
        <f t="shared" si="1"/>
        <v>NA</v>
      </c>
      <c r="I137" s="26">
        <v>0</v>
      </c>
      <c r="K137" s="19"/>
      <c r="L137" s="19"/>
      <c r="M137" s="19"/>
      <c r="O137" s="19"/>
      <c r="P137" s="19"/>
      <c r="Q137" s="19"/>
    </row>
    <row r="138" spans="1:17" ht="17.100000000000001" customHeight="1" x14ac:dyDescent="0.25">
      <c r="A138" s="12"/>
      <c r="B138" s="107">
        <v>43575</v>
      </c>
      <c r="C138" s="127">
        <v>0</v>
      </c>
      <c r="D138" s="127">
        <v>0</v>
      </c>
      <c r="E138" s="127">
        <v>0</v>
      </c>
      <c r="F138" s="19"/>
      <c r="G138" s="25"/>
      <c r="H138" s="26" t="str">
        <f t="shared" si="1"/>
        <v>NA</v>
      </c>
      <c r="I138" s="26">
        <v>0</v>
      </c>
      <c r="K138" s="19"/>
      <c r="L138" s="19"/>
      <c r="M138" s="19"/>
      <c r="O138" s="19"/>
      <c r="P138" s="19"/>
      <c r="Q138" s="19"/>
    </row>
    <row r="139" spans="1:17" ht="17.100000000000001" customHeight="1" x14ac:dyDescent="0.25">
      <c r="A139" s="12"/>
      <c r="B139" s="107">
        <v>43578</v>
      </c>
      <c r="C139" s="127">
        <v>0</v>
      </c>
      <c r="D139" s="127">
        <v>0</v>
      </c>
      <c r="E139" s="127">
        <v>0</v>
      </c>
      <c r="F139" s="19"/>
      <c r="G139" s="25"/>
      <c r="H139" s="26" t="str">
        <f t="shared" si="1"/>
        <v>NA</v>
      </c>
      <c r="I139" s="26">
        <v>0</v>
      </c>
      <c r="K139" s="19"/>
      <c r="L139" s="19"/>
      <c r="M139" s="19"/>
      <c r="O139" s="19"/>
      <c r="P139" s="19"/>
      <c r="Q139" s="19"/>
    </row>
    <row r="140" spans="1:17" ht="17.100000000000001" customHeight="1" x14ac:dyDescent="0.25">
      <c r="A140" s="12"/>
      <c r="B140" s="107">
        <v>43579</v>
      </c>
      <c r="C140" s="127">
        <v>0</v>
      </c>
      <c r="D140" s="127">
        <v>0</v>
      </c>
      <c r="E140" s="127">
        <v>0</v>
      </c>
      <c r="F140" s="19"/>
      <c r="G140" s="25"/>
      <c r="H140" s="26" t="str">
        <f t="shared" si="1"/>
        <v>NA</v>
      </c>
      <c r="I140" s="26">
        <v>0</v>
      </c>
      <c r="K140" s="19"/>
      <c r="L140" s="19"/>
      <c r="M140" s="19"/>
      <c r="O140" s="19"/>
      <c r="P140" s="19"/>
      <c r="Q140" s="19"/>
    </row>
    <row r="141" spans="1:17" ht="17.100000000000001" customHeight="1" x14ac:dyDescent="0.25">
      <c r="A141" s="12"/>
      <c r="B141" s="107">
        <v>43580</v>
      </c>
      <c r="C141" s="127">
        <v>0</v>
      </c>
      <c r="D141" s="127">
        <v>0</v>
      </c>
      <c r="E141" s="127">
        <v>0</v>
      </c>
      <c r="F141" s="19"/>
      <c r="G141" s="25"/>
      <c r="H141" s="26" t="str">
        <f t="shared" si="1"/>
        <v>NA</v>
      </c>
      <c r="I141" s="26">
        <v>0</v>
      </c>
      <c r="K141" s="19"/>
      <c r="L141" s="19"/>
      <c r="M141" s="19"/>
      <c r="O141" s="19"/>
      <c r="P141" s="19"/>
      <c r="Q141" s="19"/>
    </row>
    <row r="142" spans="1:17" ht="17.100000000000001" customHeight="1" x14ac:dyDescent="0.25">
      <c r="A142" s="12"/>
      <c r="B142" s="107">
        <v>43584</v>
      </c>
      <c r="C142" s="127">
        <v>0</v>
      </c>
      <c r="D142" s="127">
        <v>0</v>
      </c>
      <c r="E142" s="127">
        <v>0</v>
      </c>
      <c r="F142" s="19"/>
      <c r="G142" s="25"/>
      <c r="H142" s="26" t="str">
        <f t="shared" si="1"/>
        <v>NA</v>
      </c>
      <c r="I142" s="26">
        <v>0</v>
      </c>
      <c r="K142" s="19"/>
      <c r="L142" s="19"/>
      <c r="M142" s="19"/>
      <c r="O142" s="19"/>
      <c r="P142" s="19"/>
      <c r="Q142" s="19"/>
    </row>
    <row r="143" spans="1:17" ht="17.100000000000001" customHeight="1" x14ac:dyDescent="0.25">
      <c r="A143" s="12"/>
      <c r="B143" s="107">
        <v>43589</v>
      </c>
      <c r="C143" s="127">
        <v>0</v>
      </c>
      <c r="D143" s="127">
        <v>0</v>
      </c>
      <c r="E143" s="127">
        <v>0</v>
      </c>
      <c r="F143" s="19"/>
      <c r="G143" s="25"/>
      <c r="H143" s="26" t="str">
        <f t="shared" si="1"/>
        <v>NA</v>
      </c>
      <c r="I143" s="26">
        <v>0</v>
      </c>
      <c r="K143" s="19"/>
      <c r="L143" s="19"/>
      <c r="M143" s="19"/>
      <c r="O143" s="19"/>
      <c r="P143" s="19"/>
      <c r="Q143" s="19"/>
    </row>
    <row r="144" spans="1:17" ht="17.100000000000001" customHeight="1" x14ac:dyDescent="0.25">
      <c r="A144" s="12"/>
      <c r="B144" s="107">
        <v>43593</v>
      </c>
      <c r="C144" s="127">
        <v>0</v>
      </c>
      <c r="D144" s="127">
        <v>0</v>
      </c>
      <c r="E144" s="127">
        <v>0</v>
      </c>
      <c r="F144" s="19"/>
      <c r="G144" s="25"/>
      <c r="H144" s="26" t="str">
        <f t="shared" si="1"/>
        <v>NA</v>
      </c>
      <c r="I144" s="26">
        <v>0</v>
      </c>
      <c r="K144" s="19"/>
      <c r="L144" s="19"/>
      <c r="M144" s="19"/>
      <c r="O144" s="19"/>
      <c r="P144" s="19"/>
      <c r="Q144" s="19"/>
    </row>
    <row r="145" spans="1:17" ht="17.100000000000001" customHeight="1" x14ac:dyDescent="0.25">
      <c r="A145" s="12"/>
      <c r="B145" s="107">
        <v>43596</v>
      </c>
      <c r="C145" s="127">
        <v>0</v>
      </c>
      <c r="D145" s="127">
        <v>0</v>
      </c>
      <c r="E145" s="127">
        <v>0</v>
      </c>
      <c r="F145" s="19"/>
      <c r="G145" s="25"/>
      <c r="H145" s="26" t="str">
        <f t="shared" si="1"/>
        <v>NA</v>
      </c>
      <c r="I145" s="26">
        <v>0</v>
      </c>
      <c r="K145" s="19"/>
      <c r="L145" s="19"/>
      <c r="M145" s="19"/>
      <c r="O145" s="19"/>
      <c r="P145" s="19"/>
      <c r="Q145" s="19"/>
    </row>
    <row r="146" spans="1:17" ht="17.100000000000001" customHeight="1" x14ac:dyDescent="0.25">
      <c r="A146" s="12"/>
      <c r="B146" s="107">
        <v>43598</v>
      </c>
      <c r="C146" s="127">
        <v>0</v>
      </c>
      <c r="D146" s="127">
        <v>0</v>
      </c>
      <c r="E146" s="127">
        <v>0</v>
      </c>
      <c r="F146" s="19"/>
      <c r="G146" s="25"/>
      <c r="H146" s="26" t="str">
        <f t="shared" ref="H146:H208" si="2">$C$9</f>
        <v>NA</v>
      </c>
      <c r="I146" s="26">
        <v>0</v>
      </c>
      <c r="K146" s="19"/>
      <c r="L146" s="19"/>
      <c r="M146" s="19"/>
      <c r="O146" s="19"/>
      <c r="P146" s="19"/>
      <c r="Q146" s="19"/>
    </row>
    <row r="147" spans="1:17" ht="17.100000000000001" customHeight="1" x14ac:dyDescent="0.25">
      <c r="A147" s="12"/>
      <c r="B147" s="107">
        <v>43600</v>
      </c>
      <c r="C147" s="127">
        <v>0</v>
      </c>
      <c r="D147" s="127">
        <v>0</v>
      </c>
      <c r="E147" s="127">
        <v>0</v>
      </c>
      <c r="F147" s="19"/>
      <c r="G147" s="25"/>
      <c r="H147" s="26" t="str">
        <f t="shared" si="2"/>
        <v>NA</v>
      </c>
      <c r="I147" s="26">
        <v>0</v>
      </c>
      <c r="K147" s="19"/>
      <c r="L147" s="19"/>
      <c r="M147" s="19"/>
      <c r="O147" s="19"/>
      <c r="P147" s="19"/>
      <c r="Q147" s="19"/>
    </row>
    <row r="148" spans="1:17" ht="17.100000000000001" customHeight="1" x14ac:dyDescent="0.25">
      <c r="A148" s="12"/>
      <c r="B148" s="107">
        <v>43603</v>
      </c>
      <c r="C148" s="127">
        <v>0</v>
      </c>
      <c r="D148" s="127">
        <v>0</v>
      </c>
      <c r="E148" s="127">
        <v>0</v>
      </c>
      <c r="F148" s="19"/>
      <c r="G148" s="25"/>
      <c r="H148" s="26" t="str">
        <f t="shared" si="2"/>
        <v>NA</v>
      </c>
      <c r="I148" s="26">
        <v>0</v>
      </c>
      <c r="K148" s="19"/>
      <c r="L148" s="19"/>
      <c r="M148" s="19"/>
      <c r="O148" s="19"/>
      <c r="P148" s="19"/>
      <c r="Q148" s="19"/>
    </row>
    <row r="149" spans="1:17" ht="17.100000000000001" customHeight="1" x14ac:dyDescent="0.25">
      <c r="A149" s="12"/>
      <c r="B149" s="107">
        <v>43604</v>
      </c>
      <c r="C149" s="127">
        <v>0</v>
      </c>
      <c r="D149" s="127">
        <v>0</v>
      </c>
      <c r="E149" s="127">
        <v>0</v>
      </c>
      <c r="F149" s="19"/>
      <c r="G149" s="25"/>
      <c r="H149" s="26" t="str">
        <f t="shared" si="2"/>
        <v>NA</v>
      </c>
      <c r="I149" s="26">
        <v>0</v>
      </c>
      <c r="K149" s="19"/>
      <c r="L149" s="19"/>
      <c r="M149" s="19"/>
      <c r="O149" s="19"/>
      <c r="P149" s="19"/>
      <c r="Q149" s="19"/>
    </row>
    <row r="150" spans="1:17" ht="17.100000000000001" customHeight="1" x14ac:dyDescent="0.25">
      <c r="A150" s="12"/>
      <c r="B150" s="107">
        <v>43606</v>
      </c>
      <c r="C150" s="127">
        <v>0</v>
      </c>
      <c r="D150" s="127">
        <v>0</v>
      </c>
      <c r="E150" s="127">
        <v>0</v>
      </c>
      <c r="F150" s="19"/>
      <c r="G150" s="25"/>
      <c r="H150" s="26" t="str">
        <f t="shared" si="2"/>
        <v>NA</v>
      </c>
      <c r="I150" s="26">
        <v>0</v>
      </c>
      <c r="K150" s="19"/>
      <c r="L150" s="19"/>
      <c r="M150" s="19"/>
      <c r="O150" s="19"/>
      <c r="P150" s="19"/>
      <c r="Q150" s="19"/>
    </row>
    <row r="151" spans="1:17" ht="17.100000000000001" customHeight="1" x14ac:dyDescent="0.25">
      <c r="A151" s="12"/>
      <c r="B151" s="107">
        <v>43608</v>
      </c>
      <c r="C151" s="127">
        <v>0</v>
      </c>
      <c r="D151" s="127">
        <v>0</v>
      </c>
      <c r="E151" s="127">
        <v>0</v>
      </c>
      <c r="F151" s="19"/>
      <c r="G151" s="25"/>
      <c r="H151" s="26" t="str">
        <f t="shared" si="2"/>
        <v>NA</v>
      </c>
      <c r="I151" s="26">
        <v>0</v>
      </c>
      <c r="K151" s="19"/>
      <c r="L151" s="19"/>
      <c r="M151" s="19"/>
      <c r="O151" s="19"/>
      <c r="P151" s="19"/>
      <c r="Q151" s="19"/>
    </row>
    <row r="152" spans="1:17" ht="17.100000000000001" customHeight="1" x14ac:dyDescent="0.25">
      <c r="A152" s="12"/>
      <c r="B152" s="107">
        <v>43610</v>
      </c>
      <c r="C152" s="127">
        <v>0</v>
      </c>
      <c r="D152" s="127">
        <v>0</v>
      </c>
      <c r="E152" s="127">
        <v>0</v>
      </c>
      <c r="F152" s="19"/>
      <c r="G152" s="25"/>
      <c r="H152" s="26" t="str">
        <f t="shared" si="2"/>
        <v>NA</v>
      </c>
      <c r="I152" s="26">
        <v>0</v>
      </c>
      <c r="K152" s="19"/>
      <c r="L152" s="19"/>
      <c r="M152" s="19"/>
      <c r="O152" s="19"/>
      <c r="P152" s="19"/>
      <c r="Q152" s="19"/>
    </row>
    <row r="153" spans="1:17" ht="17.100000000000001" customHeight="1" x14ac:dyDescent="0.25">
      <c r="A153" s="12"/>
      <c r="B153" s="107">
        <v>43613</v>
      </c>
      <c r="C153" s="127">
        <v>0</v>
      </c>
      <c r="D153" s="127">
        <v>0</v>
      </c>
      <c r="E153" s="127">
        <v>0</v>
      </c>
      <c r="F153" s="19"/>
      <c r="G153" s="25"/>
      <c r="H153" s="26" t="str">
        <f t="shared" si="2"/>
        <v>NA</v>
      </c>
      <c r="I153" s="26">
        <v>0</v>
      </c>
      <c r="K153" s="19"/>
      <c r="L153" s="19"/>
      <c r="M153" s="19"/>
      <c r="O153" s="19"/>
      <c r="P153" s="19"/>
      <c r="Q153" s="19"/>
    </row>
    <row r="154" spans="1:17" ht="17.100000000000001" customHeight="1" x14ac:dyDescent="0.25">
      <c r="A154" s="12"/>
      <c r="B154" s="107">
        <v>43615</v>
      </c>
      <c r="C154" s="127">
        <v>0</v>
      </c>
      <c r="D154" s="127">
        <v>0</v>
      </c>
      <c r="E154" s="127">
        <v>0</v>
      </c>
      <c r="F154" s="19"/>
      <c r="G154" s="25"/>
      <c r="H154" s="26" t="str">
        <f t="shared" si="2"/>
        <v>NA</v>
      </c>
      <c r="I154" s="26">
        <v>0</v>
      </c>
      <c r="K154" s="19"/>
      <c r="L154" s="19"/>
      <c r="M154" s="19"/>
      <c r="O154" s="19"/>
      <c r="P154" s="19"/>
      <c r="Q154" s="19"/>
    </row>
    <row r="155" spans="1:17" ht="17.100000000000001" customHeight="1" x14ac:dyDescent="0.25">
      <c r="A155" s="12"/>
      <c r="B155" s="107">
        <v>43617</v>
      </c>
      <c r="C155" s="127">
        <v>0</v>
      </c>
      <c r="D155" s="127">
        <v>0</v>
      </c>
      <c r="E155" s="127">
        <v>0</v>
      </c>
      <c r="F155" s="19"/>
      <c r="G155" s="25"/>
      <c r="H155" s="26" t="str">
        <f t="shared" si="2"/>
        <v>NA</v>
      </c>
      <c r="I155" s="26">
        <v>0</v>
      </c>
      <c r="K155" s="19"/>
      <c r="L155" s="19"/>
      <c r="M155" s="19"/>
      <c r="O155" s="19"/>
      <c r="P155" s="19"/>
      <c r="Q155" s="19"/>
    </row>
    <row r="156" spans="1:17" ht="17.100000000000001" customHeight="1" x14ac:dyDescent="0.25">
      <c r="A156" s="12"/>
      <c r="B156" s="107">
        <v>43619</v>
      </c>
      <c r="C156" s="127">
        <v>0</v>
      </c>
      <c r="D156" s="127">
        <v>0</v>
      </c>
      <c r="E156" s="127">
        <v>0</v>
      </c>
      <c r="F156" s="19"/>
      <c r="G156" s="25"/>
      <c r="H156" s="26" t="str">
        <f t="shared" si="2"/>
        <v>NA</v>
      </c>
      <c r="I156" s="26">
        <v>0</v>
      </c>
      <c r="K156" s="19"/>
      <c r="L156" s="19"/>
      <c r="M156" s="19"/>
      <c r="O156" s="19"/>
      <c r="P156" s="19"/>
      <c r="Q156" s="19"/>
    </row>
    <row r="157" spans="1:17" ht="17.100000000000001" customHeight="1" x14ac:dyDescent="0.25">
      <c r="A157" s="12"/>
      <c r="B157" s="107">
        <v>43621</v>
      </c>
      <c r="C157" s="127">
        <v>0</v>
      </c>
      <c r="D157" s="127">
        <v>0</v>
      </c>
      <c r="E157" s="127">
        <v>0</v>
      </c>
      <c r="F157" s="19"/>
      <c r="G157" s="25"/>
      <c r="H157" s="26" t="str">
        <f t="shared" si="2"/>
        <v>NA</v>
      </c>
      <c r="I157" s="26">
        <v>0</v>
      </c>
      <c r="K157" s="19"/>
      <c r="L157" s="19"/>
      <c r="M157" s="19"/>
      <c r="O157" s="19"/>
      <c r="P157" s="19"/>
      <c r="Q157" s="19"/>
    </row>
    <row r="158" spans="1:17" ht="17.100000000000001" customHeight="1" x14ac:dyDescent="0.25">
      <c r="A158" s="12"/>
      <c r="B158" s="107">
        <v>43624</v>
      </c>
      <c r="C158" s="127">
        <v>0</v>
      </c>
      <c r="D158" s="127">
        <v>0</v>
      </c>
      <c r="E158" s="127">
        <v>0</v>
      </c>
      <c r="F158" s="19"/>
      <c r="G158" s="25"/>
      <c r="H158" s="26" t="str">
        <f t="shared" si="2"/>
        <v>NA</v>
      </c>
      <c r="I158" s="26">
        <v>0</v>
      </c>
      <c r="K158" s="19"/>
      <c r="L158" s="19"/>
      <c r="M158" s="19"/>
      <c r="O158" s="19"/>
      <c r="P158" s="19"/>
      <c r="Q158" s="19"/>
    </row>
    <row r="159" spans="1:17" ht="17.100000000000001" customHeight="1" x14ac:dyDescent="0.25">
      <c r="A159" s="12"/>
      <c r="B159" s="107">
        <v>43625</v>
      </c>
      <c r="C159" s="127">
        <v>0</v>
      </c>
      <c r="D159" s="127">
        <v>0</v>
      </c>
      <c r="E159" s="127">
        <v>0</v>
      </c>
      <c r="F159" s="19"/>
      <c r="G159" s="25"/>
      <c r="H159" s="26" t="str">
        <f t="shared" si="2"/>
        <v>NA</v>
      </c>
      <c r="I159" s="26">
        <v>0</v>
      </c>
      <c r="K159" s="19"/>
      <c r="L159" s="19"/>
      <c r="M159" s="19"/>
      <c r="O159" s="19"/>
      <c r="P159" s="19"/>
      <c r="Q159" s="19"/>
    </row>
    <row r="160" spans="1:17" ht="17.100000000000001" customHeight="1" x14ac:dyDescent="0.25">
      <c r="A160" s="12"/>
      <c r="B160" s="107">
        <v>43628</v>
      </c>
      <c r="C160" s="127">
        <v>0</v>
      </c>
      <c r="D160" s="127">
        <v>0</v>
      </c>
      <c r="E160" s="127">
        <v>0</v>
      </c>
      <c r="F160" s="19"/>
      <c r="G160" s="25"/>
      <c r="H160" s="26" t="str">
        <f t="shared" si="2"/>
        <v>NA</v>
      </c>
      <c r="I160" s="26">
        <v>0</v>
      </c>
      <c r="K160" s="19"/>
      <c r="L160" s="19"/>
      <c r="M160" s="19"/>
      <c r="O160" s="19"/>
      <c r="P160" s="19"/>
      <c r="Q160" s="19"/>
    </row>
    <row r="161" spans="1:17" ht="17.100000000000001" customHeight="1" x14ac:dyDescent="0.25">
      <c r="A161" s="12"/>
      <c r="B161" s="107">
        <v>43629</v>
      </c>
      <c r="C161" s="127">
        <v>0</v>
      </c>
      <c r="D161" s="127">
        <v>0</v>
      </c>
      <c r="E161" s="127">
        <v>0</v>
      </c>
      <c r="F161" s="19"/>
      <c r="G161" s="25"/>
      <c r="H161" s="26" t="str">
        <f t="shared" si="2"/>
        <v>NA</v>
      </c>
      <c r="I161" s="26">
        <v>0</v>
      </c>
      <c r="K161" s="19"/>
      <c r="L161" s="19"/>
      <c r="M161" s="19"/>
      <c r="O161" s="19"/>
      <c r="P161" s="19"/>
      <c r="Q161" s="19"/>
    </row>
    <row r="162" spans="1:17" ht="17.100000000000001" customHeight="1" x14ac:dyDescent="0.25">
      <c r="A162" s="12"/>
      <c r="B162" s="107">
        <v>43636</v>
      </c>
      <c r="C162" s="127">
        <v>0</v>
      </c>
      <c r="D162" s="127">
        <v>0</v>
      </c>
      <c r="E162" s="127">
        <v>0</v>
      </c>
      <c r="F162" s="19"/>
      <c r="G162" s="25"/>
      <c r="H162" s="26" t="str">
        <f t="shared" si="2"/>
        <v>NA</v>
      </c>
      <c r="I162" s="26">
        <v>0</v>
      </c>
      <c r="K162" s="19"/>
      <c r="L162" s="19"/>
      <c r="M162" s="19"/>
      <c r="O162" s="19"/>
      <c r="P162" s="19"/>
      <c r="Q162" s="19"/>
    </row>
    <row r="163" spans="1:17" ht="17.100000000000001" customHeight="1" x14ac:dyDescent="0.25">
      <c r="A163" s="12"/>
      <c r="B163" s="107">
        <v>43637</v>
      </c>
      <c r="C163" s="127">
        <v>0</v>
      </c>
      <c r="D163" s="127">
        <v>0</v>
      </c>
      <c r="E163" s="127">
        <v>0</v>
      </c>
      <c r="F163" s="19"/>
      <c r="G163" s="25"/>
      <c r="H163" s="26" t="str">
        <f t="shared" si="2"/>
        <v>NA</v>
      </c>
      <c r="I163" s="26">
        <v>0</v>
      </c>
      <c r="K163" s="19"/>
      <c r="L163" s="19"/>
      <c r="M163" s="19"/>
      <c r="O163" s="19"/>
      <c r="P163" s="19"/>
      <c r="Q163" s="19"/>
    </row>
    <row r="164" spans="1:17" ht="17.100000000000001" customHeight="1" x14ac:dyDescent="0.25">
      <c r="A164" s="12"/>
      <c r="B164" s="107">
        <v>43641</v>
      </c>
      <c r="C164" s="127">
        <v>0</v>
      </c>
      <c r="D164" s="127">
        <v>0</v>
      </c>
      <c r="E164" s="127">
        <v>0</v>
      </c>
      <c r="F164" s="19"/>
      <c r="G164" s="25"/>
      <c r="H164" s="26" t="str">
        <f t="shared" si="2"/>
        <v>NA</v>
      </c>
      <c r="I164" s="26">
        <v>0</v>
      </c>
      <c r="K164" s="19"/>
      <c r="L164" s="19"/>
      <c r="M164" s="19"/>
      <c r="O164" s="19"/>
      <c r="P164" s="19"/>
      <c r="Q164" s="19"/>
    </row>
    <row r="165" spans="1:17" ht="17.100000000000001" customHeight="1" x14ac:dyDescent="0.25">
      <c r="A165" s="12"/>
      <c r="B165" s="107">
        <v>43642</v>
      </c>
      <c r="C165" s="127">
        <v>0</v>
      </c>
      <c r="D165" s="127">
        <v>0</v>
      </c>
      <c r="E165" s="127">
        <v>0</v>
      </c>
      <c r="F165" s="19"/>
      <c r="G165" s="25"/>
      <c r="H165" s="26" t="str">
        <f t="shared" si="2"/>
        <v>NA</v>
      </c>
      <c r="I165" s="26">
        <v>0</v>
      </c>
      <c r="K165" s="19"/>
      <c r="L165" s="19"/>
      <c r="M165" s="19"/>
      <c r="O165" s="19"/>
      <c r="P165" s="19"/>
      <c r="Q165" s="19"/>
    </row>
    <row r="166" spans="1:17" ht="17.100000000000001" customHeight="1" x14ac:dyDescent="0.25">
      <c r="A166" s="12"/>
      <c r="B166" s="107">
        <v>43644</v>
      </c>
      <c r="C166" s="127">
        <v>0</v>
      </c>
      <c r="D166" s="127">
        <v>0</v>
      </c>
      <c r="E166" s="127">
        <v>0</v>
      </c>
      <c r="F166" s="19"/>
      <c r="G166" s="25"/>
      <c r="H166" s="26" t="str">
        <f t="shared" si="2"/>
        <v>NA</v>
      </c>
      <c r="I166" s="26">
        <v>0</v>
      </c>
      <c r="K166" s="19"/>
      <c r="L166" s="19"/>
      <c r="M166" s="19"/>
      <c r="O166" s="19"/>
      <c r="P166" s="19"/>
      <c r="Q166" s="19"/>
    </row>
    <row r="167" spans="1:17" ht="17.100000000000001" customHeight="1" x14ac:dyDescent="0.25">
      <c r="A167" s="12"/>
      <c r="B167" s="148">
        <v>43647</v>
      </c>
      <c r="C167" s="147">
        <v>0</v>
      </c>
      <c r="D167" s="147">
        <v>0</v>
      </c>
      <c r="E167" s="147">
        <v>0</v>
      </c>
      <c r="F167" s="19"/>
      <c r="G167" s="25"/>
      <c r="H167" s="26" t="str">
        <f t="shared" si="2"/>
        <v>NA</v>
      </c>
      <c r="I167" s="26">
        <v>0</v>
      </c>
      <c r="K167" s="19"/>
      <c r="L167" s="19"/>
      <c r="M167" s="19"/>
      <c r="O167" s="19"/>
      <c r="P167" s="19"/>
      <c r="Q167" s="19"/>
    </row>
    <row r="168" spans="1:17" ht="17.100000000000001" customHeight="1" x14ac:dyDescent="0.25">
      <c r="A168" s="12"/>
      <c r="B168" s="148">
        <v>43650</v>
      </c>
      <c r="C168" s="147">
        <v>0</v>
      </c>
      <c r="D168" s="147">
        <v>0</v>
      </c>
      <c r="E168" s="147">
        <v>0</v>
      </c>
      <c r="F168" s="19"/>
      <c r="G168" s="25"/>
      <c r="H168" s="26" t="str">
        <f t="shared" si="2"/>
        <v>NA</v>
      </c>
      <c r="I168" s="26">
        <v>0</v>
      </c>
      <c r="K168" s="19"/>
      <c r="L168" s="19"/>
      <c r="M168" s="19"/>
      <c r="O168" s="19"/>
      <c r="P168" s="19"/>
      <c r="Q168" s="19"/>
    </row>
    <row r="169" spans="1:17" ht="17.100000000000001" customHeight="1" x14ac:dyDescent="0.25">
      <c r="A169" s="12"/>
      <c r="B169" s="148">
        <v>43651</v>
      </c>
      <c r="C169" s="147">
        <v>0</v>
      </c>
      <c r="D169" s="147">
        <v>0</v>
      </c>
      <c r="E169" s="147">
        <v>0</v>
      </c>
      <c r="F169" s="19"/>
      <c r="G169" s="25"/>
      <c r="H169" s="26" t="str">
        <f t="shared" si="2"/>
        <v>NA</v>
      </c>
      <c r="I169" s="26">
        <v>0</v>
      </c>
      <c r="K169" s="19"/>
      <c r="L169" s="19"/>
      <c r="M169" s="19"/>
      <c r="O169" s="19"/>
      <c r="P169" s="19"/>
      <c r="Q169" s="19"/>
    </row>
    <row r="170" spans="1:17" ht="17.100000000000001" customHeight="1" x14ac:dyDescent="0.25">
      <c r="A170" s="12"/>
      <c r="B170" s="148">
        <v>43655</v>
      </c>
      <c r="C170" s="147">
        <v>0</v>
      </c>
      <c r="D170" s="147">
        <v>0</v>
      </c>
      <c r="E170" s="147">
        <v>0</v>
      </c>
      <c r="F170" s="19"/>
      <c r="G170" s="25"/>
      <c r="H170" s="26" t="str">
        <f t="shared" si="2"/>
        <v>NA</v>
      </c>
      <c r="I170" s="26">
        <v>0</v>
      </c>
      <c r="K170" s="19"/>
      <c r="L170" s="19"/>
      <c r="M170" s="19"/>
      <c r="O170" s="19"/>
      <c r="P170" s="19"/>
      <c r="Q170" s="19"/>
    </row>
    <row r="171" spans="1:17" ht="17.100000000000001" customHeight="1" x14ac:dyDescent="0.25">
      <c r="A171" s="12"/>
      <c r="B171" s="148">
        <v>43656</v>
      </c>
      <c r="C171" s="147">
        <v>0</v>
      </c>
      <c r="D171" s="147">
        <v>0</v>
      </c>
      <c r="E171" s="147">
        <v>0</v>
      </c>
      <c r="F171" s="19"/>
      <c r="G171" s="25"/>
      <c r="H171" s="26" t="str">
        <f t="shared" si="2"/>
        <v>NA</v>
      </c>
      <c r="I171" s="26">
        <v>0</v>
      </c>
      <c r="K171" s="19"/>
      <c r="L171" s="19"/>
      <c r="M171" s="19"/>
      <c r="O171" s="19"/>
      <c r="P171" s="19"/>
      <c r="Q171" s="19"/>
    </row>
    <row r="172" spans="1:17" ht="17.100000000000001" customHeight="1" x14ac:dyDescent="0.25">
      <c r="A172" s="12"/>
      <c r="B172" s="148">
        <v>43658</v>
      </c>
      <c r="C172" s="147">
        <v>0</v>
      </c>
      <c r="D172" s="147">
        <v>0</v>
      </c>
      <c r="E172" s="147">
        <v>0</v>
      </c>
      <c r="F172" s="19"/>
      <c r="G172" s="25"/>
      <c r="H172" s="26" t="str">
        <f t="shared" si="2"/>
        <v>NA</v>
      </c>
      <c r="I172" s="26">
        <v>0</v>
      </c>
      <c r="K172" s="19"/>
      <c r="L172" s="19"/>
      <c r="M172" s="19"/>
      <c r="O172" s="19"/>
      <c r="P172" s="19"/>
      <c r="Q172" s="19"/>
    </row>
    <row r="173" spans="1:17" ht="17.100000000000001" customHeight="1" x14ac:dyDescent="0.25">
      <c r="A173" s="12"/>
      <c r="B173" s="148">
        <v>43662</v>
      </c>
      <c r="C173" s="147">
        <v>0</v>
      </c>
      <c r="D173" s="147">
        <v>0</v>
      </c>
      <c r="E173" s="147">
        <v>0</v>
      </c>
      <c r="F173" s="19"/>
      <c r="G173" s="25"/>
      <c r="H173" s="26" t="str">
        <f t="shared" si="2"/>
        <v>NA</v>
      </c>
      <c r="I173" s="26">
        <v>0</v>
      </c>
      <c r="K173" s="19"/>
      <c r="L173" s="19"/>
      <c r="M173" s="19"/>
      <c r="O173" s="19"/>
      <c r="P173" s="19"/>
      <c r="Q173" s="19"/>
    </row>
    <row r="174" spans="1:17" ht="17.100000000000001" customHeight="1" x14ac:dyDescent="0.25">
      <c r="A174" s="12"/>
      <c r="B174" s="148">
        <v>43664</v>
      </c>
      <c r="C174" s="147">
        <v>0</v>
      </c>
      <c r="D174" s="147">
        <v>0</v>
      </c>
      <c r="E174" s="147">
        <v>0</v>
      </c>
      <c r="F174" s="19"/>
      <c r="G174" s="25"/>
      <c r="H174" s="26" t="str">
        <f t="shared" si="2"/>
        <v>NA</v>
      </c>
      <c r="I174" s="26">
        <v>0</v>
      </c>
      <c r="K174" s="19"/>
      <c r="L174" s="19"/>
      <c r="M174" s="19"/>
      <c r="O174" s="19"/>
      <c r="P174" s="19"/>
      <c r="Q174" s="19"/>
    </row>
    <row r="175" spans="1:17" ht="17.100000000000001" customHeight="1" x14ac:dyDescent="0.25">
      <c r="A175" s="12"/>
      <c r="B175" s="148">
        <v>43665</v>
      </c>
      <c r="C175" s="147">
        <v>0</v>
      </c>
      <c r="D175" s="147">
        <v>0</v>
      </c>
      <c r="E175" s="147">
        <v>0</v>
      </c>
      <c r="F175" s="19"/>
      <c r="G175" s="25"/>
      <c r="H175" s="26" t="str">
        <f t="shared" si="2"/>
        <v>NA</v>
      </c>
      <c r="I175" s="26">
        <v>0</v>
      </c>
      <c r="K175" s="19"/>
      <c r="L175" s="19"/>
      <c r="M175" s="19"/>
      <c r="O175" s="19"/>
      <c r="P175" s="19"/>
      <c r="Q175" s="19"/>
    </row>
    <row r="176" spans="1:17" ht="17.100000000000001" customHeight="1" x14ac:dyDescent="0.25">
      <c r="A176" s="12"/>
      <c r="B176" s="148">
        <v>43668</v>
      </c>
      <c r="C176" s="147">
        <v>0</v>
      </c>
      <c r="D176" s="147">
        <v>0</v>
      </c>
      <c r="E176" s="147">
        <v>0</v>
      </c>
      <c r="F176" s="19"/>
      <c r="G176" s="25"/>
      <c r="H176" s="26" t="str">
        <f t="shared" si="2"/>
        <v>NA</v>
      </c>
      <c r="I176" s="26">
        <v>0</v>
      </c>
      <c r="K176" s="19"/>
      <c r="L176" s="19"/>
      <c r="M176" s="19"/>
      <c r="O176" s="19"/>
      <c r="P176" s="19"/>
      <c r="Q176" s="19"/>
    </row>
    <row r="177" spans="1:17" ht="17.100000000000001" customHeight="1" x14ac:dyDescent="0.25">
      <c r="A177" s="12"/>
      <c r="B177" s="148">
        <v>43669</v>
      </c>
      <c r="C177" s="147">
        <v>0</v>
      </c>
      <c r="D177" s="147">
        <v>0</v>
      </c>
      <c r="E177" s="147">
        <v>0</v>
      </c>
      <c r="F177" s="19"/>
      <c r="G177" s="25"/>
      <c r="H177" s="26" t="str">
        <f t="shared" si="2"/>
        <v>NA</v>
      </c>
      <c r="I177" s="26">
        <v>0</v>
      </c>
      <c r="K177" s="19"/>
      <c r="L177" s="19"/>
      <c r="M177" s="19"/>
      <c r="O177" s="19"/>
      <c r="P177" s="19"/>
      <c r="Q177" s="19"/>
    </row>
    <row r="178" spans="1:17" ht="17.100000000000001" customHeight="1" x14ac:dyDescent="0.25">
      <c r="A178" s="12"/>
      <c r="B178" s="148">
        <v>43673</v>
      </c>
      <c r="C178" s="147">
        <v>0</v>
      </c>
      <c r="D178" s="147">
        <v>0</v>
      </c>
      <c r="E178" s="147">
        <v>0</v>
      </c>
      <c r="F178" s="19"/>
      <c r="G178" s="25"/>
      <c r="H178" s="26" t="str">
        <f t="shared" si="2"/>
        <v>NA</v>
      </c>
      <c r="I178" s="26">
        <v>0</v>
      </c>
      <c r="K178" s="19"/>
      <c r="L178" s="19"/>
      <c r="M178" s="19"/>
      <c r="O178" s="19"/>
      <c r="P178" s="19"/>
      <c r="Q178" s="19"/>
    </row>
    <row r="179" spans="1:17" ht="17.100000000000001" customHeight="1" x14ac:dyDescent="0.25">
      <c r="A179" s="12"/>
      <c r="B179" s="148">
        <v>43675</v>
      </c>
      <c r="C179" s="147">
        <v>0</v>
      </c>
      <c r="D179" s="147">
        <v>0</v>
      </c>
      <c r="E179" s="147">
        <v>0</v>
      </c>
      <c r="F179" s="19"/>
      <c r="G179" s="25"/>
      <c r="H179" s="26" t="str">
        <f t="shared" si="2"/>
        <v>NA</v>
      </c>
      <c r="I179" s="26">
        <v>0</v>
      </c>
      <c r="K179" s="19"/>
      <c r="L179" s="19"/>
      <c r="M179" s="19"/>
      <c r="O179" s="19"/>
      <c r="P179" s="19"/>
      <c r="Q179" s="19"/>
    </row>
    <row r="180" spans="1:17" ht="17.100000000000001" customHeight="1" x14ac:dyDescent="0.25">
      <c r="A180" s="12"/>
      <c r="B180" s="148">
        <v>43678</v>
      </c>
      <c r="C180" s="147">
        <v>0</v>
      </c>
      <c r="D180" s="147">
        <v>0</v>
      </c>
      <c r="E180" s="147">
        <v>0</v>
      </c>
      <c r="F180" s="19"/>
      <c r="G180" s="25"/>
      <c r="H180" s="26" t="str">
        <f t="shared" si="2"/>
        <v>NA</v>
      </c>
      <c r="I180" s="26">
        <v>0</v>
      </c>
      <c r="K180" s="19"/>
      <c r="L180" s="19"/>
      <c r="M180" s="19"/>
      <c r="O180" s="19"/>
      <c r="P180" s="19"/>
      <c r="Q180" s="19"/>
    </row>
    <row r="181" spans="1:17" ht="17.100000000000001" customHeight="1" x14ac:dyDescent="0.25">
      <c r="A181" s="12"/>
      <c r="B181" s="148">
        <v>43679</v>
      </c>
      <c r="C181" s="147">
        <v>0</v>
      </c>
      <c r="D181" s="147">
        <v>0</v>
      </c>
      <c r="E181" s="147">
        <v>0</v>
      </c>
      <c r="F181" s="19"/>
      <c r="G181" s="25"/>
      <c r="H181" s="26" t="str">
        <f t="shared" si="2"/>
        <v>NA</v>
      </c>
      <c r="I181" s="26">
        <v>0</v>
      </c>
      <c r="K181" s="19"/>
      <c r="L181" s="19"/>
      <c r="M181" s="19"/>
      <c r="O181" s="19"/>
      <c r="P181" s="19"/>
      <c r="Q181" s="19"/>
    </row>
    <row r="182" spans="1:17" ht="17.100000000000001" customHeight="1" x14ac:dyDescent="0.25">
      <c r="A182" s="12"/>
      <c r="B182" s="148">
        <v>43682</v>
      </c>
      <c r="C182" s="147">
        <v>0</v>
      </c>
      <c r="D182" s="147">
        <v>0</v>
      </c>
      <c r="E182" s="147">
        <v>0</v>
      </c>
      <c r="F182" s="19"/>
      <c r="G182" s="25"/>
      <c r="H182" s="26" t="str">
        <f t="shared" si="2"/>
        <v>NA</v>
      </c>
      <c r="I182" s="26">
        <v>0</v>
      </c>
      <c r="K182" s="19"/>
      <c r="L182" s="19"/>
      <c r="M182" s="19"/>
      <c r="O182" s="19"/>
      <c r="P182" s="19"/>
      <c r="Q182" s="19"/>
    </row>
    <row r="183" spans="1:17" ht="17.100000000000001" customHeight="1" x14ac:dyDescent="0.25">
      <c r="A183" s="12"/>
      <c r="B183" s="148">
        <v>43685</v>
      </c>
      <c r="C183" s="147">
        <v>0</v>
      </c>
      <c r="D183" s="147">
        <v>0</v>
      </c>
      <c r="E183" s="147">
        <v>0</v>
      </c>
      <c r="F183" s="19"/>
      <c r="G183" s="25"/>
      <c r="H183" s="26" t="str">
        <f t="shared" si="2"/>
        <v>NA</v>
      </c>
      <c r="I183" s="26">
        <v>0</v>
      </c>
      <c r="K183" s="19"/>
      <c r="L183" s="19"/>
      <c r="M183" s="19"/>
      <c r="O183" s="19"/>
      <c r="P183" s="19"/>
      <c r="Q183" s="19"/>
    </row>
    <row r="184" spans="1:17" ht="17.100000000000001" customHeight="1" x14ac:dyDescent="0.25">
      <c r="A184" s="12"/>
      <c r="B184" s="148">
        <v>43687</v>
      </c>
      <c r="C184" s="147">
        <v>0</v>
      </c>
      <c r="D184" s="147">
        <v>0</v>
      </c>
      <c r="E184" s="147">
        <v>0</v>
      </c>
      <c r="F184" s="19"/>
      <c r="G184" s="25"/>
      <c r="H184" s="26" t="str">
        <f t="shared" si="2"/>
        <v>NA</v>
      </c>
      <c r="I184" s="26">
        <v>0</v>
      </c>
      <c r="K184" s="19"/>
      <c r="L184" s="19"/>
      <c r="M184" s="19"/>
      <c r="O184" s="19"/>
      <c r="P184" s="19"/>
      <c r="Q184" s="19"/>
    </row>
    <row r="185" spans="1:17" ht="17.100000000000001" customHeight="1" x14ac:dyDescent="0.25">
      <c r="A185" s="12"/>
      <c r="B185" s="148">
        <v>43690</v>
      </c>
      <c r="C185" s="147">
        <v>0</v>
      </c>
      <c r="D185" s="147">
        <v>0</v>
      </c>
      <c r="E185" s="147">
        <v>0</v>
      </c>
      <c r="F185" s="19"/>
      <c r="G185" s="25"/>
      <c r="H185" s="26" t="str">
        <f t="shared" si="2"/>
        <v>NA</v>
      </c>
      <c r="I185" s="26">
        <v>0</v>
      </c>
      <c r="K185" s="19"/>
      <c r="L185" s="19"/>
      <c r="M185" s="19"/>
      <c r="O185" s="19"/>
      <c r="P185" s="19"/>
      <c r="Q185" s="19"/>
    </row>
    <row r="186" spans="1:17" ht="17.100000000000001" customHeight="1" x14ac:dyDescent="0.25">
      <c r="A186" s="12"/>
      <c r="B186" s="148">
        <v>43692</v>
      </c>
      <c r="C186" s="147">
        <v>0</v>
      </c>
      <c r="D186" s="147">
        <v>0</v>
      </c>
      <c r="E186" s="147">
        <v>0</v>
      </c>
      <c r="F186" s="19"/>
      <c r="G186" s="25"/>
      <c r="H186" s="26" t="str">
        <f t="shared" si="2"/>
        <v>NA</v>
      </c>
      <c r="I186" s="26">
        <v>0</v>
      </c>
      <c r="K186" s="19"/>
      <c r="L186" s="19"/>
      <c r="M186" s="19"/>
      <c r="O186" s="19"/>
      <c r="P186" s="19"/>
      <c r="Q186" s="19"/>
    </row>
    <row r="187" spans="1:17" ht="17.100000000000001" customHeight="1" x14ac:dyDescent="0.25">
      <c r="A187" s="12"/>
      <c r="B187" s="148">
        <v>43694</v>
      </c>
      <c r="C187" s="147">
        <v>0</v>
      </c>
      <c r="D187" s="147">
        <v>0</v>
      </c>
      <c r="E187" s="147">
        <v>0</v>
      </c>
      <c r="F187" s="19"/>
      <c r="G187" s="25"/>
      <c r="H187" s="26" t="str">
        <f t="shared" si="2"/>
        <v>NA</v>
      </c>
      <c r="I187" s="26">
        <v>0</v>
      </c>
      <c r="K187" s="19"/>
      <c r="L187" s="19"/>
      <c r="M187" s="19"/>
      <c r="O187" s="19"/>
      <c r="P187" s="19"/>
      <c r="Q187" s="19"/>
    </row>
    <row r="188" spans="1:17" ht="17.100000000000001" customHeight="1" x14ac:dyDescent="0.25">
      <c r="A188" s="12"/>
      <c r="B188" s="148">
        <v>43697</v>
      </c>
      <c r="C188" s="147">
        <v>0</v>
      </c>
      <c r="D188" s="147">
        <v>0</v>
      </c>
      <c r="E188" s="147">
        <v>0</v>
      </c>
      <c r="F188" s="19"/>
      <c r="G188" s="25"/>
      <c r="H188" s="26" t="str">
        <f t="shared" si="2"/>
        <v>NA</v>
      </c>
      <c r="I188" s="26">
        <v>0</v>
      </c>
      <c r="K188" s="19"/>
      <c r="L188" s="19"/>
      <c r="M188" s="19"/>
      <c r="O188" s="19"/>
      <c r="P188" s="19"/>
      <c r="Q188" s="19"/>
    </row>
    <row r="189" spans="1:17" ht="17.100000000000001" customHeight="1" x14ac:dyDescent="0.25">
      <c r="A189" s="12"/>
      <c r="B189" s="148">
        <v>43698</v>
      </c>
      <c r="C189" s="147">
        <v>0</v>
      </c>
      <c r="D189" s="147">
        <v>0</v>
      </c>
      <c r="E189" s="147">
        <v>0</v>
      </c>
      <c r="F189" s="19"/>
      <c r="G189" s="25"/>
      <c r="H189" s="26" t="str">
        <f t="shared" si="2"/>
        <v>NA</v>
      </c>
      <c r="I189" s="26">
        <v>0</v>
      </c>
      <c r="K189" s="19"/>
      <c r="L189" s="19"/>
      <c r="M189" s="19"/>
      <c r="O189" s="19"/>
      <c r="P189" s="19"/>
      <c r="Q189" s="19"/>
    </row>
    <row r="190" spans="1:17" ht="17.100000000000001" customHeight="1" x14ac:dyDescent="0.25">
      <c r="A190" s="12"/>
      <c r="B190" s="148">
        <v>43700</v>
      </c>
      <c r="C190" s="147">
        <v>0</v>
      </c>
      <c r="D190" s="147">
        <v>0</v>
      </c>
      <c r="E190" s="147">
        <v>0</v>
      </c>
      <c r="F190" s="19"/>
      <c r="G190" s="25"/>
      <c r="H190" s="26" t="str">
        <f t="shared" si="2"/>
        <v>NA</v>
      </c>
      <c r="I190" s="26">
        <v>0</v>
      </c>
      <c r="K190" s="19"/>
      <c r="L190" s="19"/>
      <c r="M190" s="19"/>
      <c r="O190" s="19"/>
      <c r="P190" s="19"/>
      <c r="Q190" s="19"/>
    </row>
    <row r="191" spans="1:17" ht="17.100000000000001" customHeight="1" x14ac:dyDescent="0.25">
      <c r="A191" s="12"/>
      <c r="B191" s="148">
        <v>43704</v>
      </c>
      <c r="C191" s="147">
        <v>0</v>
      </c>
      <c r="D191" s="147">
        <v>0</v>
      </c>
      <c r="E191" s="147">
        <v>0</v>
      </c>
      <c r="F191" s="19"/>
      <c r="G191" s="25"/>
      <c r="H191" s="26" t="str">
        <f t="shared" si="2"/>
        <v>NA</v>
      </c>
      <c r="I191" s="26">
        <v>0</v>
      </c>
      <c r="K191" s="19"/>
      <c r="L191" s="19"/>
      <c r="M191" s="19"/>
      <c r="O191" s="19"/>
      <c r="P191" s="19"/>
      <c r="Q191" s="19"/>
    </row>
    <row r="192" spans="1:17" ht="17.100000000000001" customHeight="1" x14ac:dyDescent="0.25">
      <c r="A192" s="12"/>
      <c r="B192" s="148">
        <v>43706</v>
      </c>
      <c r="C192" s="147">
        <v>0</v>
      </c>
      <c r="D192" s="147">
        <v>0</v>
      </c>
      <c r="E192" s="147">
        <v>0</v>
      </c>
      <c r="F192" s="19"/>
      <c r="G192" s="25"/>
      <c r="H192" s="26" t="str">
        <f t="shared" si="2"/>
        <v>NA</v>
      </c>
      <c r="I192" s="26">
        <v>0</v>
      </c>
      <c r="K192" s="19"/>
      <c r="L192" s="19"/>
      <c r="M192" s="19"/>
      <c r="O192" s="19"/>
      <c r="P192" s="19"/>
      <c r="Q192" s="19"/>
    </row>
    <row r="193" spans="1:17" ht="17.100000000000001" customHeight="1" x14ac:dyDescent="0.25">
      <c r="A193" s="12"/>
      <c r="B193" s="148">
        <v>43707</v>
      </c>
      <c r="C193" s="147">
        <v>0</v>
      </c>
      <c r="D193" s="147">
        <v>0</v>
      </c>
      <c r="E193" s="147">
        <v>0</v>
      </c>
      <c r="F193" s="19"/>
      <c r="G193" s="25"/>
      <c r="H193" s="26" t="str">
        <f t="shared" si="2"/>
        <v>NA</v>
      </c>
      <c r="I193" s="26">
        <v>0</v>
      </c>
      <c r="K193" s="19"/>
      <c r="L193" s="19"/>
      <c r="M193" s="19"/>
      <c r="O193" s="19"/>
      <c r="P193" s="19"/>
      <c r="Q193" s="19"/>
    </row>
    <row r="194" spans="1:17" ht="17.100000000000001" customHeight="1" x14ac:dyDescent="0.25">
      <c r="A194" s="12"/>
      <c r="B194" s="148">
        <v>43709</v>
      </c>
      <c r="C194" s="149">
        <v>0</v>
      </c>
      <c r="D194" s="149">
        <v>0</v>
      </c>
      <c r="E194" s="149">
        <v>0</v>
      </c>
      <c r="F194" s="19"/>
      <c r="G194" s="25"/>
      <c r="H194" s="26" t="str">
        <f t="shared" si="2"/>
        <v>NA</v>
      </c>
      <c r="I194" s="26">
        <v>0</v>
      </c>
      <c r="K194" s="19"/>
      <c r="L194" s="19"/>
      <c r="M194" s="19"/>
      <c r="O194" s="19"/>
      <c r="P194" s="19"/>
      <c r="Q194" s="19"/>
    </row>
    <row r="195" spans="1:17" ht="17.100000000000001" customHeight="1" x14ac:dyDescent="0.25">
      <c r="A195" s="12"/>
      <c r="B195" s="148">
        <v>43713</v>
      </c>
      <c r="C195" s="149">
        <v>0</v>
      </c>
      <c r="D195" s="149">
        <v>0</v>
      </c>
      <c r="E195" s="149">
        <v>0</v>
      </c>
      <c r="F195" s="19"/>
      <c r="G195" s="25"/>
      <c r="H195" s="26" t="str">
        <f t="shared" si="2"/>
        <v>NA</v>
      </c>
      <c r="I195" s="26">
        <v>0</v>
      </c>
      <c r="K195" s="19"/>
      <c r="L195" s="19"/>
      <c r="M195" s="19"/>
      <c r="O195" s="19"/>
      <c r="P195" s="19"/>
      <c r="Q195" s="19"/>
    </row>
    <row r="196" spans="1:17" ht="17.100000000000001" customHeight="1" x14ac:dyDescent="0.25">
      <c r="A196" s="12"/>
      <c r="B196" s="148">
        <v>43715</v>
      </c>
      <c r="C196" s="149">
        <v>0</v>
      </c>
      <c r="D196" s="149">
        <v>0</v>
      </c>
      <c r="E196" s="149">
        <v>0</v>
      </c>
      <c r="F196" s="19"/>
      <c r="G196" s="25"/>
      <c r="H196" s="26" t="str">
        <f t="shared" si="2"/>
        <v>NA</v>
      </c>
      <c r="I196" s="26">
        <v>0</v>
      </c>
      <c r="K196" s="19"/>
      <c r="L196" s="19"/>
      <c r="M196" s="19"/>
      <c r="O196" s="19"/>
      <c r="P196" s="19"/>
      <c r="Q196" s="19"/>
    </row>
    <row r="197" spans="1:17" ht="17.100000000000001" customHeight="1" x14ac:dyDescent="0.25">
      <c r="A197" s="12"/>
      <c r="B197" s="148">
        <v>43716</v>
      </c>
      <c r="C197" s="149">
        <v>0</v>
      </c>
      <c r="D197" s="149">
        <v>0</v>
      </c>
      <c r="E197" s="149">
        <v>0</v>
      </c>
      <c r="F197" s="19"/>
      <c r="G197" s="25"/>
      <c r="H197" s="26" t="str">
        <f t="shared" si="2"/>
        <v>NA</v>
      </c>
      <c r="I197" s="26">
        <v>0</v>
      </c>
      <c r="K197" s="19"/>
      <c r="L197" s="19"/>
      <c r="M197" s="19"/>
      <c r="O197" s="19"/>
      <c r="P197" s="19"/>
      <c r="Q197" s="19"/>
    </row>
    <row r="198" spans="1:17" ht="17.100000000000001" customHeight="1" x14ac:dyDescent="0.25">
      <c r="A198" s="12"/>
      <c r="B198" s="148">
        <v>43719</v>
      </c>
      <c r="C198" s="149">
        <v>0</v>
      </c>
      <c r="D198" s="149">
        <v>0</v>
      </c>
      <c r="E198" s="149">
        <v>0</v>
      </c>
      <c r="F198" s="19"/>
      <c r="G198" s="25"/>
      <c r="H198" s="26" t="str">
        <f t="shared" si="2"/>
        <v>NA</v>
      </c>
      <c r="I198" s="26">
        <v>0</v>
      </c>
      <c r="K198" s="19"/>
      <c r="L198" s="19"/>
      <c r="M198" s="19"/>
      <c r="O198" s="19"/>
      <c r="P198" s="19"/>
      <c r="Q198" s="19"/>
    </row>
    <row r="199" spans="1:17" ht="17.100000000000001" customHeight="1" x14ac:dyDescent="0.25">
      <c r="A199" s="12"/>
      <c r="B199" s="148">
        <v>43721</v>
      </c>
      <c r="C199" s="149">
        <v>0</v>
      </c>
      <c r="D199" s="149">
        <v>0</v>
      </c>
      <c r="E199" s="149">
        <v>0</v>
      </c>
      <c r="F199" s="19"/>
      <c r="G199" s="25"/>
      <c r="H199" s="26" t="str">
        <f t="shared" si="2"/>
        <v>NA</v>
      </c>
      <c r="I199" s="26">
        <v>0</v>
      </c>
      <c r="K199" s="19"/>
      <c r="L199" s="19"/>
      <c r="M199" s="19"/>
      <c r="O199" s="19"/>
      <c r="P199" s="19"/>
      <c r="Q199" s="19"/>
    </row>
    <row r="200" spans="1:17" ht="17.100000000000001" customHeight="1" x14ac:dyDescent="0.25">
      <c r="A200" s="12"/>
      <c r="B200" s="148">
        <v>43723</v>
      </c>
      <c r="C200" s="149">
        <v>0</v>
      </c>
      <c r="D200" s="149">
        <v>0</v>
      </c>
      <c r="E200" s="149">
        <v>0</v>
      </c>
      <c r="F200" s="19"/>
      <c r="G200" s="25"/>
      <c r="H200" s="26" t="str">
        <f t="shared" si="2"/>
        <v>NA</v>
      </c>
      <c r="I200" s="26">
        <v>0</v>
      </c>
      <c r="K200" s="19"/>
      <c r="L200" s="19"/>
      <c r="M200" s="19"/>
      <c r="O200" s="19"/>
      <c r="P200" s="19"/>
      <c r="Q200" s="19"/>
    </row>
    <row r="201" spans="1:17" ht="17.100000000000001" customHeight="1" x14ac:dyDescent="0.25">
      <c r="A201" s="12"/>
      <c r="B201" s="148">
        <v>43730</v>
      </c>
      <c r="C201" s="149">
        <v>0</v>
      </c>
      <c r="D201" s="149">
        <v>0</v>
      </c>
      <c r="E201" s="149">
        <v>0</v>
      </c>
      <c r="F201" s="19"/>
      <c r="G201" s="25"/>
      <c r="H201" s="26" t="str">
        <f t="shared" si="2"/>
        <v>NA</v>
      </c>
      <c r="I201" s="26">
        <v>0</v>
      </c>
      <c r="K201" s="19"/>
      <c r="L201" s="19"/>
      <c r="M201" s="19"/>
      <c r="O201" s="19"/>
      <c r="P201" s="19"/>
      <c r="Q201" s="19"/>
    </row>
    <row r="202" spans="1:17" ht="17.100000000000001" customHeight="1" x14ac:dyDescent="0.25">
      <c r="A202" s="12"/>
      <c r="B202" s="148">
        <v>43737</v>
      </c>
      <c r="C202" s="149">
        <v>0</v>
      </c>
      <c r="D202" s="149">
        <v>0</v>
      </c>
      <c r="E202" s="149">
        <v>0</v>
      </c>
      <c r="F202" s="19"/>
      <c r="G202" s="25"/>
      <c r="H202" s="26" t="str">
        <f t="shared" si="2"/>
        <v>NA</v>
      </c>
      <c r="I202" s="26">
        <v>0</v>
      </c>
      <c r="K202" s="19"/>
      <c r="L202" s="19"/>
      <c r="M202" s="19"/>
      <c r="O202" s="19"/>
      <c r="P202" s="19"/>
      <c r="Q202" s="19"/>
    </row>
    <row r="203" spans="1:17" ht="17.100000000000001" customHeight="1" x14ac:dyDescent="0.25">
      <c r="A203" s="12"/>
      <c r="B203" s="150">
        <v>43740</v>
      </c>
      <c r="C203" s="152">
        <v>0</v>
      </c>
      <c r="D203" s="152">
        <v>0</v>
      </c>
      <c r="E203" s="152">
        <v>0</v>
      </c>
      <c r="F203" s="19"/>
      <c r="G203" s="25"/>
      <c r="H203" s="26" t="str">
        <f t="shared" si="2"/>
        <v>NA</v>
      </c>
      <c r="I203" s="26">
        <v>0</v>
      </c>
      <c r="K203" s="19"/>
      <c r="L203" s="19"/>
      <c r="M203" s="19"/>
      <c r="O203" s="19"/>
      <c r="P203" s="19"/>
      <c r="Q203" s="19"/>
    </row>
    <row r="204" spans="1:17" ht="17.100000000000001" customHeight="1" x14ac:dyDescent="0.25">
      <c r="A204" s="12"/>
      <c r="B204" s="150">
        <v>43750</v>
      </c>
      <c r="C204" s="152">
        <v>0</v>
      </c>
      <c r="D204" s="152">
        <v>0</v>
      </c>
      <c r="E204" s="152">
        <v>0</v>
      </c>
      <c r="F204" s="19"/>
      <c r="G204" s="25"/>
      <c r="H204" s="26" t="str">
        <f t="shared" si="2"/>
        <v>NA</v>
      </c>
      <c r="I204" s="26">
        <v>0</v>
      </c>
      <c r="K204" s="19"/>
      <c r="L204" s="19"/>
      <c r="M204" s="19"/>
      <c r="O204" s="19"/>
      <c r="P204" s="19"/>
      <c r="Q204" s="19"/>
    </row>
    <row r="205" spans="1:17" ht="17.100000000000001" customHeight="1" x14ac:dyDescent="0.25">
      <c r="A205" s="12"/>
      <c r="B205" s="150">
        <v>43752</v>
      </c>
      <c r="C205" s="152">
        <v>0</v>
      </c>
      <c r="D205" s="152">
        <v>0</v>
      </c>
      <c r="E205" s="152">
        <v>0</v>
      </c>
      <c r="F205" s="19"/>
      <c r="G205" s="25"/>
      <c r="H205" s="26" t="str">
        <f t="shared" si="2"/>
        <v>NA</v>
      </c>
      <c r="I205" s="26">
        <v>0</v>
      </c>
      <c r="K205" s="19"/>
      <c r="L205" s="19"/>
      <c r="M205" s="19"/>
      <c r="O205" s="19"/>
      <c r="P205" s="19"/>
      <c r="Q205" s="19"/>
    </row>
    <row r="206" spans="1:17" ht="17.100000000000001" customHeight="1" x14ac:dyDescent="0.25">
      <c r="A206" s="12"/>
      <c r="B206" s="150">
        <v>43756</v>
      </c>
      <c r="C206" s="152">
        <v>0</v>
      </c>
      <c r="D206" s="152">
        <v>0</v>
      </c>
      <c r="E206" s="152">
        <v>0</v>
      </c>
      <c r="F206" s="19"/>
      <c r="G206" s="25"/>
      <c r="H206" s="26" t="str">
        <f t="shared" si="2"/>
        <v>NA</v>
      </c>
      <c r="I206" s="26">
        <v>0</v>
      </c>
      <c r="K206" s="19"/>
      <c r="L206" s="19"/>
      <c r="M206" s="19"/>
      <c r="O206" s="19"/>
      <c r="P206" s="19"/>
      <c r="Q206" s="19"/>
    </row>
    <row r="207" spans="1:17" ht="17.100000000000001" customHeight="1" x14ac:dyDescent="0.25">
      <c r="A207" s="12"/>
      <c r="B207" s="150">
        <v>43758</v>
      </c>
      <c r="C207" s="152">
        <v>0</v>
      </c>
      <c r="D207" s="152">
        <v>0</v>
      </c>
      <c r="E207" s="152">
        <v>0</v>
      </c>
      <c r="F207" s="19"/>
      <c r="G207" s="25"/>
      <c r="H207" s="26" t="str">
        <f t="shared" si="2"/>
        <v>NA</v>
      </c>
      <c r="I207" s="26">
        <v>0</v>
      </c>
      <c r="K207" s="19"/>
      <c r="L207" s="19"/>
      <c r="M207" s="19"/>
      <c r="O207" s="19"/>
      <c r="P207" s="19"/>
      <c r="Q207" s="19"/>
    </row>
    <row r="208" spans="1:17" ht="17.100000000000001" customHeight="1" x14ac:dyDescent="0.25">
      <c r="A208" s="12"/>
      <c r="B208" s="150">
        <v>43761</v>
      </c>
      <c r="C208" s="152">
        <v>0</v>
      </c>
      <c r="D208" s="152">
        <v>0</v>
      </c>
      <c r="E208" s="152">
        <v>0</v>
      </c>
      <c r="F208" s="19"/>
      <c r="G208" s="25"/>
      <c r="H208" s="26" t="str">
        <f t="shared" si="2"/>
        <v>NA</v>
      </c>
      <c r="I208" s="26">
        <v>0</v>
      </c>
      <c r="K208" s="19"/>
      <c r="L208" s="19"/>
      <c r="M208" s="19"/>
      <c r="O208" s="19"/>
      <c r="P208" s="19"/>
      <c r="Q208" s="19"/>
    </row>
    <row r="209" spans="1:17" ht="17.100000000000001" customHeight="1" x14ac:dyDescent="0.25">
      <c r="A209" s="12"/>
      <c r="B209" s="150">
        <v>43768</v>
      </c>
      <c r="C209" s="152">
        <v>0</v>
      </c>
      <c r="D209" s="152">
        <v>0</v>
      </c>
      <c r="E209" s="152">
        <v>0</v>
      </c>
      <c r="F209" s="19"/>
      <c r="G209" s="25"/>
      <c r="H209" s="26" t="str">
        <f t="shared" ref="H209:H234" si="3">$C$9</f>
        <v>NA</v>
      </c>
      <c r="I209" s="26">
        <v>0</v>
      </c>
      <c r="K209" s="19"/>
      <c r="L209" s="19"/>
      <c r="M209" s="19"/>
      <c r="O209" s="19"/>
      <c r="P209" s="19"/>
      <c r="Q209" s="19"/>
    </row>
    <row r="210" spans="1:17" ht="17.100000000000001" customHeight="1" x14ac:dyDescent="0.25">
      <c r="A210" s="12"/>
      <c r="B210" s="150">
        <v>43771</v>
      </c>
      <c r="C210" s="152">
        <v>0</v>
      </c>
      <c r="D210" s="152">
        <v>0</v>
      </c>
      <c r="E210" s="152">
        <v>0</v>
      </c>
      <c r="F210" s="19"/>
      <c r="G210" s="25"/>
      <c r="H210" s="26" t="str">
        <f t="shared" si="3"/>
        <v>NA</v>
      </c>
      <c r="I210" s="26">
        <v>0</v>
      </c>
      <c r="K210" s="19"/>
      <c r="L210" s="19"/>
      <c r="M210" s="19"/>
      <c r="O210" s="19"/>
      <c r="P210" s="19"/>
      <c r="Q210" s="19"/>
    </row>
    <row r="211" spans="1:17" ht="17.100000000000001" customHeight="1" x14ac:dyDescent="0.25">
      <c r="A211" s="12"/>
      <c r="B211" s="150">
        <v>43774</v>
      </c>
      <c r="C211" s="152">
        <v>0</v>
      </c>
      <c r="D211" s="152">
        <v>0</v>
      </c>
      <c r="E211" s="152">
        <v>0</v>
      </c>
      <c r="F211" s="19"/>
      <c r="G211" s="25"/>
      <c r="H211" s="26" t="str">
        <f t="shared" si="3"/>
        <v>NA</v>
      </c>
      <c r="I211" s="26">
        <v>0</v>
      </c>
      <c r="K211" s="19"/>
      <c r="L211" s="19"/>
      <c r="M211" s="19"/>
      <c r="O211" s="19"/>
      <c r="P211" s="19"/>
      <c r="Q211" s="19"/>
    </row>
    <row r="212" spans="1:17" ht="17.100000000000001" customHeight="1" x14ac:dyDescent="0.25">
      <c r="A212" s="12"/>
      <c r="B212" s="150">
        <v>43776</v>
      </c>
      <c r="C212" s="152">
        <v>0</v>
      </c>
      <c r="D212" s="152">
        <v>0</v>
      </c>
      <c r="E212" s="152">
        <v>0</v>
      </c>
      <c r="F212" s="19"/>
      <c r="G212" s="25"/>
      <c r="H212" s="26" t="str">
        <f t="shared" si="3"/>
        <v>NA</v>
      </c>
      <c r="I212" s="26">
        <v>0</v>
      </c>
      <c r="K212" s="19"/>
      <c r="L212" s="19"/>
      <c r="M212" s="19"/>
      <c r="O212" s="19"/>
      <c r="P212" s="19"/>
      <c r="Q212" s="19"/>
    </row>
    <row r="213" spans="1:17" ht="17.100000000000001" customHeight="1" x14ac:dyDescent="0.25">
      <c r="A213" s="12"/>
      <c r="B213" s="150">
        <v>43777</v>
      </c>
      <c r="C213" s="152">
        <v>0</v>
      </c>
      <c r="D213" s="152">
        <v>0</v>
      </c>
      <c r="E213" s="152">
        <v>0</v>
      </c>
      <c r="F213" s="19"/>
      <c r="G213" s="25"/>
      <c r="H213" s="26" t="str">
        <f t="shared" si="3"/>
        <v>NA</v>
      </c>
      <c r="I213" s="26">
        <v>0</v>
      </c>
      <c r="K213" s="19"/>
      <c r="L213" s="19"/>
      <c r="M213" s="19"/>
      <c r="O213" s="19"/>
      <c r="P213" s="19"/>
      <c r="Q213" s="19"/>
    </row>
    <row r="214" spans="1:17" ht="17.100000000000001" customHeight="1" x14ac:dyDescent="0.25">
      <c r="A214" s="12"/>
      <c r="B214" s="150">
        <v>43782</v>
      </c>
      <c r="C214" s="152">
        <v>0</v>
      </c>
      <c r="D214" s="152">
        <v>0</v>
      </c>
      <c r="E214" s="152">
        <v>0</v>
      </c>
      <c r="F214" s="19"/>
      <c r="G214" s="25"/>
      <c r="H214" s="26" t="str">
        <f t="shared" si="3"/>
        <v>NA</v>
      </c>
      <c r="I214" s="26">
        <v>0</v>
      </c>
      <c r="K214" s="19"/>
      <c r="L214" s="19"/>
      <c r="M214" s="19"/>
      <c r="O214" s="19"/>
      <c r="P214" s="19"/>
      <c r="Q214" s="19"/>
    </row>
    <row r="215" spans="1:17" ht="17.100000000000001" customHeight="1" x14ac:dyDescent="0.25">
      <c r="A215" s="12"/>
      <c r="B215" s="150">
        <v>43784</v>
      </c>
      <c r="C215" s="152">
        <v>0</v>
      </c>
      <c r="D215" s="152">
        <v>0</v>
      </c>
      <c r="E215" s="152">
        <v>0</v>
      </c>
      <c r="F215" s="19"/>
      <c r="G215" s="25"/>
      <c r="H215" s="26" t="str">
        <f t="shared" si="3"/>
        <v>NA</v>
      </c>
      <c r="I215" s="26">
        <v>0</v>
      </c>
      <c r="K215" s="19"/>
      <c r="L215" s="19"/>
      <c r="M215" s="19"/>
      <c r="O215" s="19"/>
      <c r="P215" s="19"/>
      <c r="Q215" s="19"/>
    </row>
    <row r="216" spans="1:17" ht="17.100000000000001" customHeight="1" x14ac:dyDescent="0.25">
      <c r="A216" s="12"/>
      <c r="B216" s="150">
        <v>43786</v>
      </c>
      <c r="C216" s="152">
        <v>0</v>
      </c>
      <c r="D216" s="152">
        <v>0</v>
      </c>
      <c r="E216" s="152">
        <v>0</v>
      </c>
      <c r="F216" s="19"/>
      <c r="G216" s="25"/>
      <c r="H216" s="26" t="str">
        <f t="shared" si="3"/>
        <v>NA</v>
      </c>
      <c r="I216" s="26">
        <v>0</v>
      </c>
      <c r="K216" s="19"/>
      <c r="L216" s="19"/>
      <c r="M216" s="19"/>
      <c r="O216" s="19"/>
      <c r="P216" s="19"/>
      <c r="Q216" s="19"/>
    </row>
    <row r="217" spans="1:17" ht="17.100000000000001" customHeight="1" x14ac:dyDescent="0.25">
      <c r="A217" s="12"/>
      <c r="B217" s="150">
        <v>43787</v>
      </c>
      <c r="C217" s="152">
        <v>0</v>
      </c>
      <c r="D217" s="152">
        <v>0</v>
      </c>
      <c r="E217" s="152">
        <v>0</v>
      </c>
      <c r="F217" s="19"/>
      <c r="G217" s="25"/>
      <c r="H217" s="26" t="str">
        <f t="shared" si="3"/>
        <v>NA</v>
      </c>
      <c r="I217" s="26">
        <v>0</v>
      </c>
      <c r="K217" s="19"/>
      <c r="L217" s="19"/>
      <c r="M217" s="19"/>
      <c r="O217" s="19"/>
      <c r="P217" s="19"/>
      <c r="Q217" s="19"/>
    </row>
    <row r="218" spans="1:17" ht="17.100000000000001" customHeight="1" x14ac:dyDescent="0.25">
      <c r="A218" s="12"/>
      <c r="B218" s="150">
        <v>43790</v>
      </c>
      <c r="C218" s="152">
        <v>0</v>
      </c>
      <c r="D218" s="152">
        <v>0</v>
      </c>
      <c r="E218" s="152">
        <v>0</v>
      </c>
      <c r="F218" s="19"/>
      <c r="G218" s="25"/>
      <c r="H218" s="26" t="str">
        <f t="shared" si="3"/>
        <v>NA</v>
      </c>
      <c r="I218" s="26">
        <v>0</v>
      </c>
      <c r="K218" s="19"/>
      <c r="L218" s="19"/>
      <c r="M218" s="19"/>
      <c r="O218" s="19"/>
      <c r="P218" s="19"/>
      <c r="Q218" s="19"/>
    </row>
    <row r="219" spans="1:17" ht="17.100000000000001" customHeight="1" x14ac:dyDescent="0.25">
      <c r="A219" s="12"/>
      <c r="B219" s="150">
        <v>43793</v>
      </c>
      <c r="C219" s="152">
        <v>0</v>
      </c>
      <c r="D219" s="152">
        <v>0</v>
      </c>
      <c r="E219" s="152">
        <v>0</v>
      </c>
      <c r="F219" s="19"/>
      <c r="G219" s="25"/>
      <c r="H219" s="26" t="str">
        <f t="shared" si="3"/>
        <v>NA</v>
      </c>
      <c r="I219" s="26">
        <v>0</v>
      </c>
      <c r="K219" s="19"/>
      <c r="L219" s="19"/>
      <c r="M219" s="19"/>
      <c r="O219" s="19"/>
      <c r="P219" s="19"/>
      <c r="Q219" s="19"/>
    </row>
    <row r="220" spans="1:17" ht="17.100000000000001" customHeight="1" x14ac:dyDescent="0.25">
      <c r="A220" s="12"/>
      <c r="B220" s="150">
        <v>43795</v>
      </c>
      <c r="C220" s="152">
        <v>0</v>
      </c>
      <c r="D220" s="152">
        <v>0</v>
      </c>
      <c r="E220" s="152">
        <v>0</v>
      </c>
      <c r="F220" s="19"/>
      <c r="G220" s="25"/>
      <c r="H220" s="26" t="str">
        <f t="shared" si="3"/>
        <v>NA</v>
      </c>
      <c r="I220" s="26">
        <v>0</v>
      </c>
      <c r="K220" s="19"/>
      <c r="L220" s="19"/>
      <c r="M220" s="19"/>
      <c r="O220" s="19"/>
      <c r="P220" s="19"/>
      <c r="Q220" s="19"/>
    </row>
    <row r="221" spans="1:17" ht="17.100000000000001" customHeight="1" x14ac:dyDescent="0.25">
      <c r="A221" s="12"/>
      <c r="B221" s="150">
        <v>43798</v>
      </c>
      <c r="C221" s="152">
        <v>0</v>
      </c>
      <c r="D221" s="152">
        <v>0</v>
      </c>
      <c r="E221" s="152">
        <v>0</v>
      </c>
      <c r="F221" s="19"/>
      <c r="G221" s="25"/>
      <c r="H221" s="26" t="str">
        <f t="shared" si="3"/>
        <v>NA</v>
      </c>
      <c r="I221" s="26">
        <v>0</v>
      </c>
      <c r="K221" s="19"/>
      <c r="L221" s="19"/>
      <c r="M221" s="19"/>
      <c r="O221" s="19"/>
      <c r="P221" s="19"/>
      <c r="Q221" s="19"/>
    </row>
    <row r="222" spans="1:17" ht="17.100000000000001" customHeight="1" x14ac:dyDescent="0.25">
      <c r="A222" s="12"/>
      <c r="B222" s="150">
        <v>43801</v>
      </c>
      <c r="C222" s="152">
        <v>0</v>
      </c>
      <c r="D222" s="152">
        <v>0</v>
      </c>
      <c r="E222" s="152">
        <v>0</v>
      </c>
      <c r="F222" s="19"/>
      <c r="G222" s="25"/>
      <c r="H222" s="26" t="str">
        <f t="shared" si="3"/>
        <v>NA</v>
      </c>
      <c r="I222" s="26">
        <v>0</v>
      </c>
      <c r="K222" s="19"/>
      <c r="L222" s="19"/>
      <c r="M222" s="19"/>
      <c r="O222" s="19"/>
      <c r="P222" s="19"/>
      <c r="Q222" s="19"/>
    </row>
    <row r="223" spans="1:17" ht="17.100000000000001" customHeight="1" x14ac:dyDescent="0.25">
      <c r="A223" s="12"/>
      <c r="B223" s="150">
        <v>43803</v>
      </c>
      <c r="C223" s="152">
        <v>0</v>
      </c>
      <c r="D223" s="152">
        <v>0</v>
      </c>
      <c r="E223" s="152">
        <v>0</v>
      </c>
      <c r="F223" s="19"/>
      <c r="G223" s="25"/>
      <c r="H223" s="26" t="str">
        <f t="shared" si="3"/>
        <v>NA</v>
      </c>
      <c r="I223" s="26">
        <v>0</v>
      </c>
      <c r="K223" s="19"/>
      <c r="L223" s="19"/>
      <c r="M223" s="19"/>
      <c r="O223" s="19"/>
      <c r="P223" s="19"/>
      <c r="Q223" s="19"/>
    </row>
    <row r="224" spans="1:17" ht="17.100000000000001" customHeight="1" x14ac:dyDescent="0.25">
      <c r="A224" s="12"/>
      <c r="B224" s="150">
        <v>43805</v>
      </c>
      <c r="C224" s="152">
        <v>0</v>
      </c>
      <c r="D224" s="152">
        <v>0</v>
      </c>
      <c r="E224" s="152">
        <v>0</v>
      </c>
      <c r="F224" s="19"/>
      <c r="G224" s="25"/>
      <c r="H224" s="26" t="str">
        <f t="shared" si="3"/>
        <v>NA</v>
      </c>
      <c r="I224" s="26">
        <v>0</v>
      </c>
      <c r="K224" s="19"/>
      <c r="L224" s="19"/>
      <c r="M224" s="19"/>
      <c r="O224" s="19"/>
      <c r="P224" s="19"/>
      <c r="Q224" s="19"/>
    </row>
    <row r="225" spans="1:17" ht="17.100000000000001" customHeight="1" x14ac:dyDescent="0.25">
      <c r="A225" s="12"/>
      <c r="B225" s="150">
        <v>43807</v>
      </c>
      <c r="C225" s="152">
        <v>0</v>
      </c>
      <c r="D225" s="152">
        <v>0</v>
      </c>
      <c r="E225" s="152">
        <v>0</v>
      </c>
      <c r="F225" s="19"/>
      <c r="G225" s="25"/>
      <c r="H225" s="26" t="str">
        <f t="shared" si="3"/>
        <v>NA</v>
      </c>
      <c r="I225" s="26">
        <v>0</v>
      </c>
      <c r="K225" s="19"/>
      <c r="L225" s="19"/>
      <c r="M225" s="19"/>
      <c r="O225" s="19"/>
      <c r="P225" s="19"/>
      <c r="Q225" s="19"/>
    </row>
    <row r="226" spans="1:17" ht="17.100000000000001" customHeight="1" x14ac:dyDescent="0.25">
      <c r="A226" s="12"/>
      <c r="B226" s="150">
        <v>43808</v>
      </c>
      <c r="C226" s="152">
        <v>0</v>
      </c>
      <c r="D226" s="152">
        <v>0</v>
      </c>
      <c r="E226" s="152">
        <v>0</v>
      </c>
      <c r="F226" s="19"/>
      <c r="G226" s="25"/>
      <c r="H226" s="26" t="str">
        <f t="shared" si="3"/>
        <v>NA</v>
      </c>
      <c r="I226" s="26">
        <v>0</v>
      </c>
      <c r="K226" s="19"/>
      <c r="L226" s="19"/>
      <c r="M226" s="19"/>
      <c r="O226" s="19"/>
      <c r="P226" s="19"/>
      <c r="Q226" s="19"/>
    </row>
    <row r="227" spans="1:17" ht="17.100000000000001" customHeight="1" x14ac:dyDescent="0.25">
      <c r="A227" s="12"/>
      <c r="B227" s="150">
        <v>43811</v>
      </c>
      <c r="C227" s="152">
        <v>0</v>
      </c>
      <c r="D227" s="152">
        <v>0</v>
      </c>
      <c r="E227" s="152">
        <v>0</v>
      </c>
      <c r="F227" s="19"/>
      <c r="G227" s="25"/>
      <c r="H227" s="26" t="str">
        <f t="shared" si="3"/>
        <v>NA</v>
      </c>
      <c r="I227" s="26">
        <v>0</v>
      </c>
      <c r="K227" s="19"/>
      <c r="L227" s="19"/>
      <c r="M227" s="19"/>
      <c r="O227" s="19"/>
      <c r="P227" s="19"/>
      <c r="Q227" s="19"/>
    </row>
    <row r="228" spans="1:17" ht="17.100000000000001" customHeight="1" x14ac:dyDescent="0.25">
      <c r="A228" s="12"/>
      <c r="B228" s="150">
        <v>43812</v>
      </c>
      <c r="C228" s="152">
        <v>0</v>
      </c>
      <c r="D228" s="152">
        <v>0</v>
      </c>
      <c r="E228" s="152">
        <v>0</v>
      </c>
      <c r="F228" s="19"/>
      <c r="G228" s="25"/>
      <c r="H228" s="26" t="str">
        <f t="shared" si="3"/>
        <v>NA</v>
      </c>
      <c r="I228" s="26">
        <v>0</v>
      </c>
      <c r="K228" s="19"/>
      <c r="L228" s="19"/>
      <c r="M228" s="19"/>
      <c r="O228" s="19"/>
      <c r="P228" s="19"/>
      <c r="Q228" s="19"/>
    </row>
    <row r="229" spans="1:17" ht="17.100000000000001" customHeight="1" x14ac:dyDescent="0.25">
      <c r="A229" s="12"/>
      <c r="B229" s="150">
        <v>43817</v>
      </c>
      <c r="C229" s="152">
        <v>0</v>
      </c>
      <c r="D229" s="152">
        <v>0</v>
      </c>
      <c r="E229" s="152">
        <v>0</v>
      </c>
      <c r="F229" s="19"/>
      <c r="G229" s="25"/>
      <c r="H229" s="26" t="str">
        <f t="shared" si="3"/>
        <v>NA</v>
      </c>
      <c r="I229" s="26">
        <v>0</v>
      </c>
      <c r="K229" s="19"/>
      <c r="L229" s="19"/>
      <c r="M229" s="19"/>
      <c r="O229" s="19"/>
      <c r="P229" s="19"/>
      <c r="Q229" s="19"/>
    </row>
    <row r="230" spans="1:17" ht="17.100000000000001" customHeight="1" x14ac:dyDescent="0.25">
      <c r="A230" s="12"/>
      <c r="B230" s="150">
        <v>43819</v>
      </c>
      <c r="C230" s="152">
        <v>0</v>
      </c>
      <c r="D230" s="152">
        <v>0</v>
      </c>
      <c r="E230" s="152">
        <v>0</v>
      </c>
      <c r="F230" s="19"/>
      <c r="G230" s="25"/>
      <c r="H230" s="26" t="str">
        <f t="shared" si="3"/>
        <v>NA</v>
      </c>
      <c r="I230" s="26">
        <v>0</v>
      </c>
      <c r="K230" s="19"/>
      <c r="L230" s="19"/>
      <c r="M230" s="19"/>
      <c r="O230" s="19"/>
      <c r="P230" s="19"/>
      <c r="Q230" s="19"/>
    </row>
    <row r="231" spans="1:17" ht="17.100000000000001" customHeight="1" x14ac:dyDescent="0.25">
      <c r="A231" s="12"/>
      <c r="B231" s="150">
        <v>43821</v>
      </c>
      <c r="C231" s="152">
        <v>0</v>
      </c>
      <c r="D231" s="152">
        <v>0</v>
      </c>
      <c r="E231" s="152">
        <v>0</v>
      </c>
      <c r="F231" s="19"/>
      <c r="G231" s="25"/>
      <c r="H231" s="26" t="str">
        <f t="shared" si="3"/>
        <v>NA</v>
      </c>
      <c r="I231" s="26">
        <v>0</v>
      </c>
      <c r="K231" s="19"/>
      <c r="L231" s="19"/>
      <c r="M231" s="19"/>
      <c r="O231" s="19"/>
      <c r="P231" s="19"/>
      <c r="Q231" s="19"/>
    </row>
    <row r="232" spans="1:17" ht="17.100000000000001" customHeight="1" x14ac:dyDescent="0.25">
      <c r="A232" s="12"/>
      <c r="B232" s="150">
        <v>43824</v>
      </c>
      <c r="C232" s="152">
        <v>0</v>
      </c>
      <c r="D232" s="152">
        <v>0</v>
      </c>
      <c r="E232" s="152">
        <v>0</v>
      </c>
      <c r="F232" s="19"/>
      <c r="G232" s="25"/>
      <c r="H232" s="26" t="str">
        <f t="shared" si="3"/>
        <v>NA</v>
      </c>
      <c r="I232" s="26">
        <v>0</v>
      </c>
      <c r="K232" s="19"/>
      <c r="L232" s="19"/>
      <c r="M232" s="19"/>
      <c r="O232" s="19"/>
      <c r="P232" s="19"/>
      <c r="Q232" s="19"/>
    </row>
    <row r="233" spans="1:17" ht="17.100000000000001" customHeight="1" x14ac:dyDescent="0.25">
      <c r="A233" s="12"/>
      <c r="B233" s="150">
        <v>43825</v>
      </c>
      <c r="C233" s="152">
        <v>0</v>
      </c>
      <c r="D233" s="152">
        <v>0</v>
      </c>
      <c r="E233" s="152">
        <v>0</v>
      </c>
      <c r="F233" s="19"/>
      <c r="G233" s="25"/>
      <c r="H233" s="26" t="str">
        <f t="shared" si="3"/>
        <v>NA</v>
      </c>
      <c r="I233" s="26">
        <v>0</v>
      </c>
      <c r="K233" s="19"/>
      <c r="L233" s="19"/>
      <c r="M233" s="19"/>
      <c r="O233" s="19"/>
      <c r="P233" s="19"/>
      <c r="Q233" s="19"/>
    </row>
    <row r="234" spans="1:17" ht="17.100000000000001" customHeight="1" x14ac:dyDescent="0.25">
      <c r="A234" s="12"/>
      <c r="B234" s="150">
        <v>43827</v>
      </c>
      <c r="C234" s="152">
        <v>0</v>
      </c>
      <c r="D234" s="152">
        <v>0</v>
      </c>
      <c r="E234" s="152">
        <v>0</v>
      </c>
      <c r="F234" s="19"/>
      <c r="G234" s="25"/>
      <c r="H234" s="26" t="str">
        <f t="shared" si="3"/>
        <v>NA</v>
      </c>
      <c r="I234" s="26">
        <v>0</v>
      </c>
      <c r="K234" s="19"/>
      <c r="L234" s="19"/>
      <c r="M234" s="19"/>
      <c r="O234" s="19"/>
      <c r="P234" s="19"/>
      <c r="Q234" s="19"/>
    </row>
    <row r="235" spans="1:17" ht="17.100000000000001" customHeight="1" x14ac:dyDescent="0.25">
      <c r="A235" s="12" t="s">
        <v>11</v>
      </c>
      <c r="B235" s="35"/>
      <c r="C235" s="34" t="str">
        <f t="shared" ref="C235:C236" si="4">IF(K235=0, "&lt; 1", K235)</f>
        <v>&lt; 1</v>
      </c>
      <c r="D235" s="34" t="str">
        <f t="shared" ref="D235:E235" si="5">IF(L235=0, "&lt; 1", L235)</f>
        <v>&lt; 1</v>
      </c>
      <c r="E235" s="34" t="str">
        <f t="shared" si="5"/>
        <v>&lt; 1</v>
      </c>
      <c r="F235" s="50"/>
      <c r="G235" s="27"/>
      <c r="H235" s="26"/>
      <c r="I235" s="26"/>
      <c r="K235" s="12">
        <f>ROUNDUP(AVERAGE(K13:K234), 0)</f>
        <v>0</v>
      </c>
      <c r="L235" s="12">
        <f>ROUNDUP(AVERAGE(L13:L234), 0)</f>
        <v>0</v>
      </c>
      <c r="M235" s="12">
        <f>ROUNDUP(AVERAGE(M13:M234), 0)</f>
        <v>0</v>
      </c>
      <c r="N235" s="19"/>
      <c r="O235" s="12">
        <f>ROUNDUP(AVERAGE(O13:O234), 0)</f>
        <v>0</v>
      </c>
      <c r="P235" s="12">
        <f>ROUNDUP(AVERAGE(P13:P234), 0)</f>
        <v>0</v>
      </c>
      <c r="Q235" s="12">
        <f>ROUNDUP(AVERAGE(Q13:Q234), 0)</f>
        <v>0</v>
      </c>
    </row>
    <row r="236" spans="1:17" ht="17.100000000000001" customHeight="1" x14ac:dyDescent="0.25">
      <c r="A236" s="12" t="s">
        <v>12</v>
      </c>
      <c r="B236" s="36"/>
      <c r="C236" s="34" t="str">
        <f t="shared" si="4"/>
        <v>&lt; 1</v>
      </c>
      <c r="D236" s="34" t="str">
        <f>IF(L236=0, "&lt; 1", L236)</f>
        <v>&lt; 1</v>
      </c>
      <c r="E236" s="34" t="str">
        <f>IF(M236=0, "&lt; 1", M236)</f>
        <v>&lt; 1</v>
      </c>
      <c r="F236" s="50"/>
      <c r="G236" s="25"/>
      <c r="H236" s="26"/>
      <c r="I236" s="26"/>
      <c r="K236" s="12">
        <f>MIN(K13:K234)</f>
        <v>0</v>
      </c>
      <c r="L236" s="12">
        <f>MIN(L13:L234)</f>
        <v>0</v>
      </c>
      <c r="M236" s="12">
        <f>MIN(M13:M234)</f>
        <v>0</v>
      </c>
      <c r="N236" s="19"/>
      <c r="O236" s="12">
        <f>MIN(O13:O234)</f>
        <v>0</v>
      </c>
      <c r="P236" s="12">
        <f>MIN(P13:P234)</f>
        <v>0</v>
      </c>
      <c r="Q236" s="12">
        <f>MIN(Q13:Q234)</f>
        <v>0</v>
      </c>
    </row>
    <row r="237" spans="1:17" ht="17.100000000000001" customHeight="1" x14ac:dyDescent="0.25">
      <c r="A237" s="12" t="s">
        <v>13</v>
      </c>
      <c r="B237" s="36"/>
      <c r="C237" s="34">
        <f>MAX(C13:C234)</f>
        <v>0</v>
      </c>
      <c r="D237" s="34">
        <f>MAX(D13:D234)</f>
        <v>0</v>
      </c>
      <c r="E237" s="34">
        <f>MAX(E13:E234)</f>
        <v>0</v>
      </c>
      <c r="F237" s="50"/>
      <c r="G237" s="25"/>
      <c r="H237" s="26"/>
      <c r="I237" s="26"/>
      <c r="K237" s="12">
        <f>MAX(K13:K234)</f>
        <v>0</v>
      </c>
      <c r="L237" s="12">
        <f>MAX(L13:L234)</f>
        <v>0</v>
      </c>
      <c r="M237" s="12">
        <f>MAX(M13:M234)</f>
        <v>0</v>
      </c>
      <c r="N237" s="19"/>
      <c r="O237" s="12">
        <f>MAX(O13:O234)</f>
        <v>0</v>
      </c>
      <c r="P237" s="12">
        <f>MAX(P13:P234)</f>
        <v>0</v>
      </c>
      <c r="Q237" s="12">
        <f>MAX(Q13:Q234)</f>
        <v>0</v>
      </c>
    </row>
    <row r="238" spans="1:17" ht="17.100000000000001" customHeight="1" x14ac:dyDescent="0.25">
      <c r="A238" s="12" t="s">
        <v>14</v>
      </c>
      <c r="B238" s="36"/>
      <c r="C238" s="37">
        <f t="shared" ref="C238:E239" si="6">K238</f>
        <v>0</v>
      </c>
      <c r="D238" s="37">
        <f t="shared" si="6"/>
        <v>0</v>
      </c>
      <c r="E238" s="37">
        <f t="shared" si="6"/>
        <v>0</v>
      </c>
      <c r="F238" s="51"/>
      <c r="G238" s="25"/>
      <c r="H238" s="26"/>
      <c r="I238" s="26"/>
      <c r="K238" s="13">
        <f>STDEV(K13:K234)</f>
        <v>0</v>
      </c>
      <c r="L238" s="13">
        <f>STDEV(L13:L234)</f>
        <v>0</v>
      </c>
      <c r="M238" s="13">
        <f>STDEV(M13:M234)</f>
        <v>0</v>
      </c>
      <c r="N238" s="19"/>
      <c r="O238" s="13">
        <f>STDEV(O13:O234)</f>
        <v>0</v>
      </c>
      <c r="P238" s="13">
        <f>STDEV(P13:P234)</f>
        <v>0</v>
      </c>
      <c r="Q238" s="13">
        <f>STDEV(Q13:Q234)</f>
        <v>0</v>
      </c>
    </row>
    <row r="239" spans="1:17" ht="17.100000000000001" customHeight="1" x14ac:dyDescent="0.25">
      <c r="A239" s="12" t="s">
        <v>15</v>
      </c>
      <c r="B239" s="36"/>
      <c r="C239" s="37" t="str">
        <f t="shared" si="6"/>
        <v>NA</v>
      </c>
      <c r="D239" s="37" t="str">
        <f t="shared" si="6"/>
        <v>NA</v>
      </c>
      <c r="E239" s="37" t="str">
        <f t="shared" si="6"/>
        <v>NA</v>
      </c>
      <c r="F239" s="51"/>
      <c r="G239" s="25"/>
      <c r="H239" s="26"/>
      <c r="I239" s="26"/>
      <c r="K239" s="13" t="str">
        <f>IF(K235=0, "NA", K238*100/K235)</f>
        <v>NA</v>
      </c>
      <c r="L239" s="13" t="str">
        <f>IF(L235=0, "NA", L238*100/L235)</f>
        <v>NA</v>
      </c>
      <c r="M239" s="13" t="str">
        <f>IF(M235=0, "NA", M238*100/M235)</f>
        <v>NA</v>
      </c>
      <c r="N239" s="19"/>
      <c r="O239" s="13" t="str">
        <f>IF(O235=0, "NA", O238*100/O235)</f>
        <v>NA</v>
      </c>
      <c r="P239" s="13" t="str">
        <f>IF(P235=0, "NA", P238*100/P235)</f>
        <v>NA</v>
      </c>
      <c r="Q239" s="13" t="str">
        <f>IF(Q235=0, "NA", Q238*100/Q235)</f>
        <v>NA</v>
      </c>
    </row>
    <row r="240" spans="1:17" ht="17.100000000000001" customHeight="1" x14ac:dyDescent="0.25">
      <c r="A240" s="166" t="s">
        <v>28</v>
      </c>
      <c r="B240" s="166"/>
      <c r="C240" s="166"/>
      <c r="D240" s="9"/>
      <c r="E240" s="9"/>
      <c r="F240" s="9"/>
      <c r="G240" s="25"/>
      <c r="H240" s="26"/>
      <c r="I240" s="26"/>
      <c r="K240" s="19"/>
      <c r="L240" s="19"/>
      <c r="M240" s="19"/>
      <c r="N240" s="19"/>
    </row>
    <row r="241" spans="1:14" ht="17.100000000000001" customHeight="1" x14ac:dyDescent="0.25">
      <c r="A241" s="171" t="s">
        <v>29</v>
      </c>
      <c r="B241" s="171"/>
      <c r="C241" s="171"/>
      <c r="D241" s="9"/>
      <c r="E241" s="9"/>
      <c r="F241" s="9"/>
      <c r="G241" s="25"/>
      <c r="H241" s="26"/>
      <c r="I241" s="26"/>
      <c r="K241" s="19"/>
      <c r="L241" s="19"/>
      <c r="M241" s="19"/>
      <c r="N241" s="19"/>
    </row>
    <row r="242" spans="1:14" ht="17.100000000000001" customHeight="1" x14ac:dyDescent="0.25">
      <c r="A242" s="12" t="s">
        <v>11</v>
      </c>
      <c r="B242" s="36"/>
      <c r="C242" s="34" t="str">
        <f>IF(O235=0, "&lt; 1", O235)</f>
        <v>&lt; 1</v>
      </c>
      <c r="D242" s="34" t="str">
        <f>IF(P235=0, "&lt; 1", P235)</f>
        <v>&lt; 1</v>
      </c>
      <c r="E242" s="34" t="str">
        <f>IF(Q235=0, "&lt; 1", Q235)</f>
        <v>&lt; 1</v>
      </c>
      <c r="F242" s="50"/>
      <c r="G242" s="25"/>
      <c r="H242" s="26"/>
      <c r="I242" s="26"/>
      <c r="K242" s="19"/>
      <c r="L242" s="19"/>
      <c r="M242" s="19"/>
      <c r="N242" s="19"/>
    </row>
    <row r="243" spans="1:14" ht="17.100000000000001" customHeight="1" x14ac:dyDescent="0.25">
      <c r="A243" s="12" t="s">
        <v>12</v>
      </c>
      <c r="B243" s="36"/>
      <c r="C243" s="34" t="str">
        <f t="shared" ref="C243:E243" si="7">IF(O236=0, "&lt; 1", O236)</f>
        <v>&lt; 1</v>
      </c>
      <c r="D243" s="34" t="str">
        <f t="shared" si="7"/>
        <v>&lt; 1</v>
      </c>
      <c r="E243" s="34" t="str">
        <f t="shared" si="7"/>
        <v>&lt; 1</v>
      </c>
      <c r="F243" s="50"/>
      <c r="G243" s="25"/>
      <c r="H243" s="26"/>
      <c r="I243" s="26"/>
      <c r="K243" s="19"/>
      <c r="L243" s="19"/>
      <c r="M243" s="19"/>
    </row>
    <row r="244" spans="1:14" ht="17.100000000000001" customHeight="1" x14ac:dyDescent="0.25">
      <c r="A244" s="12" t="s">
        <v>13</v>
      </c>
      <c r="B244" s="36"/>
      <c r="C244" s="34" t="str">
        <f t="shared" ref="C244:E244" si="8">IF(O237=0, "&lt; 1", O237)</f>
        <v>&lt; 1</v>
      </c>
      <c r="D244" s="34" t="str">
        <f t="shared" si="8"/>
        <v>&lt; 1</v>
      </c>
      <c r="E244" s="34" t="str">
        <f t="shared" si="8"/>
        <v>&lt; 1</v>
      </c>
      <c r="F244" s="50"/>
      <c r="G244" s="25"/>
      <c r="H244" s="26"/>
      <c r="I244" s="26"/>
      <c r="K244" s="19"/>
      <c r="L244" s="19"/>
      <c r="M244" s="19"/>
    </row>
    <row r="245" spans="1:14" ht="17.100000000000001" customHeight="1" x14ac:dyDescent="0.25">
      <c r="A245" s="12" t="s">
        <v>14</v>
      </c>
      <c r="B245" s="36"/>
      <c r="C245" s="13">
        <f>O238</f>
        <v>0</v>
      </c>
      <c r="D245" s="13">
        <f>P238</f>
        <v>0</v>
      </c>
      <c r="E245" s="13">
        <f>Q238</f>
        <v>0</v>
      </c>
      <c r="F245" s="53"/>
      <c r="G245" s="25"/>
      <c r="H245" s="26"/>
      <c r="I245" s="26"/>
      <c r="K245" s="19"/>
      <c r="L245" s="19"/>
      <c r="M245" s="19"/>
    </row>
    <row r="246" spans="1:14" ht="17.100000000000001" customHeight="1" x14ac:dyDescent="0.25">
      <c r="A246" s="12" t="s">
        <v>15</v>
      </c>
      <c r="B246" s="36"/>
      <c r="C246" s="12" t="str">
        <f t="shared" ref="C246:E246" si="9">O239</f>
        <v>NA</v>
      </c>
      <c r="D246" s="12" t="str">
        <f t="shared" si="9"/>
        <v>NA</v>
      </c>
      <c r="E246" s="12" t="str">
        <f t="shared" si="9"/>
        <v>NA</v>
      </c>
      <c r="F246" s="52"/>
      <c r="G246" s="27"/>
      <c r="H246" s="26"/>
      <c r="I246" s="26"/>
      <c r="K246" s="19"/>
      <c r="L246" s="19"/>
      <c r="M246" s="19"/>
    </row>
    <row r="247" spans="1:14" ht="15.9" customHeight="1" x14ac:dyDescent="0.25"/>
    <row r="248" spans="1:14" ht="15.9" customHeight="1" x14ac:dyDescent="0.25">
      <c r="A248" s="15"/>
    </row>
    <row r="249" spans="1:14" ht="15.9" customHeight="1" x14ac:dyDescent="0.25"/>
    <row r="250" spans="1:14" ht="15.9" customHeight="1" x14ac:dyDescent="0.25"/>
    <row r="251" spans="1:14" ht="15.9" customHeight="1" x14ac:dyDescent="0.25"/>
    <row r="252" spans="1:14" ht="15.9" customHeight="1" x14ac:dyDescent="0.25"/>
    <row r="253" spans="1:14" ht="15.9" customHeight="1" x14ac:dyDescent="0.25"/>
    <row r="254" spans="1:14" ht="15.9" customHeight="1" x14ac:dyDescent="0.25"/>
    <row r="255" spans="1:14" ht="15.9" customHeight="1" x14ac:dyDescent="0.25"/>
    <row r="256" spans="1:14" ht="15.9" customHeight="1" x14ac:dyDescent="0.25"/>
    <row r="257" spans="1:9" ht="15.9" customHeight="1" x14ac:dyDescent="0.25"/>
    <row r="258" spans="1:9" ht="15.9" customHeight="1" x14ac:dyDescent="0.25"/>
    <row r="259" spans="1:9" ht="15.9" customHeight="1" x14ac:dyDescent="0.25">
      <c r="A259" s="14"/>
      <c r="B259" s="14"/>
      <c r="C259" s="14"/>
      <c r="D259" s="14"/>
      <c r="E259" s="14"/>
      <c r="F259" s="66"/>
    </row>
    <row r="260" spans="1:9" ht="15.9" customHeight="1" x14ac:dyDescent="0.25">
      <c r="A260" s="14"/>
      <c r="B260" s="14"/>
      <c r="C260" s="14"/>
      <c r="D260" s="14"/>
      <c r="E260" s="14"/>
      <c r="F260" s="66"/>
    </row>
    <row r="261" spans="1:9" ht="15.9" customHeight="1" x14ac:dyDescent="0.25">
      <c r="B261" s="14"/>
      <c r="C261" s="14"/>
      <c r="D261" s="14"/>
      <c r="E261" s="14"/>
      <c r="F261" s="66"/>
    </row>
    <row r="262" spans="1:9" ht="14.25" customHeight="1" x14ac:dyDescent="0.25">
      <c r="A262" s="168" t="s">
        <v>181</v>
      </c>
      <c r="B262" s="168"/>
      <c r="C262" s="168"/>
      <c r="D262" s="168"/>
      <c r="E262" s="168"/>
      <c r="F262" s="66"/>
    </row>
    <row r="263" spans="1:9" ht="14.25" customHeight="1" x14ac:dyDescent="0.25">
      <c r="A263" s="172" t="s">
        <v>182</v>
      </c>
      <c r="B263" s="168"/>
      <c r="C263" s="168"/>
      <c r="D263" s="168"/>
      <c r="E263" s="168"/>
      <c r="F263" s="66"/>
    </row>
    <row r="264" spans="1:9" ht="15.9" customHeight="1" x14ac:dyDescent="0.25">
      <c r="A264" s="14"/>
      <c r="B264" s="14"/>
      <c r="C264" s="14"/>
      <c r="D264" s="14"/>
      <c r="E264" s="14"/>
      <c r="F264" s="66"/>
    </row>
    <row r="265" spans="1:9" s="28" customFormat="1" ht="15.9" customHeight="1" x14ac:dyDescent="0.25">
      <c r="A265" s="169" t="s">
        <v>19</v>
      </c>
      <c r="B265" s="169"/>
      <c r="C265" s="169"/>
      <c r="E265" s="20"/>
      <c r="F265" s="65"/>
      <c r="G265" s="20"/>
      <c r="H265" s="20"/>
      <c r="I265" s="20"/>
    </row>
    <row r="266" spans="1:9" s="28" customFormat="1" ht="27.75" customHeight="1" x14ac:dyDescent="0.25">
      <c r="A266" s="169" t="s">
        <v>217</v>
      </c>
      <c r="B266" s="169"/>
      <c r="C266" s="169"/>
      <c r="D266" s="169"/>
      <c r="E266" s="169"/>
      <c r="F266" s="67"/>
      <c r="G266" s="20"/>
      <c r="H266" s="20"/>
      <c r="I266" s="20"/>
    </row>
    <row r="267" spans="1:9" s="28" customFormat="1" ht="32.25" customHeight="1" x14ac:dyDescent="0.25">
      <c r="A267" s="170" t="s">
        <v>218</v>
      </c>
      <c r="B267" s="170"/>
      <c r="C267" s="170"/>
      <c r="D267" s="170"/>
      <c r="E267" s="170"/>
      <c r="F267" s="68"/>
      <c r="G267" s="20"/>
      <c r="H267" s="20"/>
      <c r="I267" s="20"/>
    </row>
    <row r="268" spans="1:9" s="28" customFormat="1" ht="15.9" customHeight="1" x14ac:dyDescent="0.25">
      <c r="E268" s="20"/>
      <c r="F268" s="65"/>
      <c r="G268" s="20"/>
      <c r="H268" s="20"/>
      <c r="I268" s="20"/>
    </row>
    <row r="269" spans="1:9" s="28" customFormat="1" ht="25.5" customHeight="1" x14ac:dyDescent="0.25">
      <c r="B269" s="167" t="s">
        <v>2</v>
      </c>
      <c r="C269" s="167"/>
      <c r="D269" s="167" t="s">
        <v>3</v>
      </c>
      <c r="E269" s="167"/>
      <c r="F269" s="65"/>
      <c r="G269" s="20"/>
      <c r="H269" s="20"/>
      <c r="I269" s="20"/>
    </row>
    <row r="270" spans="1:9" s="28" customFormat="1" ht="38.1" customHeight="1" x14ac:dyDescent="0.25">
      <c r="B270" s="167"/>
      <c r="C270" s="167"/>
      <c r="D270" s="167"/>
      <c r="E270" s="167"/>
      <c r="F270" s="65"/>
      <c r="G270" s="20"/>
      <c r="H270" s="20"/>
      <c r="I270" s="20"/>
    </row>
    <row r="271" spans="1:9" x14ac:dyDescent="0.25">
      <c r="B271" s="30"/>
      <c r="C271" s="30"/>
      <c r="D271" s="30"/>
      <c r="E271" s="30"/>
      <c r="F271" s="30"/>
    </row>
    <row r="272" spans="1:9" x14ac:dyDescent="0.25">
      <c r="B272" s="30"/>
      <c r="C272" s="30"/>
      <c r="D272" s="30"/>
      <c r="E272" s="30"/>
      <c r="F272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240:C240"/>
    <mergeCell ref="A241:C241"/>
    <mergeCell ref="A262:E262"/>
    <mergeCell ref="B270:C270"/>
    <mergeCell ref="D270:E270"/>
    <mergeCell ref="A263:E263"/>
    <mergeCell ref="A265:C265"/>
    <mergeCell ref="A266:E266"/>
    <mergeCell ref="A267:E267"/>
    <mergeCell ref="B269:C269"/>
    <mergeCell ref="D269:E269"/>
  </mergeCells>
  <conditionalFormatting sqref="F116:F234">
    <cfRule type="containsBlanks" dxfId="797" priority="944">
      <formula>LEN(TRIM(F116))=0</formula>
    </cfRule>
  </conditionalFormatting>
  <conditionalFormatting sqref="F13:F115">
    <cfRule type="containsBlanks" dxfId="796" priority="942">
      <formula>LEN(TRIM(F13))=0</formula>
    </cfRule>
  </conditionalFormatting>
  <conditionalFormatting sqref="B94:B96">
    <cfRule type="timePeriod" dxfId="795" priority="916" timePeriod="today">
      <formula>FLOOR(B94,1)=TODAY()</formula>
    </cfRule>
  </conditionalFormatting>
  <conditionalFormatting sqref="B79">
    <cfRule type="timePeriod" dxfId="794" priority="928" timePeriod="today">
      <formula>FLOOR(B79,1)=TODAY()</formula>
    </cfRule>
  </conditionalFormatting>
  <conditionalFormatting sqref="B80">
    <cfRule type="timePeriod" dxfId="793" priority="927" timePeriod="today">
      <formula>FLOOR(B80,1)=TODAY()</formula>
    </cfRule>
  </conditionalFormatting>
  <conditionalFormatting sqref="B81">
    <cfRule type="timePeriod" dxfId="792" priority="926" timePeriod="today">
      <formula>FLOOR(B81,1)=TODAY()</formula>
    </cfRule>
  </conditionalFormatting>
  <conditionalFormatting sqref="B82">
    <cfRule type="timePeriod" dxfId="791" priority="925" timePeriod="today">
      <formula>FLOOR(B82,1)=TODAY()</formula>
    </cfRule>
  </conditionalFormatting>
  <conditionalFormatting sqref="B83">
    <cfRule type="timePeriod" dxfId="790" priority="924" timePeriod="today">
      <formula>FLOOR(B83,1)=TODAY()</formula>
    </cfRule>
  </conditionalFormatting>
  <conditionalFormatting sqref="B84:B87">
    <cfRule type="timePeriod" dxfId="789" priority="923" timePeriod="today">
      <formula>FLOOR(B84,1)=TODAY()</formula>
    </cfRule>
  </conditionalFormatting>
  <conditionalFormatting sqref="B88">
    <cfRule type="timePeriod" dxfId="788" priority="922" timePeriod="today">
      <formula>FLOOR(B88,1)=TODAY()</formula>
    </cfRule>
  </conditionalFormatting>
  <conditionalFormatting sqref="B89">
    <cfRule type="timePeriod" dxfId="787" priority="921" timePeriod="today">
      <formula>FLOOR(B89,1)=TODAY()</formula>
    </cfRule>
  </conditionalFormatting>
  <conditionalFormatting sqref="B90">
    <cfRule type="timePeriod" dxfId="786" priority="920" timePeriod="today">
      <formula>FLOOR(B90,1)=TODAY()</formula>
    </cfRule>
  </conditionalFormatting>
  <conditionalFormatting sqref="B91">
    <cfRule type="timePeriod" dxfId="785" priority="919" timePeriod="today">
      <formula>FLOOR(B91,1)=TODAY()</formula>
    </cfRule>
  </conditionalFormatting>
  <conditionalFormatting sqref="B92">
    <cfRule type="timePeriod" dxfId="784" priority="918" timePeriod="today">
      <formula>FLOOR(B92,1)=TODAY()</formula>
    </cfRule>
  </conditionalFormatting>
  <conditionalFormatting sqref="B93">
    <cfRule type="timePeriod" dxfId="783" priority="917" timePeriod="today">
      <formula>FLOOR(B93,1)=TODAY()</formula>
    </cfRule>
  </conditionalFormatting>
  <conditionalFormatting sqref="B97">
    <cfRule type="timePeriod" dxfId="782" priority="911" timePeriod="today">
      <formula>FLOOR(B97,1)=TODAY()</formula>
    </cfRule>
  </conditionalFormatting>
  <conditionalFormatting sqref="B98">
    <cfRule type="timePeriod" dxfId="781" priority="904" timePeriod="today">
      <formula>FLOOR(B98,1)=TODAY()</formula>
    </cfRule>
  </conditionalFormatting>
  <conditionalFormatting sqref="B99">
    <cfRule type="timePeriod" dxfId="780" priority="903" timePeriod="today">
      <formula>FLOOR(B99,1)=TODAY()</formula>
    </cfRule>
  </conditionalFormatting>
  <conditionalFormatting sqref="B100">
    <cfRule type="timePeriod" dxfId="779" priority="898" timePeriod="today">
      <formula>FLOOR(B100,1)=TODAY()</formula>
    </cfRule>
  </conditionalFormatting>
  <conditionalFormatting sqref="C106">
    <cfRule type="cellIs" dxfId="778" priority="830" operator="greaterThanOrEqual">
      <formula>$G$6</formula>
    </cfRule>
    <cfRule type="cellIs" dxfId="777" priority="831" operator="lessThan">
      <formula>$G$6</formula>
    </cfRule>
  </conditionalFormatting>
  <conditionalFormatting sqref="B101">
    <cfRule type="timePeriod" dxfId="776" priority="891" timePeriod="today">
      <formula>FLOOR(B101,1)=TODAY()</formula>
    </cfRule>
  </conditionalFormatting>
  <conditionalFormatting sqref="B102">
    <cfRule type="timePeriod" dxfId="775" priority="886" timePeriod="today">
      <formula>FLOOR(B102,1)=TODAY()</formula>
    </cfRule>
  </conditionalFormatting>
  <conditionalFormatting sqref="D101">
    <cfRule type="cellIs" dxfId="774" priority="818" operator="greaterThanOrEqual">
      <formula>$G$6</formula>
    </cfRule>
    <cfRule type="cellIs" dxfId="773" priority="819" operator="lessThan">
      <formula>$G$6</formula>
    </cfRule>
  </conditionalFormatting>
  <conditionalFormatting sqref="C97">
    <cfRule type="cellIs" dxfId="772" priority="848" operator="greaterThanOrEqual">
      <formula>$G$6</formula>
    </cfRule>
    <cfRule type="cellIs" dxfId="771" priority="849" operator="lessThan">
      <formula>$G$6</formula>
    </cfRule>
  </conditionalFormatting>
  <conditionalFormatting sqref="B103">
    <cfRule type="timePeriod" dxfId="770" priority="879" timePeriod="today">
      <formula>FLOOR(B103,1)=TODAY()</formula>
    </cfRule>
  </conditionalFormatting>
  <conditionalFormatting sqref="B104">
    <cfRule type="timePeriod" dxfId="769" priority="872" timePeriod="today">
      <formula>FLOOR(B104,1)=TODAY()</formula>
    </cfRule>
  </conditionalFormatting>
  <conditionalFormatting sqref="B105:B106">
    <cfRule type="timePeriod" dxfId="768" priority="867" timePeriod="today">
      <formula>FLOOR(B105,1)=TODAY()</formula>
    </cfRule>
  </conditionalFormatting>
  <conditionalFormatting sqref="B107">
    <cfRule type="timePeriod" dxfId="767" priority="856" timePeriod="today">
      <formula>FLOOR(B107,1)=TODAY()</formula>
    </cfRule>
  </conditionalFormatting>
  <conditionalFormatting sqref="E105">
    <cfRule type="cellIs" dxfId="766" priority="788" operator="greaterThanOrEqual">
      <formula>$G$6</formula>
    </cfRule>
    <cfRule type="cellIs" dxfId="765" priority="789" operator="lessThan">
      <formula>$G$6</formula>
    </cfRule>
  </conditionalFormatting>
  <conditionalFormatting sqref="C107">
    <cfRule type="cellIs" dxfId="764" priority="828" operator="greaterThanOrEqual">
      <formula>$G$6</formula>
    </cfRule>
    <cfRule type="cellIs" dxfId="763" priority="829" operator="lessThan">
      <formula>$G$6</formula>
    </cfRule>
  </conditionalFormatting>
  <conditionalFormatting sqref="C98">
    <cfRule type="cellIs" dxfId="762" priority="846" operator="greaterThanOrEqual">
      <formula>$G$6</formula>
    </cfRule>
    <cfRule type="cellIs" dxfId="761" priority="847" operator="lessThan">
      <formula>$G$6</formula>
    </cfRule>
  </conditionalFormatting>
  <conditionalFormatting sqref="C99">
    <cfRule type="cellIs" dxfId="760" priority="844" operator="greaterThanOrEqual">
      <formula>$G$6</formula>
    </cfRule>
    <cfRule type="cellIs" dxfId="759" priority="845" operator="lessThan">
      <formula>$G$6</formula>
    </cfRule>
  </conditionalFormatting>
  <conditionalFormatting sqref="C100">
    <cfRule type="cellIs" dxfId="758" priority="842" operator="greaterThanOrEqual">
      <formula>$G$6</formula>
    </cfRule>
    <cfRule type="cellIs" dxfId="757" priority="843" operator="lessThan">
      <formula>$G$6</formula>
    </cfRule>
  </conditionalFormatting>
  <conditionalFormatting sqref="C101">
    <cfRule type="cellIs" dxfId="756" priority="840" operator="greaterThanOrEqual">
      <formula>$G$6</formula>
    </cfRule>
    <cfRule type="cellIs" dxfId="755" priority="841" operator="lessThan">
      <formula>$G$6</formula>
    </cfRule>
  </conditionalFormatting>
  <conditionalFormatting sqref="C102">
    <cfRule type="cellIs" dxfId="754" priority="838" operator="greaterThanOrEqual">
      <formula>$G$6</formula>
    </cfRule>
    <cfRule type="cellIs" dxfId="753" priority="839" operator="lessThan">
      <formula>$G$6</formula>
    </cfRule>
  </conditionalFormatting>
  <conditionalFormatting sqref="C103">
    <cfRule type="cellIs" dxfId="752" priority="836" operator="greaterThanOrEqual">
      <formula>$G$6</formula>
    </cfRule>
    <cfRule type="cellIs" dxfId="751" priority="837" operator="lessThan">
      <formula>$G$6</formula>
    </cfRule>
  </conditionalFormatting>
  <conditionalFormatting sqref="C104">
    <cfRule type="cellIs" dxfId="750" priority="834" operator="greaterThanOrEqual">
      <formula>$G$6</formula>
    </cfRule>
    <cfRule type="cellIs" dxfId="749" priority="835" operator="lessThan">
      <formula>$G$6</formula>
    </cfRule>
  </conditionalFormatting>
  <conditionalFormatting sqref="C105">
    <cfRule type="cellIs" dxfId="748" priority="832" operator="greaterThanOrEqual">
      <formula>$G$6</formula>
    </cfRule>
    <cfRule type="cellIs" dxfId="747" priority="833" operator="lessThan">
      <formula>$G$6</formula>
    </cfRule>
  </conditionalFormatting>
  <conditionalFormatting sqref="D97">
    <cfRule type="cellIs" dxfId="746" priority="826" operator="greaterThanOrEqual">
      <formula>$G$6</formula>
    </cfRule>
    <cfRule type="cellIs" dxfId="745" priority="827" operator="lessThan">
      <formula>$G$6</formula>
    </cfRule>
  </conditionalFormatting>
  <conditionalFormatting sqref="D98">
    <cfRule type="cellIs" dxfId="744" priority="824" operator="greaterThanOrEqual">
      <formula>$G$6</formula>
    </cfRule>
    <cfRule type="cellIs" dxfId="743" priority="825" operator="lessThan">
      <formula>$G$6</formula>
    </cfRule>
  </conditionalFormatting>
  <conditionalFormatting sqref="D99">
    <cfRule type="cellIs" dxfId="742" priority="822" operator="greaterThanOrEqual">
      <formula>$G$6</formula>
    </cfRule>
    <cfRule type="cellIs" dxfId="741" priority="823" operator="lessThan">
      <formula>$G$6</formula>
    </cfRule>
  </conditionalFormatting>
  <conditionalFormatting sqref="D100">
    <cfRule type="cellIs" dxfId="740" priority="820" operator="greaterThanOrEqual">
      <formula>$G$6</formula>
    </cfRule>
    <cfRule type="cellIs" dxfId="739" priority="821" operator="lessThan">
      <formula>$G$6</formula>
    </cfRule>
  </conditionalFormatting>
  <conditionalFormatting sqref="D102">
    <cfRule type="cellIs" dxfId="738" priority="816" operator="greaterThanOrEqual">
      <formula>$G$6</formula>
    </cfRule>
    <cfRule type="cellIs" dxfId="737" priority="817" operator="lessThan">
      <formula>$G$6</formula>
    </cfRule>
  </conditionalFormatting>
  <conditionalFormatting sqref="D103">
    <cfRule type="cellIs" dxfId="736" priority="814" operator="greaterThanOrEqual">
      <formula>$G$6</formula>
    </cfRule>
    <cfRule type="cellIs" dxfId="735" priority="815" operator="lessThan">
      <formula>$G$6</formula>
    </cfRule>
  </conditionalFormatting>
  <conditionalFormatting sqref="D104">
    <cfRule type="cellIs" dxfId="734" priority="812" operator="greaterThanOrEqual">
      <formula>$G$6</formula>
    </cfRule>
    <cfRule type="cellIs" dxfId="733" priority="813" operator="lessThan">
      <formula>$G$6</formula>
    </cfRule>
  </conditionalFormatting>
  <conditionalFormatting sqref="D105">
    <cfRule type="cellIs" dxfId="732" priority="810" operator="greaterThanOrEqual">
      <formula>$G$6</formula>
    </cfRule>
    <cfRule type="cellIs" dxfId="731" priority="811" operator="lessThan">
      <formula>$G$6</formula>
    </cfRule>
  </conditionalFormatting>
  <conditionalFormatting sqref="D106">
    <cfRule type="cellIs" dxfId="730" priority="808" operator="greaterThanOrEqual">
      <formula>$G$6</formula>
    </cfRule>
    <cfRule type="cellIs" dxfId="729" priority="809" operator="lessThan">
      <formula>$G$6</formula>
    </cfRule>
  </conditionalFormatting>
  <conditionalFormatting sqref="D107">
    <cfRule type="cellIs" dxfId="728" priority="806" operator="greaterThanOrEqual">
      <formula>$G$6</formula>
    </cfRule>
    <cfRule type="cellIs" dxfId="727" priority="807" operator="lessThan">
      <formula>$G$6</formula>
    </cfRule>
  </conditionalFormatting>
  <conditionalFormatting sqref="E97">
    <cfRule type="cellIs" dxfId="726" priority="804" operator="greaterThanOrEqual">
      <formula>$G$6</formula>
    </cfRule>
    <cfRule type="cellIs" dxfId="725" priority="805" operator="lessThan">
      <formula>$G$6</formula>
    </cfRule>
  </conditionalFormatting>
  <conditionalFormatting sqref="E98">
    <cfRule type="cellIs" dxfId="724" priority="802" operator="greaterThanOrEqual">
      <formula>$G$6</formula>
    </cfRule>
    <cfRule type="cellIs" dxfId="723" priority="803" operator="lessThan">
      <formula>$G$6</formula>
    </cfRule>
  </conditionalFormatting>
  <conditionalFormatting sqref="E99">
    <cfRule type="cellIs" dxfId="722" priority="800" operator="greaterThanOrEqual">
      <formula>$G$6</formula>
    </cfRule>
    <cfRule type="cellIs" dxfId="721" priority="801" operator="lessThan">
      <formula>$G$6</formula>
    </cfRule>
  </conditionalFormatting>
  <conditionalFormatting sqref="E100">
    <cfRule type="cellIs" dxfId="720" priority="798" operator="greaterThanOrEqual">
      <formula>$G$6</formula>
    </cfRule>
    <cfRule type="cellIs" dxfId="719" priority="799" operator="lessThan">
      <formula>$G$6</formula>
    </cfRule>
  </conditionalFormatting>
  <conditionalFormatting sqref="E101">
    <cfRule type="cellIs" dxfId="718" priority="796" operator="greaterThanOrEqual">
      <formula>$G$6</formula>
    </cfRule>
    <cfRule type="cellIs" dxfId="717" priority="797" operator="lessThan">
      <formula>$G$6</formula>
    </cfRule>
  </conditionalFormatting>
  <conditionalFormatting sqref="E102">
    <cfRule type="cellIs" dxfId="716" priority="794" operator="greaterThanOrEqual">
      <formula>$G$6</formula>
    </cfRule>
    <cfRule type="cellIs" dxfId="715" priority="795" operator="lessThan">
      <formula>$G$6</formula>
    </cfRule>
  </conditionalFormatting>
  <conditionalFormatting sqref="E103">
    <cfRule type="cellIs" dxfId="714" priority="792" operator="greaterThanOrEqual">
      <formula>$G$6</formula>
    </cfRule>
    <cfRule type="cellIs" dxfId="713" priority="793" operator="lessThan">
      <formula>$G$6</formula>
    </cfRule>
  </conditionalFormatting>
  <conditionalFormatting sqref="E104">
    <cfRule type="cellIs" dxfId="712" priority="790" operator="greaterThanOrEqual">
      <formula>$G$6</formula>
    </cfRule>
    <cfRule type="cellIs" dxfId="711" priority="791" operator="lessThan">
      <formula>$G$6</formula>
    </cfRule>
  </conditionalFormatting>
  <conditionalFormatting sqref="E106">
    <cfRule type="cellIs" dxfId="710" priority="786" operator="greaterThanOrEqual">
      <formula>$G$6</formula>
    </cfRule>
    <cfRule type="cellIs" dxfId="709" priority="787" operator="lessThan">
      <formula>$G$6</formula>
    </cfRule>
  </conditionalFormatting>
  <conditionalFormatting sqref="E107">
    <cfRule type="cellIs" dxfId="708" priority="784" operator="greaterThanOrEqual">
      <formula>$G$6</formula>
    </cfRule>
    <cfRule type="cellIs" dxfId="707" priority="785" operator="lessThan">
      <formula>$G$6</formula>
    </cfRule>
  </conditionalFormatting>
  <conditionalFormatting sqref="B108">
    <cfRule type="timePeriod" dxfId="706" priority="779" timePeriod="today">
      <formula>FLOOR(B108,1)=TODAY()</formula>
    </cfRule>
  </conditionalFormatting>
  <conditionalFormatting sqref="B109">
    <cfRule type="timePeriod" dxfId="705" priority="774" timePeriod="today">
      <formula>FLOOR(B109,1)=TODAY()</formula>
    </cfRule>
  </conditionalFormatting>
  <conditionalFormatting sqref="B109">
    <cfRule type="timePeriod" dxfId="704" priority="773" timePeriod="today">
      <formula>FLOOR(B109,1)=TODAY()</formula>
    </cfRule>
  </conditionalFormatting>
  <conditionalFormatting sqref="B110">
    <cfRule type="timePeriod" dxfId="703" priority="764" timePeriod="today">
      <formula>FLOOR(B110,1)=TODAY()</formula>
    </cfRule>
  </conditionalFormatting>
  <conditionalFormatting sqref="B111">
    <cfRule type="timePeriod" dxfId="702" priority="755" timePeriod="today">
      <formula>FLOOR(B111,1)=TODAY()</formula>
    </cfRule>
  </conditionalFormatting>
  <conditionalFormatting sqref="B112">
    <cfRule type="timePeriod" dxfId="701" priority="746" timePeriod="today">
      <formula>FLOOR(B112,1)=TODAY()</formula>
    </cfRule>
  </conditionalFormatting>
  <conditionalFormatting sqref="B113">
    <cfRule type="timePeriod" dxfId="700" priority="743" timePeriod="today">
      <formula>FLOOR(B113,1)=TODAY()</formula>
    </cfRule>
  </conditionalFormatting>
  <conditionalFormatting sqref="B114">
    <cfRule type="timePeriod" dxfId="699" priority="728" timePeriod="today">
      <formula>FLOOR(B114,1)=TODAY()</formula>
    </cfRule>
  </conditionalFormatting>
  <conditionalFormatting sqref="B115">
    <cfRule type="timePeriod" dxfId="698" priority="723" timePeriod="today">
      <formula>FLOOR(B115,1)=TODAY()</formula>
    </cfRule>
  </conditionalFormatting>
  <conditionalFormatting sqref="B116:B118">
    <cfRule type="timePeriod" dxfId="697" priority="720" timePeriod="today">
      <formula>FLOOR(B116,1)=TODAY()</formula>
    </cfRule>
  </conditionalFormatting>
  <conditionalFormatting sqref="C108">
    <cfRule type="cellIs" dxfId="696" priority="708" operator="greaterThanOrEqual">
      <formula>$G$6</formula>
    </cfRule>
    <cfRule type="cellIs" dxfId="695" priority="709" operator="lessThan">
      <formula>$G$6</formula>
    </cfRule>
  </conditionalFormatting>
  <conditionalFormatting sqref="C109">
    <cfRule type="cellIs" dxfId="694" priority="706" operator="greaterThanOrEqual">
      <formula>$G$6</formula>
    </cfRule>
    <cfRule type="cellIs" dxfId="693" priority="707" operator="lessThan">
      <formula>$G$6</formula>
    </cfRule>
  </conditionalFormatting>
  <conditionalFormatting sqref="C109">
    <cfRule type="cellIs" dxfId="692" priority="704" operator="greaterThanOrEqual">
      <formula>$G$6</formula>
    </cfRule>
    <cfRule type="cellIs" dxfId="691" priority="705" operator="lessThan">
      <formula>$G$6</formula>
    </cfRule>
  </conditionalFormatting>
  <conditionalFormatting sqref="C110">
    <cfRule type="cellIs" dxfId="690" priority="702" operator="greaterThanOrEqual">
      <formula>$G$6</formula>
    </cfRule>
    <cfRule type="cellIs" dxfId="689" priority="703" operator="lessThan">
      <formula>$G$6</formula>
    </cfRule>
  </conditionalFormatting>
  <conditionalFormatting sqref="C110">
    <cfRule type="cellIs" dxfId="688" priority="700" operator="greaterThanOrEqual">
      <formula>$G$6</formula>
    </cfRule>
    <cfRule type="cellIs" dxfId="687" priority="701" operator="lessThan">
      <formula>$G$6</formula>
    </cfRule>
  </conditionalFormatting>
  <conditionalFormatting sqref="C111">
    <cfRule type="cellIs" dxfId="686" priority="698" operator="greaterThanOrEqual">
      <formula>$G$6</formula>
    </cfRule>
    <cfRule type="cellIs" dxfId="685" priority="699" operator="lessThan">
      <formula>$G$6</formula>
    </cfRule>
  </conditionalFormatting>
  <conditionalFormatting sqref="C111">
    <cfRule type="cellIs" dxfId="684" priority="696" operator="greaterThanOrEqual">
      <formula>$G$6</formula>
    </cfRule>
    <cfRule type="cellIs" dxfId="683" priority="697" operator="lessThan">
      <formula>$G$6</formula>
    </cfRule>
  </conditionalFormatting>
  <conditionalFormatting sqref="C112">
    <cfRule type="cellIs" dxfId="682" priority="694" operator="greaterThanOrEqual">
      <formula>$G$6</formula>
    </cfRule>
    <cfRule type="cellIs" dxfId="681" priority="695" operator="lessThan">
      <formula>$G$6</formula>
    </cfRule>
  </conditionalFormatting>
  <conditionalFormatting sqref="C113">
    <cfRule type="cellIs" dxfId="680" priority="692" operator="greaterThanOrEqual">
      <formula>$G$6</formula>
    </cfRule>
    <cfRule type="cellIs" dxfId="679" priority="693" operator="lessThan">
      <formula>$G$6</formula>
    </cfRule>
  </conditionalFormatting>
  <conditionalFormatting sqref="C113">
    <cfRule type="cellIs" dxfId="678" priority="690" operator="greaterThanOrEqual">
      <formula>$G$6</formula>
    </cfRule>
    <cfRule type="cellIs" dxfId="677" priority="691" operator="lessThan">
      <formula>$G$6</formula>
    </cfRule>
  </conditionalFormatting>
  <conditionalFormatting sqref="C114">
    <cfRule type="cellIs" dxfId="676" priority="688" operator="greaterThanOrEqual">
      <formula>$G$6</formula>
    </cfRule>
    <cfRule type="cellIs" dxfId="675" priority="689" operator="lessThan">
      <formula>$G$6</formula>
    </cfRule>
  </conditionalFormatting>
  <conditionalFormatting sqref="C115">
    <cfRule type="cellIs" dxfId="674" priority="686" operator="greaterThanOrEqual">
      <formula>$G$6</formula>
    </cfRule>
    <cfRule type="cellIs" dxfId="673" priority="687" operator="lessThan">
      <formula>$G$6</formula>
    </cfRule>
  </conditionalFormatting>
  <conditionalFormatting sqref="C116">
    <cfRule type="cellIs" dxfId="672" priority="684" operator="greaterThanOrEqual">
      <formula>$G$6</formula>
    </cfRule>
    <cfRule type="cellIs" dxfId="671" priority="685" operator="lessThan">
      <formula>$G$6</formula>
    </cfRule>
  </conditionalFormatting>
  <conditionalFormatting sqref="C117">
    <cfRule type="cellIs" dxfId="670" priority="682" operator="greaterThanOrEqual">
      <formula>$G$6</formula>
    </cfRule>
    <cfRule type="cellIs" dxfId="669" priority="683" operator="lessThan">
      <formula>$G$6</formula>
    </cfRule>
  </conditionalFormatting>
  <conditionalFormatting sqref="C118">
    <cfRule type="cellIs" dxfId="668" priority="680" operator="greaterThanOrEqual">
      <formula>$G$6</formula>
    </cfRule>
    <cfRule type="cellIs" dxfId="667" priority="681" operator="lessThan">
      <formula>$G$6</formula>
    </cfRule>
  </conditionalFormatting>
  <conditionalFormatting sqref="D108">
    <cfRule type="cellIs" dxfId="666" priority="678" operator="greaterThanOrEqual">
      <formula>$G$6</formula>
    </cfRule>
    <cfRule type="cellIs" dxfId="665" priority="679" operator="lessThan">
      <formula>$G$6</formula>
    </cfRule>
  </conditionalFormatting>
  <conditionalFormatting sqref="D109">
    <cfRule type="cellIs" dxfId="664" priority="676" operator="greaterThanOrEqual">
      <formula>$G$6</formula>
    </cfRule>
    <cfRule type="cellIs" dxfId="663" priority="677" operator="lessThan">
      <formula>$G$6</formula>
    </cfRule>
  </conditionalFormatting>
  <conditionalFormatting sqref="D109">
    <cfRule type="cellIs" dxfId="662" priority="674" operator="greaterThanOrEqual">
      <formula>$G$6</formula>
    </cfRule>
    <cfRule type="cellIs" dxfId="661" priority="675" operator="lessThan">
      <formula>$G$6</formula>
    </cfRule>
  </conditionalFormatting>
  <conditionalFormatting sqref="D110">
    <cfRule type="cellIs" dxfId="660" priority="672" operator="greaterThanOrEqual">
      <formula>$G$6</formula>
    </cfRule>
    <cfRule type="cellIs" dxfId="659" priority="673" operator="lessThan">
      <formula>$G$6</formula>
    </cfRule>
  </conditionalFormatting>
  <conditionalFormatting sqref="D110">
    <cfRule type="cellIs" dxfId="658" priority="670" operator="greaterThanOrEqual">
      <formula>$G$6</formula>
    </cfRule>
    <cfRule type="cellIs" dxfId="657" priority="671" operator="lessThan">
      <formula>$G$6</formula>
    </cfRule>
  </conditionalFormatting>
  <conditionalFormatting sqref="D111">
    <cfRule type="cellIs" dxfId="656" priority="668" operator="greaterThanOrEqual">
      <formula>$G$6</formula>
    </cfRule>
    <cfRule type="cellIs" dxfId="655" priority="669" operator="lessThan">
      <formula>$G$6</formula>
    </cfRule>
  </conditionalFormatting>
  <conditionalFormatting sqref="D111">
    <cfRule type="cellIs" dxfId="654" priority="666" operator="greaterThanOrEqual">
      <formula>$G$6</formula>
    </cfRule>
    <cfRule type="cellIs" dxfId="653" priority="667" operator="lessThan">
      <formula>$G$6</formula>
    </cfRule>
  </conditionalFormatting>
  <conditionalFormatting sqref="D112">
    <cfRule type="cellIs" dxfId="652" priority="664" operator="greaterThanOrEqual">
      <formula>$G$6</formula>
    </cfRule>
    <cfRule type="cellIs" dxfId="651" priority="665" operator="lessThan">
      <formula>$G$6</formula>
    </cfRule>
  </conditionalFormatting>
  <conditionalFormatting sqref="D113">
    <cfRule type="cellIs" dxfId="650" priority="662" operator="greaterThanOrEqual">
      <formula>$G$6</formula>
    </cfRule>
    <cfRule type="cellIs" dxfId="649" priority="663" operator="lessThan">
      <formula>$G$6</formula>
    </cfRule>
  </conditionalFormatting>
  <conditionalFormatting sqref="D113">
    <cfRule type="cellIs" dxfId="648" priority="660" operator="greaterThanOrEqual">
      <formula>$G$6</formula>
    </cfRule>
    <cfRule type="cellIs" dxfId="647" priority="661" operator="lessThan">
      <formula>$G$6</formula>
    </cfRule>
  </conditionalFormatting>
  <conditionalFormatting sqref="D114">
    <cfRule type="cellIs" dxfId="646" priority="658" operator="greaterThanOrEqual">
      <formula>$G$6</formula>
    </cfRule>
    <cfRule type="cellIs" dxfId="645" priority="659" operator="lessThan">
      <formula>$G$6</formula>
    </cfRule>
  </conditionalFormatting>
  <conditionalFormatting sqref="D115">
    <cfRule type="cellIs" dxfId="644" priority="656" operator="greaterThanOrEqual">
      <formula>$G$6</formula>
    </cfRule>
    <cfRule type="cellIs" dxfId="643" priority="657" operator="lessThan">
      <formula>$G$6</formula>
    </cfRule>
  </conditionalFormatting>
  <conditionalFormatting sqref="D116">
    <cfRule type="cellIs" dxfId="642" priority="654" operator="greaterThanOrEqual">
      <formula>$G$6</formula>
    </cfRule>
    <cfRule type="cellIs" dxfId="641" priority="655" operator="lessThan">
      <formula>$G$6</formula>
    </cfRule>
  </conditionalFormatting>
  <conditionalFormatting sqref="D117">
    <cfRule type="cellIs" dxfId="640" priority="652" operator="greaterThanOrEqual">
      <formula>$G$6</formula>
    </cfRule>
    <cfRule type="cellIs" dxfId="639" priority="653" operator="lessThan">
      <formula>$G$6</formula>
    </cfRule>
  </conditionalFormatting>
  <conditionalFormatting sqref="D118">
    <cfRule type="cellIs" dxfId="638" priority="650" operator="greaterThanOrEqual">
      <formula>$G$6</formula>
    </cfRule>
    <cfRule type="cellIs" dxfId="637" priority="651" operator="lessThan">
      <formula>$G$6</formula>
    </cfRule>
  </conditionalFormatting>
  <conditionalFormatting sqref="E108">
    <cfRule type="cellIs" dxfId="636" priority="648" operator="greaterThanOrEqual">
      <formula>$G$6</formula>
    </cfRule>
    <cfRule type="cellIs" dxfId="635" priority="649" operator="lessThan">
      <formula>$G$6</formula>
    </cfRule>
  </conditionalFormatting>
  <conditionalFormatting sqref="E108">
    <cfRule type="cellIs" dxfId="634" priority="646" operator="greaterThanOrEqual">
      <formula>$G$6</formula>
    </cfRule>
    <cfRule type="cellIs" dxfId="633" priority="647" operator="lessThan">
      <formula>$G$6</formula>
    </cfRule>
  </conditionalFormatting>
  <conditionalFormatting sqref="E109">
    <cfRule type="cellIs" dxfId="632" priority="644" operator="greaterThanOrEqual">
      <formula>$G$6</formula>
    </cfRule>
    <cfRule type="cellIs" dxfId="631" priority="645" operator="lessThan">
      <formula>$G$6</formula>
    </cfRule>
  </conditionalFormatting>
  <conditionalFormatting sqref="E109">
    <cfRule type="cellIs" dxfId="630" priority="642" operator="greaterThanOrEqual">
      <formula>$G$6</formula>
    </cfRule>
    <cfRule type="cellIs" dxfId="629" priority="643" operator="lessThan">
      <formula>$G$6</formula>
    </cfRule>
  </conditionalFormatting>
  <conditionalFormatting sqref="E110">
    <cfRule type="cellIs" dxfId="628" priority="640" operator="greaterThanOrEqual">
      <formula>$G$6</formula>
    </cfRule>
    <cfRule type="cellIs" dxfId="627" priority="641" operator="lessThan">
      <formula>$G$6</formula>
    </cfRule>
  </conditionalFormatting>
  <conditionalFormatting sqref="E110">
    <cfRule type="cellIs" dxfId="626" priority="638" operator="greaterThanOrEqual">
      <formula>$G$6</formula>
    </cfRule>
    <cfRule type="cellIs" dxfId="625" priority="639" operator="lessThan">
      <formula>$G$6</formula>
    </cfRule>
  </conditionalFormatting>
  <conditionalFormatting sqref="E111">
    <cfRule type="cellIs" dxfId="624" priority="636" operator="greaterThanOrEqual">
      <formula>$G$6</formula>
    </cfRule>
    <cfRule type="cellIs" dxfId="623" priority="637" operator="lessThan">
      <formula>$G$6</formula>
    </cfRule>
  </conditionalFormatting>
  <conditionalFormatting sqref="E111">
    <cfRule type="cellIs" dxfId="622" priority="634" operator="greaterThanOrEqual">
      <formula>$G$6</formula>
    </cfRule>
    <cfRule type="cellIs" dxfId="621" priority="635" operator="lessThan">
      <formula>$G$6</formula>
    </cfRule>
  </conditionalFormatting>
  <conditionalFormatting sqref="E112">
    <cfRule type="cellIs" dxfId="620" priority="632" operator="greaterThanOrEqual">
      <formula>$G$6</formula>
    </cfRule>
    <cfRule type="cellIs" dxfId="619" priority="633" operator="lessThan">
      <formula>$G$6</formula>
    </cfRule>
  </conditionalFormatting>
  <conditionalFormatting sqref="E113">
    <cfRule type="cellIs" dxfId="618" priority="630" operator="greaterThanOrEqual">
      <formula>$G$6</formula>
    </cfRule>
    <cfRule type="cellIs" dxfId="617" priority="631" operator="lessThan">
      <formula>$G$6</formula>
    </cfRule>
  </conditionalFormatting>
  <conditionalFormatting sqref="E113">
    <cfRule type="cellIs" dxfId="616" priority="628" operator="greaterThanOrEqual">
      <formula>$G$6</formula>
    </cfRule>
    <cfRule type="cellIs" dxfId="615" priority="629" operator="lessThan">
      <formula>$G$6</formula>
    </cfRule>
  </conditionalFormatting>
  <conditionalFormatting sqref="E114">
    <cfRule type="cellIs" dxfId="614" priority="626" operator="greaterThanOrEqual">
      <formula>$G$6</formula>
    </cfRule>
    <cfRule type="cellIs" dxfId="613" priority="627" operator="lessThan">
      <formula>$G$6</formula>
    </cfRule>
  </conditionalFormatting>
  <conditionalFormatting sqref="E115">
    <cfRule type="cellIs" dxfId="612" priority="624" operator="greaterThanOrEqual">
      <formula>$G$6</formula>
    </cfRule>
    <cfRule type="cellIs" dxfId="611" priority="625" operator="lessThan">
      <formula>$G$6</formula>
    </cfRule>
  </conditionalFormatting>
  <conditionalFormatting sqref="E116">
    <cfRule type="cellIs" dxfId="610" priority="622" operator="greaterThanOrEqual">
      <formula>$G$6</formula>
    </cfRule>
    <cfRule type="cellIs" dxfId="609" priority="623" operator="lessThan">
      <formula>$G$6</formula>
    </cfRule>
  </conditionalFormatting>
  <conditionalFormatting sqref="E117">
    <cfRule type="cellIs" dxfId="608" priority="620" operator="greaterThanOrEqual">
      <formula>$G$6</formula>
    </cfRule>
    <cfRule type="cellIs" dxfId="607" priority="621" operator="lessThan">
      <formula>$G$6</formula>
    </cfRule>
  </conditionalFormatting>
  <conditionalFormatting sqref="E118">
    <cfRule type="cellIs" dxfId="606" priority="618" operator="greaterThanOrEqual">
      <formula>$G$6</formula>
    </cfRule>
    <cfRule type="cellIs" dxfId="605" priority="619" operator="lessThan">
      <formula>$G$6</formula>
    </cfRule>
  </conditionalFormatting>
  <conditionalFormatting sqref="B132">
    <cfRule type="timePeriod" dxfId="604" priority="617" timePeriod="today">
      <formula>FLOOR(B132,1)=TODAY()</formula>
    </cfRule>
  </conditionalFormatting>
  <conditionalFormatting sqref="B132">
    <cfRule type="timePeriod" dxfId="603" priority="616" timePeriod="today">
      <formula>FLOOR(B132,1)=TODAY()</formula>
    </cfRule>
  </conditionalFormatting>
  <conditionalFormatting sqref="B133">
    <cfRule type="timePeriod" dxfId="602" priority="615" timePeriod="today">
      <formula>FLOOR(B133,1)=TODAY()</formula>
    </cfRule>
  </conditionalFormatting>
  <conditionalFormatting sqref="B134">
    <cfRule type="timePeriod" dxfId="601" priority="614" timePeriod="today">
      <formula>FLOOR(B134,1)=TODAY()</formula>
    </cfRule>
  </conditionalFormatting>
  <conditionalFormatting sqref="B135">
    <cfRule type="timePeriod" dxfId="600" priority="613" timePeriod="today">
      <formula>FLOOR(B135,1)=TODAY()</formula>
    </cfRule>
  </conditionalFormatting>
  <conditionalFormatting sqref="B136">
    <cfRule type="timePeriod" dxfId="599" priority="612" timePeriod="today">
      <formula>FLOOR(B136,1)=TODAY()</formula>
    </cfRule>
  </conditionalFormatting>
  <conditionalFormatting sqref="B136">
    <cfRule type="timePeriod" dxfId="598" priority="611" timePeriod="today">
      <formula>FLOOR(B136,1)=TODAY()</formula>
    </cfRule>
  </conditionalFormatting>
  <conditionalFormatting sqref="B137">
    <cfRule type="timePeriod" dxfId="597" priority="610" timePeriod="today">
      <formula>FLOOR(B137,1)=TODAY()</formula>
    </cfRule>
  </conditionalFormatting>
  <conditionalFormatting sqref="B137">
    <cfRule type="timePeriod" dxfId="596" priority="609" timePeriod="today">
      <formula>FLOOR(B137,1)=TODAY()</formula>
    </cfRule>
  </conditionalFormatting>
  <conditionalFormatting sqref="B138">
    <cfRule type="timePeriod" dxfId="595" priority="608" timePeriod="today">
      <formula>FLOOR(B138,1)=TODAY()</formula>
    </cfRule>
  </conditionalFormatting>
  <conditionalFormatting sqref="B139">
    <cfRule type="timePeriod" dxfId="594" priority="607" timePeriod="today">
      <formula>FLOOR(B139,1)=TODAY()</formula>
    </cfRule>
  </conditionalFormatting>
  <conditionalFormatting sqref="B140">
    <cfRule type="timePeriod" dxfId="593" priority="606" timePeriod="today">
      <formula>FLOOR(B140,1)=TODAY()</formula>
    </cfRule>
  </conditionalFormatting>
  <conditionalFormatting sqref="B141">
    <cfRule type="timePeriod" dxfId="592" priority="605" timePeriod="today">
      <formula>FLOOR(B141,1)=TODAY()</formula>
    </cfRule>
  </conditionalFormatting>
  <conditionalFormatting sqref="B142">
    <cfRule type="timePeriod" dxfId="591" priority="604" timePeriod="today">
      <formula>FLOOR(B142,1)=TODAY()</formula>
    </cfRule>
  </conditionalFormatting>
  <conditionalFormatting sqref="B142">
    <cfRule type="timePeriod" dxfId="590" priority="603" timePeriod="today">
      <formula>FLOOR(B142,1)=TODAY()</formula>
    </cfRule>
  </conditionalFormatting>
  <conditionalFormatting sqref="C132">
    <cfRule type="cellIs" dxfId="589" priority="601" operator="greaterThanOrEqual">
      <formula>$G$6</formula>
    </cfRule>
    <cfRule type="cellIs" dxfId="588" priority="602" operator="lessThan">
      <formula>$G$6</formula>
    </cfRule>
  </conditionalFormatting>
  <conditionalFormatting sqref="C133">
    <cfRule type="cellIs" dxfId="587" priority="599" operator="greaterThanOrEqual">
      <formula>$G$6</formula>
    </cfRule>
    <cfRule type="cellIs" dxfId="586" priority="600" operator="lessThan">
      <formula>$G$6</formula>
    </cfRule>
  </conditionalFormatting>
  <conditionalFormatting sqref="C134">
    <cfRule type="cellIs" dxfId="585" priority="597" operator="greaterThanOrEqual">
      <formula>$G$6</formula>
    </cfRule>
    <cfRule type="cellIs" dxfId="584" priority="598" operator="lessThan">
      <formula>$G$6</formula>
    </cfRule>
  </conditionalFormatting>
  <conditionalFormatting sqref="C135">
    <cfRule type="cellIs" dxfId="583" priority="595" operator="greaterThanOrEqual">
      <formula>$G$6</formula>
    </cfRule>
    <cfRule type="cellIs" dxfId="582" priority="596" operator="lessThan">
      <formula>$G$6</formula>
    </cfRule>
  </conditionalFormatting>
  <conditionalFormatting sqref="C136">
    <cfRule type="cellIs" dxfId="581" priority="593" operator="greaterThanOrEqual">
      <formula>$G$6</formula>
    </cfRule>
    <cfRule type="cellIs" dxfId="580" priority="594" operator="lessThan">
      <formula>$G$6</formula>
    </cfRule>
  </conditionalFormatting>
  <conditionalFormatting sqref="C137">
    <cfRule type="cellIs" dxfId="579" priority="591" operator="greaterThanOrEqual">
      <formula>$G$6</formula>
    </cfRule>
    <cfRule type="cellIs" dxfId="578" priority="592" operator="lessThan">
      <formula>$G$6</formula>
    </cfRule>
  </conditionalFormatting>
  <conditionalFormatting sqref="C138">
    <cfRule type="cellIs" dxfId="577" priority="589" operator="greaterThanOrEqual">
      <formula>$G$6</formula>
    </cfRule>
    <cfRule type="cellIs" dxfId="576" priority="590" operator="lessThan">
      <formula>$G$6</formula>
    </cfRule>
  </conditionalFormatting>
  <conditionalFormatting sqref="C139">
    <cfRule type="cellIs" dxfId="575" priority="587" operator="greaterThanOrEqual">
      <formula>$G$6</formula>
    </cfRule>
    <cfRule type="cellIs" dxfId="574" priority="588" operator="lessThan">
      <formula>$G$6</formula>
    </cfRule>
  </conditionalFormatting>
  <conditionalFormatting sqref="C140">
    <cfRule type="cellIs" dxfId="573" priority="585" operator="greaterThanOrEqual">
      <formula>$G$6</formula>
    </cfRule>
    <cfRule type="cellIs" dxfId="572" priority="586" operator="lessThan">
      <formula>$G$6</formula>
    </cfRule>
  </conditionalFormatting>
  <conditionalFormatting sqref="C141">
    <cfRule type="cellIs" dxfId="571" priority="583" operator="greaterThanOrEqual">
      <formula>$G$6</formula>
    </cfRule>
    <cfRule type="cellIs" dxfId="570" priority="584" operator="lessThan">
      <formula>$G$6</formula>
    </cfRule>
  </conditionalFormatting>
  <conditionalFormatting sqref="C142">
    <cfRule type="cellIs" dxfId="569" priority="581" operator="greaterThanOrEqual">
      <formula>$I$6</formula>
    </cfRule>
    <cfRule type="cellIs" dxfId="568" priority="582" operator="lessThan">
      <formula>$I$6</formula>
    </cfRule>
  </conditionalFormatting>
  <conditionalFormatting sqref="C142">
    <cfRule type="cellIs" dxfId="567" priority="579" operator="greaterThanOrEqual">
      <formula>$G$6</formula>
    </cfRule>
    <cfRule type="cellIs" dxfId="566" priority="580" operator="lessThan">
      <formula>$G$6</formula>
    </cfRule>
  </conditionalFormatting>
  <conditionalFormatting sqref="D132">
    <cfRule type="cellIs" dxfId="565" priority="577" operator="greaterThanOrEqual">
      <formula>$G$6</formula>
    </cfRule>
    <cfRule type="cellIs" dxfId="564" priority="578" operator="lessThan">
      <formula>$G$6</formula>
    </cfRule>
  </conditionalFormatting>
  <conditionalFormatting sqref="D133">
    <cfRule type="cellIs" dxfId="563" priority="575" operator="greaterThanOrEqual">
      <formula>$G$6</formula>
    </cfRule>
    <cfRule type="cellIs" dxfId="562" priority="576" operator="lessThan">
      <formula>$G$6</formula>
    </cfRule>
  </conditionalFormatting>
  <conditionalFormatting sqref="D134">
    <cfRule type="cellIs" dxfId="561" priority="573" operator="greaterThanOrEqual">
      <formula>$G$6</formula>
    </cfRule>
    <cfRule type="cellIs" dxfId="560" priority="574" operator="lessThan">
      <formula>$G$6</formula>
    </cfRule>
  </conditionalFormatting>
  <conditionalFormatting sqref="D135">
    <cfRule type="cellIs" dxfId="559" priority="571" operator="greaterThanOrEqual">
      <formula>$G$6</formula>
    </cfRule>
    <cfRule type="cellIs" dxfId="558" priority="572" operator="lessThan">
      <formula>$G$6</formula>
    </cfRule>
  </conditionalFormatting>
  <conditionalFormatting sqref="D136">
    <cfRule type="cellIs" dxfId="557" priority="569" operator="greaterThanOrEqual">
      <formula>$G$6</formula>
    </cfRule>
    <cfRule type="cellIs" dxfId="556" priority="570" operator="lessThan">
      <formula>$G$6</formula>
    </cfRule>
  </conditionalFormatting>
  <conditionalFormatting sqref="D137">
    <cfRule type="cellIs" dxfId="555" priority="567" operator="greaterThanOrEqual">
      <formula>$G$6</formula>
    </cfRule>
    <cfRule type="cellIs" dxfId="554" priority="568" operator="lessThan">
      <formula>$G$6</formula>
    </cfRule>
  </conditionalFormatting>
  <conditionalFormatting sqref="D138">
    <cfRule type="cellIs" dxfId="553" priority="565" operator="greaterThanOrEqual">
      <formula>$G$6</formula>
    </cfRule>
    <cfRule type="cellIs" dxfId="552" priority="566" operator="lessThan">
      <formula>$G$6</formula>
    </cfRule>
  </conditionalFormatting>
  <conditionalFormatting sqref="D139">
    <cfRule type="cellIs" dxfId="551" priority="563" operator="greaterThanOrEqual">
      <formula>$G$6</formula>
    </cfRule>
    <cfRule type="cellIs" dxfId="550" priority="564" operator="lessThan">
      <formula>$G$6</formula>
    </cfRule>
  </conditionalFormatting>
  <conditionalFormatting sqref="D140">
    <cfRule type="cellIs" dxfId="549" priority="561" operator="greaterThanOrEqual">
      <formula>$G$6</formula>
    </cfRule>
    <cfRule type="cellIs" dxfId="548" priority="562" operator="lessThan">
      <formula>$G$6</formula>
    </cfRule>
  </conditionalFormatting>
  <conditionalFormatting sqref="D141">
    <cfRule type="cellIs" dxfId="547" priority="559" operator="greaterThanOrEqual">
      <formula>$G$6</formula>
    </cfRule>
    <cfRule type="cellIs" dxfId="546" priority="560" operator="lessThan">
      <formula>$G$6</formula>
    </cfRule>
  </conditionalFormatting>
  <conditionalFormatting sqref="D142">
    <cfRule type="cellIs" dxfId="545" priority="557" operator="greaterThanOrEqual">
      <formula>$I$6</formula>
    </cfRule>
    <cfRule type="cellIs" dxfId="544" priority="558" operator="lessThan">
      <formula>$I$6</formula>
    </cfRule>
  </conditionalFormatting>
  <conditionalFormatting sqref="D142">
    <cfRule type="cellIs" dxfId="543" priority="555" operator="greaterThanOrEqual">
      <formula>$G$6</formula>
    </cfRule>
    <cfRule type="cellIs" dxfId="542" priority="556" operator="lessThan">
      <formula>$G$6</formula>
    </cfRule>
  </conditionalFormatting>
  <conditionalFormatting sqref="E132">
    <cfRule type="cellIs" dxfId="541" priority="553" operator="greaterThanOrEqual">
      <formula>$G$6</formula>
    </cfRule>
    <cfRule type="cellIs" dxfId="540" priority="554" operator="lessThan">
      <formula>$G$6</formula>
    </cfRule>
  </conditionalFormatting>
  <conditionalFormatting sqref="E133">
    <cfRule type="cellIs" dxfId="539" priority="551" operator="greaterThanOrEqual">
      <formula>$G$6</formula>
    </cfRule>
    <cfRule type="cellIs" dxfId="538" priority="552" operator="lessThan">
      <formula>$G$6</formula>
    </cfRule>
  </conditionalFormatting>
  <conditionalFormatting sqref="E134">
    <cfRule type="cellIs" dxfId="537" priority="549" operator="greaterThanOrEqual">
      <formula>$G$6</formula>
    </cfRule>
    <cfRule type="cellIs" dxfId="536" priority="550" operator="lessThan">
      <formula>$G$6</formula>
    </cfRule>
  </conditionalFormatting>
  <conditionalFormatting sqref="E135">
    <cfRule type="cellIs" dxfId="535" priority="547" operator="greaterThanOrEqual">
      <formula>$G$6</formula>
    </cfRule>
    <cfRule type="cellIs" dxfId="534" priority="548" operator="lessThan">
      <formula>$G$6</formula>
    </cfRule>
  </conditionalFormatting>
  <conditionalFormatting sqref="E136">
    <cfRule type="cellIs" dxfId="533" priority="545" operator="greaterThanOrEqual">
      <formula>$G$6</formula>
    </cfRule>
    <cfRule type="cellIs" dxfId="532" priority="546" operator="lessThan">
      <formula>$G$6</formula>
    </cfRule>
  </conditionalFormatting>
  <conditionalFormatting sqref="E137">
    <cfRule type="cellIs" dxfId="531" priority="543" operator="greaterThanOrEqual">
      <formula>$G$6</formula>
    </cfRule>
    <cfRule type="cellIs" dxfId="530" priority="544" operator="lessThan">
      <formula>$G$6</formula>
    </cfRule>
  </conditionalFormatting>
  <conditionalFormatting sqref="E138">
    <cfRule type="cellIs" dxfId="529" priority="541" operator="greaterThanOrEqual">
      <formula>$G$6</formula>
    </cfRule>
    <cfRule type="cellIs" dxfId="528" priority="542" operator="lessThan">
      <formula>$G$6</formula>
    </cfRule>
  </conditionalFormatting>
  <conditionalFormatting sqref="E139">
    <cfRule type="cellIs" dxfId="527" priority="539" operator="greaterThanOrEqual">
      <formula>$G$6</formula>
    </cfRule>
    <cfRule type="cellIs" dxfId="526" priority="540" operator="lessThan">
      <formula>$G$6</formula>
    </cfRule>
  </conditionalFormatting>
  <conditionalFormatting sqref="E140">
    <cfRule type="cellIs" dxfId="525" priority="537" operator="greaterThanOrEqual">
      <formula>$G$6</formula>
    </cfRule>
    <cfRule type="cellIs" dxfId="524" priority="538" operator="lessThan">
      <formula>$G$6</formula>
    </cfRule>
  </conditionalFormatting>
  <conditionalFormatting sqref="E141">
    <cfRule type="cellIs" dxfId="523" priority="535" operator="greaterThanOrEqual">
      <formula>$G$6</formula>
    </cfRule>
    <cfRule type="cellIs" dxfId="522" priority="536" operator="lessThan">
      <formula>$G$6</formula>
    </cfRule>
  </conditionalFormatting>
  <conditionalFormatting sqref="E142">
    <cfRule type="cellIs" dxfId="521" priority="533" operator="greaterThanOrEqual">
      <formula>$I$6</formula>
    </cfRule>
    <cfRule type="cellIs" dxfId="520" priority="534" operator="lessThan">
      <formula>$I$6</formula>
    </cfRule>
  </conditionalFormatting>
  <conditionalFormatting sqref="E142">
    <cfRule type="cellIs" dxfId="519" priority="531" operator="greaterThanOrEqual">
      <formula>$G$6</formula>
    </cfRule>
    <cfRule type="cellIs" dxfId="518" priority="532" operator="lessThan">
      <formula>$G$6</formula>
    </cfRule>
  </conditionalFormatting>
  <conditionalFormatting sqref="B143">
    <cfRule type="timePeriod" dxfId="517" priority="530" timePeriod="today">
      <formula>FLOOR(B143,1)=TODAY()</formula>
    </cfRule>
  </conditionalFormatting>
  <conditionalFormatting sqref="B143">
    <cfRule type="timePeriod" dxfId="516" priority="529" timePeriod="today">
      <formula>FLOOR(B143,1)=TODAY()</formula>
    </cfRule>
  </conditionalFormatting>
  <conditionalFormatting sqref="B144">
    <cfRule type="timePeriod" dxfId="515" priority="528" timePeriod="today">
      <formula>FLOOR(B144,1)=TODAY()</formula>
    </cfRule>
  </conditionalFormatting>
  <conditionalFormatting sqref="B144">
    <cfRule type="timePeriod" dxfId="514" priority="527" timePeriod="today">
      <formula>FLOOR(B144,1)=TODAY()</formula>
    </cfRule>
  </conditionalFormatting>
  <conditionalFormatting sqref="B145">
    <cfRule type="timePeriod" dxfId="513" priority="526" timePeriod="today">
      <formula>FLOOR(B145,1)=TODAY()</formula>
    </cfRule>
  </conditionalFormatting>
  <conditionalFormatting sqref="B146">
    <cfRule type="timePeriod" dxfId="512" priority="525" timePeriod="today">
      <formula>FLOOR(B146,1)=TODAY()</formula>
    </cfRule>
  </conditionalFormatting>
  <conditionalFormatting sqref="B147">
    <cfRule type="timePeriod" dxfId="511" priority="524" timePeriod="today">
      <formula>FLOOR(B147,1)=TODAY()</formula>
    </cfRule>
  </conditionalFormatting>
  <conditionalFormatting sqref="B148">
    <cfRule type="timePeriod" dxfId="510" priority="523" timePeriod="today">
      <formula>FLOOR(B148,1)=TODAY()</formula>
    </cfRule>
  </conditionalFormatting>
  <conditionalFormatting sqref="B148">
    <cfRule type="timePeriod" dxfId="509" priority="522" timePeriod="today">
      <formula>FLOOR(B148,1)=TODAY()</formula>
    </cfRule>
  </conditionalFormatting>
  <conditionalFormatting sqref="B148">
    <cfRule type="timePeriod" dxfId="508" priority="521" timePeriod="today">
      <formula>FLOOR(B148,1)=TODAY()</formula>
    </cfRule>
  </conditionalFormatting>
  <conditionalFormatting sqref="B149">
    <cfRule type="timePeriod" dxfId="507" priority="520" timePeriod="today">
      <formula>FLOOR(B149,1)=TODAY()</formula>
    </cfRule>
  </conditionalFormatting>
  <conditionalFormatting sqref="B149">
    <cfRule type="timePeriod" dxfId="506" priority="519" timePeriod="today">
      <formula>FLOOR(B149,1)=TODAY()</formula>
    </cfRule>
  </conditionalFormatting>
  <conditionalFormatting sqref="B149">
    <cfRule type="timePeriod" dxfId="505" priority="518" timePeriod="today">
      <formula>FLOOR(B149,1)=TODAY()</formula>
    </cfRule>
  </conditionalFormatting>
  <conditionalFormatting sqref="B149">
    <cfRule type="timePeriod" dxfId="504" priority="517" timePeriod="today">
      <formula>FLOOR(B149,1)=TODAY()</formula>
    </cfRule>
  </conditionalFormatting>
  <conditionalFormatting sqref="B150">
    <cfRule type="timePeriod" dxfId="503" priority="516" timePeriod="today">
      <formula>FLOOR(B150,1)=TODAY()</formula>
    </cfRule>
  </conditionalFormatting>
  <conditionalFormatting sqref="B151">
    <cfRule type="timePeriod" dxfId="502" priority="515" timePeriod="today">
      <formula>FLOOR(B151,1)=TODAY()</formula>
    </cfRule>
  </conditionalFormatting>
  <conditionalFormatting sqref="B152">
    <cfRule type="timePeriod" dxfId="501" priority="514" timePeriod="today">
      <formula>FLOOR(B152,1)=TODAY()</formula>
    </cfRule>
  </conditionalFormatting>
  <conditionalFormatting sqref="B153">
    <cfRule type="timePeriod" dxfId="500" priority="513" timePeriod="today">
      <formula>FLOOR(B153,1)=TODAY()</formula>
    </cfRule>
  </conditionalFormatting>
  <conditionalFormatting sqref="B153">
    <cfRule type="timePeriod" dxfId="499" priority="512" timePeriod="today">
      <formula>FLOOR(B153,1)=TODAY()</formula>
    </cfRule>
  </conditionalFormatting>
  <conditionalFormatting sqref="B153">
    <cfRule type="timePeriod" dxfId="498" priority="511" timePeriod="today">
      <formula>FLOOR(B153,1)=TODAY()</formula>
    </cfRule>
  </conditionalFormatting>
  <conditionalFormatting sqref="B153">
    <cfRule type="timePeriod" dxfId="497" priority="510" timePeriod="today">
      <formula>FLOOR(B153,1)=TODAY()</formula>
    </cfRule>
  </conditionalFormatting>
  <conditionalFormatting sqref="B154">
    <cfRule type="timePeriod" dxfId="496" priority="509" timePeriod="today">
      <formula>FLOOR(B154,1)=TODAY()</formula>
    </cfRule>
  </conditionalFormatting>
  <conditionalFormatting sqref="B154">
    <cfRule type="timePeriod" dxfId="495" priority="508" timePeriod="today">
      <formula>FLOOR(B154,1)=TODAY()</formula>
    </cfRule>
  </conditionalFormatting>
  <conditionalFormatting sqref="B154">
    <cfRule type="timePeriod" dxfId="494" priority="507" timePeriod="today">
      <formula>FLOOR(B154,1)=TODAY()</formula>
    </cfRule>
  </conditionalFormatting>
  <conditionalFormatting sqref="B154">
    <cfRule type="timePeriod" dxfId="493" priority="506" timePeriod="today">
      <formula>FLOOR(B154,1)=TODAY()</formula>
    </cfRule>
  </conditionalFormatting>
  <conditionalFormatting sqref="B155">
    <cfRule type="timePeriod" dxfId="492" priority="505" timePeriod="today">
      <formula>FLOOR(B155,1)=TODAY()</formula>
    </cfRule>
  </conditionalFormatting>
  <conditionalFormatting sqref="B155">
    <cfRule type="timePeriod" dxfId="491" priority="504" timePeriod="today">
      <formula>FLOOR(B155,1)=TODAY()</formula>
    </cfRule>
  </conditionalFormatting>
  <conditionalFormatting sqref="B155">
    <cfRule type="timePeriod" dxfId="490" priority="503" timePeriod="today">
      <formula>FLOOR(B155,1)=TODAY()</formula>
    </cfRule>
  </conditionalFormatting>
  <conditionalFormatting sqref="B155">
    <cfRule type="timePeriod" dxfId="489" priority="502" timePeriod="today">
      <formula>FLOOR(B155,1)=TODAY()</formula>
    </cfRule>
  </conditionalFormatting>
  <conditionalFormatting sqref="C143">
    <cfRule type="cellIs" dxfId="488" priority="500" operator="greaterThanOrEqual">
      <formula>$G$6</formula>
    </cfRule>
    <cfRule type="cellIs" dxfId="487" priority="501" operator="lessThan">
      <formula>$G$6</formula>
    </cfRule>
  </conditionalFormatting>
  <conditionalFormatting sqref="C144">
    <cfRule type="cellIs" dxfId="486" priority="498" operator="greaterThanOrEqual">
      <formula>$G$6</formula>
    </cfRule>
    <cfRule type="cellIs" dxfId="485" priority="499" operator="lessThan">
      <formula>$G$6</formula>
    </cfRule>
  </conditionalFormatting>
  <conditionalFormatting sqref="C144">
    <cfRule type="cellIs" dxfId="484" priority="496" operator="greaterThanOrEqual">
      <formula>$G$6</formula>
    </cfRule>
    <cfRule type="cellIs" dxfId="483" priority="497" operator="lessThan">
      <formula>$G$6</formula>
    </cfRule>
  </conditionalFormatting>
  <conditionalFormatting sqref="C145">
    <cfRule type="cellIs" dxfId="482" priority="494" operator="greaterThanOrEqual">
      <formula>$G$6</formula>
    </cfRule>
    <cfRule type="cellIs" dxfId="481" priority="495" operator="lessThan">
      <formula>$G$6</formula>
    </cfRule>
  </conditionalFormatting>
  <conditionalFormatting sqref="C145">
    <cfRule type="cellIs" dxfId="480" priority="492" operator="greaterThanOrEqual">
      <formula>$G$6</formula>
    </cfRule>
    <cfRule type="cellIs" dxfId="479" priority="493" operator="lessThan">
      <formula>$G$6</formula>
    </cfRule>
  </conditionalFormatting>
  <conditionalFormatting sqref="C146">
    <cfRule type="cellIs" dxfId="478" priority="490" operator="greaterThanOrEqual">
      <formula>$G$6</formula>
    </cfRule>
    <cfRule type="cellIs" dxfId="477" priority="491" operator="lessThan">
      <formula>$G$6</formula>
    </cfRule>
  </conditionalFormatting>
  <conditionalFormatting sqref="C146">
    <cfRule type="cellIs" dxfId="476" priority="488" operator="greaterThanOrEqual">
      <formula>$G$6</formula>
    </cfRule>
    <cfRule type="cellIs" dxfId="475" priority="489" operator="lessThan">
      <formula>$G$6</formula>
    </cfRule>
  </conditionalFormatting>
  <conditionalFormatting sqref="C147">
    <cfRule type="cellIs" dxfId="474" priority="486" operator="greaterThanOrEqual">
      <formula>$G$6</formula>
    </cfRule>
    <cfRule type="cellIs" dxfId="473" priority="487" operator="lessThan">
      <formula>$G$6</formula>
    </cfRule>
  </conditionalFormatting>
  <conditionalFormatting sqref="C147">
    <cfRule type="cellIs" dxfId="472" priority="484" operator="greaterThanOrEqual">
      <formula>$G$6</formula>
    </cfRule>
    <cfRule type="cellIs" dxfId="471" priority="485" operator="lessThan">
      <formula>$G$6</formula>
    </cfRule>
  </conditionalFormatting>
  <conditionalFormatting sqref="C148">
    <cfRule type="cellIs" dxfId="470" priority="482" operator="greaterThanOrEqual">
      <formula>$G$6</formula>
    </cfRule>
    <cfRule type="cellIs" dxfId="469" priority="483" operator="lessThan">
      <formula>$G$6</formula>
    </cfRule>
  </conditionalFormatting>
  <conditionalFormatting sqref="C148">
    <cfRule type="cellIs" dxfId="468" priority="480" operator="greaterThanOrEqual">
      <formula>$G$6</formula>
    </cfRule>
    <cfRule type="cellIs" dxfId="467" priority="481" operator="lessThan">
      <formula>$G$6</formula>
    </cfRule>
  </conditionalFormatting>
  <conditionalFormatting sqref="C148">
    <cfRule type="cellIs" dxfId="466" priority="478" operator="greaterThanOrEqual">
      <formula>$G$6</formula>
    </cfRule>
    <cfRule type="cellIs" dxfId="465" priority="479" operator="lessThan">
      <formula>$G$6</formula>
    </cfRule>
  </conditionalFormatting>
  <conditionalFormatting sqref="C149">
    <cfRule type="cellIs" dxfId="464" priority="476" operator="greaterThanOrEqual">
      <formula>$G$6</formula>
    </cfRule>
    <cfRule type="cellIs" dxfId="463" priority="477" operator="lessThan">
      <formula>$G$6</formula>
    </cfRule>
  </conditionalFormatting>
  <conditionalFormatting sqref="C149">
    <cfRule type="cellIs" dxfId="462" priority="474" operator="greaterThanOrEqual">
      <formula>$G$6</formula>
    </cfRule>
    <cfRule type="cellIs" dxfId="461" priority="475" operator="lessThan">
      <formula>$G$6</formula>
    </cfRule>
  </conditionalFormatting>
  <conditionalFormatting sqref="C149">
    <cfRule type="cellIs" dxfId="460" priority="472" operator="greaterThanOrEqual">
      <formula>$G$6</formula>
    </cfRule>
    <cfRule type="cellIs" dxfId="459" priority="473" operator="lessThan">
      <formula>$G$6</formula>
    </cfRule>
  </conditionalFormatting>
  <conditionalFormatting sqref="C149">
    <cfRule type="cellIs" dxfId="458" priority="470" operator="greaterThanOrEqual">
      <formula>$G$6</formula>
    </cfRule>
    <cfRule type="cellIs" dxfId="457" priority="471" operator="lessThan">
      <formula>$G$6</formula>
    </cfRule>
  </conditionalFormatting>
  <conditionalFormatting sqref="C150">
    <cfRule type="cellIs" dxfId="456" priority="468" operator="greaterThanOrEqual">
      <formula>$G$6</formula>
    </cfRule>
    <cfRule type="cellIs" dxfId="455" priority="469" operator="lessThan">
      <formula>$G$6</formula>
    </cfRule>
  </conditionalFormatting>
  <conditionalFormatting sqref="C150">
    <cfRule type="cellIs" dxfId="454" priority="466" operator="greaterThanOrEqual">
      <formula>$G$6</formula>
    </cfRule>
    <cfRule type="cellIs" dxfId="453" priority="467" operator="lessThan">
      <formula>$G$6</formula>
    </cfRule>
  </conditionalFormatting>
  <conditionalFormatting sqref="C150">
    <cfRule type="cellIs" dxfId="452" priority="464" operator="greaterThanOrEqual">
      <formula>$G$6</formula>
    </cfRule>
    <cfRule type="cellIs" dxfId="451" priority="465" operator="lessThan">
      <formula>$G$6</formula>
    </cfRule>
  </conditionalFormatting>
  <conditionalFormatting sqref="C150">
    <cfRule type="cellIs" dxfId="450" priority="462" operator="greaterThanOrEqual">
      <formula>$G$6</formula>
    </cfRule>
    <cfRule type="cellIs" dxfId="449" priority="463" operator="lessThan">
      <formula>$G$6</formula>
    </cfRule>
  </conditionalFormatting>
  <conditionalFormatting sqref="C151">
    <cfRule type="cellIs" dxfId="448" priority="460" operator="greaterThanOrEqual">
      <formula>$G$6</formula>
    </cfRule>
    <cfRule type="cellIs" dxfId="447" priority="461" operator="lessThan">
      <formula>$G$6</formula>
    </cfRule>
  </conditionalFormatting>
  <conditionalFormatting sqref="C151">
    <cfRule type="cellIs" dxfId="446" priority="458" operator="greaterThanOrEqual">
      <formula>$G$6</formula>
    </cfRule>
    <cfRule type="cellIs" dxfId="445" priority="459" operator="lessThan">
      <formula>$G$6</formula>
    </cfRule>
  </conditionalFormatting>
  <conditionalFormatting sqref="C151">
    <cfRule type="cellIs" dxfId="444" priority="456" operator="greaterThanOrEqual">
      <formula>$G$6</formula>
    </cfRule>
    <cfRule type="cellIs" dxfId="443" priority="457" operator="lessThan">
      <formula>$G$6</formula>
    </cfRule>
  </conditionalFormatting>
  <conditionalFormatting sqref="C151">
    <cfRule type="cellIs" dxfId="442" priority="454" operator="greaterThanOrEqual">
      <formula>$G$6</formula>
    </cfRule>
    <cfRule type="cellIs" dxfId="441" priority="455" operator="lessThan">
      <formula>$G$6</formula>
    </cfRule>
  </conditionalFormatting>
  <conditionalFormatting sqref="C152">
    <cfRule type="cellIs" dxfId="440" priority="452" operator="greaterThanOrEqual">
      <formula>$G$6</formula>
    </cfRule>
    <cfRule type="cellIs" dxfId="439" priority="453" operator="lessThan">
      <formula>$G$6</formula>
    </cfRule>
  </conditionalFormatting>
  <conditionalFormatting sqref="C152">
    <cfRule type="cellIs" dxfId="438" priority="450" operator="greaterThanOrEqual">
      <formula>$G$6</formula>
    </cfRule>
    <cfRule type="cellIs" dxfId="437" priority="451" operator="lessThan">
      <formula>$G$6</formula>
    </cfRule>
  </conditionalFormatting>
  <conditionalFormatting sqref="C152">
    <cfRule type="cellIs" dxfId="436" priority="448" operator="greaterThanOrEqual">
      <formula>$G$6</formula>
    </cfRule>
    <cfRule type="cellIs" dxfId="435" priority="449" operator="lessThan">
      <formula>$G$6</formula>
    </cfRule>
  </conditionalFormatting>
  <conditionalFormatting sqref="C152">
    <cfRule type="cellIs" dxfId="434" priority="446" operator="greaterThanOrEqual">
      <formula>$G$6</formula>
    </cfRule>
    <cfRule type="cellIs" dxfId="433" priority="447" operator="lessThan">
      <formula>$G$6</formula>
    </cfRule>
  </conditionalFormatting>
  <conditionalFormatting sqref="C153">
    <cfRule type="expression" dxfId="432" priority="442">
      <formula>C153&lt;=$H$5</formula>
    </cfRule>
    <cfRule type="expression" dxfId="431" priority="443">
      <formula>AND(C153&gt;$H$5,C153&lt;=$H$6)</formula>
    </cfRule>
    <cfRule type="expression" dxfId="430" priority="444">
      <formula>AND(C153&gt;$H$6,C153&lt;=$H$4)</formula>
    </cfRule>
    <cfRule type="expression" dxfId="429" priority="445">
      <formula>C153&gt;$H$4</formula>
    </cfRule>
  </conditionalFormatting>
  <conditionalFormatting sqref="C153">
    <cfRule type="cellIs" dxfId="428" priority="440" operator="greaterThanOrEqual">
      <formula>$G$6</formula>
    </cfRule>
    <cfRule type="cellIs" dxfId="427" priority="441" operator="lessThan">
      <formula>$G$6</formula>
    </cfRule>
  </conditionalFormatting>
  <conditionalFormatting sqref="C153">
    <cfRule type="cellIs" dxfId="426" priority="438" operator="greaterThanOrEqual">
      <formula>$G$6</formula>
    </cfRule>
    <cfRule type="cellIs" dxfId="425" priority="439" operator="lessThan">
      <formula>$G$6</formula>
    </cfRule>
  </conditionalFormatting>
  <conditionalFormatting sqref="C153">
    <cfRule type="cellIs" dxfId="424" priority="436" operator="greaterThanOrEqual">
      <formula>$G$6</formula>
    </cfRule>
    <cfRule type="cellIs" dxfId="423" priority="437" operator="lessThan">
      <formula>$G$6</formula>
    </cfRule>
  </conditionalFormatting>
  <conditionalFormatting sqref="C153">
    <cfRule type="cellIs" dxfId="422" priority="434" operator="greaterThanOrEqual">
      <formula>$G$6</formula>
    </cfRule>
    <cfRule type="cellIs" dxfId="421" priority="435" operator="lessThan">
      <formula>$G$6</formula>
    </cfRule>
  </conditionalFormatting>
  <conditionalFormatting sqref="C153">
    <cfRule type="cellIs" dxfId="420" priority="432" operator="greaterThanOrEqual">
      <formula>$G$6</formula>
    </cfRule>
    <cfRule type="cellIs" dxfId="419" priority="433" operator="lessThan">
      <formula>$G$6</formula>
    </cfRule>
  </conditionalFormatting>
  <conditionalFormatting sqref="C154">
    <cfRule type="expression" dxfId="418" priority="428">
      <formula>C154&lt;=$H$5</formula>
    </cfRule>
    <cfRule type="expression" dxfId="417" priority="429">
      <formula>AND(C154&gt;$H$5,C154&lt;=$H$6)</formula>
    </cfRule>
    <cfRule type="expression" dxfId="416" priority="430">
      <formula>AND(C154&gt;$H$6,C154&lt;=$H$4)</formula>
    </cfRule>
    <cfRule type="expression" dxfId="415" priority="431">
      <formula>C154&gt;$H$4</formula>
    </cfRule>
  </conditionalFormatting>
  <conditionalFormatting sqref="C154">
    <cfRule type="cellIs" dxfId="414" priority="426" operator="greaterThanOrEqual">
      <formula>$G$6</formula>
    </cfRule>
    <cfRule type="cellIs" dxfId="413" priority="427" operator="lessThan">
      <formula>$G$6</formula>
    </cfRule>
  </conditionalFormatting>
  <conditionalFormatting sqref="C154">
    <cfRule type="cellIs" dxfId="412" priority="424" operator="greaterThanOrEqual">
      <formula>$G$6</formula>
    </cfRule>
    <cfRule type="cellIs" dxfId="411" priority="425" operator="lessThan">
      <formula>$G$6</formula>
    </cfRule>
  </conditionalFormatting>
  <conditionalFormatting sqref="C154">
    <cfRule type="cellIs" dxfId="410" priority="422" operator="greaterThanOrEqual">
      <formula>$G$6</formula>
    </cfRule>
    <cfRule type="cellIs" dxfId="409" priority="423" operator="lessThan">
      <formula>$G$6</formula>
    </cfRule>
  </conditionalFormatting>
  <conditionalFormatting sqref="C154">
    <cfRule type="cellIs" dxfId="408" priority="420" operator="greaterThanOrEqual">
      <formula>$G$6</formula>
    </cfRule>
    <cfRule type="cellIs" dxfId="407" priority="421" operator="lessThan">
      <formula>$G$6</formula>
    </cfRule>
  </conditionalFormatting>
  <conditionalFormatting sqref="C154">
    <cfRule type="cellIs" dxfId="406" priority="418" operator="greaterThanOrEqual">
      <formula>$G$6</formula>
    </cfRule>
    <cfRule type="cellIs" dxfId="405" priority="419" operator="lessThan">
      <formula>$G$6</formula>
    </cfRule>
  </conditionalFormatting>
  <conditionalFormatting sqref="C155">
    <cfRule type="expression" dxfId="404" priority="414">
      <formula>C155&lt;=$H$5</formula>
    </cfRule>
    <cfRule type="expression" dxfId="403" priority="415">
      <formula>AND(C155&gt;$H$5,C155&lt;=$H$6)</formula>
    </cfRule>
    <cfRule type="expression" dxfId="402" priority="416">
      <formula>AND(C155&gt;$H$6,C155&lt;=$H$4)</formula>
    </cfRule>
    <cfRule type="expression" dxfId="401" priority="417">
      <formula>C155&gt;$H$4</formula>
    </cfRule>
  </conditionalFormatting>
  <conditionalFormatting sqref="C155">
    <cfRule type="cellIs" dxfId="400" priority="412" operator="greaterThanOrEqual">
      <formula>$G$6</formula>
    </cfRule>
    <cfRule type="cellIs" dxfId="399" priority="413" operator="lessThan">
      <formula>$G$6</formula>
    </cfRule>
  </conditionalFormatting>
  <conditionalFormatting sqref="C155">
    <cfRule type="cellIs" dxfId="398" priority="410" operator="greaterThanOrEqual">
      <formula>$G$6</formula>
    </cfRule>
    <cfRule type="cellIs" dxfId="397" priority="411" operator="lessThan">
      <formula>$G$6</formula>
    </cfRule>
  </conditionalFormatting>
  <conditionalFormatting sqref="C155">
    <cfRule type="cellIs" dxfId="396" priority="408" operator="greaterThanOrEqual">
      <formula>$G$6</formula>
    </cfRule>
    <cfRule type="cellIs" dxfId="395" priority="409" operator="lessThan">
      <formula>$G$6</formula>
    </cfRule>
  </conditionalFormatting>
  <conditionalFormatting sqref="C155">
    <cfRule type="cellIs" dxfId="394" priority="406" operator="greaterThanOrEqual">
      <formula>$G$6</formula>
    </cfRule>
    <cfRule type="cellIs" dxfId="393" priority="407" operator="lessThan">
      <formula>$G$6</formula>
    </cfRule>
  </conditionalFormatting>
  <conditionalFormatting sqref="C155">
    <cfRule type="cellIs" dxfId="392" priority="404" operator="greaterThanOrEqual">
      <formula>$G$6</formula>
    </cfRule>
    <cfRule type="cellIs" dxfId="391" priority="405" operator="lessThan">
      <formula>$G$6</formula>
    </cfRule>
  </conditionalFormatting>
  <conditionalFormatting sqref="D143">
    <cfRule type="cellIs" dxfId="390" priority="402" operator="greaterThanOrEqual">
      <formula>$G$6</formula>
    </cfRule>
    <cfRule type="cellIs" dxfId="389" priority="403" operator="lessThan">
      <formula>$G$6</formula>
    </cfRule>
  </conditionalFormatting>
  <conditionalFormatting sqref="D144">
    <cfRule type="cellIs" dxfId="388" priority="400" operator="greaterThanOrEqual">
      <formula>$G$6</formula>
    </cfRule>
    <cfRule type="cellIs" dxfId="387" priority="401" operator="lessThan">
      <formula>$G$6</formula>
    </cfRule>
  </conditionalFormatting>
  <conditionalFormatting sqref="D144">
    <cfRule type="cellIs" dxfId="386" priority="398" operator="greaterThanOrEqual">
      <formula>$G$6</formula>
    </cfRule>
    <cfRule type="cellIs" dxfId="385" priority="399" operator="lessThan">
      <formula>$G$6</formula>
    </cfRule>
  </conditionalFormatting>
  <conditionalFormatting sqref="D145">
    <cfRule type="cellIs" dxfId="384" priority="396" operator="greaterThanOrEqual">
      <formula>$G$6</formula>
    </cfRule>
    <cfRule type="cellIs" dxfId="383" priority="397" operator="lessThan">
      <formula>$G$6</formula>
    </cfRule>
  </conditionalFormatting>
  <conditionalFormatting sqref="D145">
    <cfRule type="cellIs" dxfId="382" priority="394" operator="greaterThanOrEqual">
      <formula>$G$6</formula>
    </cfRule>
    <cfRule type="cellIs" dxfId="381" priority="395" operator="lessThan">
      <formula>$G$6</formula>
    </cfRule>
  </conditionalFormatting>
  <conditionalFormatting sqref="D146">
    <cfRule type="cellIs" dxfId="380" priority="392" operator="greaterThanOrEqual">
      <formula>$G$6</formula>
    </cfRule>
    <cfRule type="cellIs" dxfId="379" priority="393" operator="lessThan">
      <formula>$G$6</formula>
    </cfRule>
  </conditionalFormatting>
  <conditionalFormatting sqref="D146">
    <cfRule type="cellIs" dxfId="378" priority="390" operator="greaterThanOrEqual">
      <formula>$G$6</formula>
    </cfRule>
    <cfRule type="cellIs" dxfId="377" priority="391" operator="lessThan">
      <formula>$G$6</formula>
    </cfRule>
  </conditionalFormatting>
  <conditionalFormatting sqref="D147">
    <cfRule type="cellIs" dxfId="376" priority="388" operator="greaterThanOrEqual">
      <formula>$G$6</formula>
    </cfRule>
    <cfRule type="cellIs" dxfId="375" priority="389" operator="lessThan">
      <formula>$G$6</formula>
    </cfRule>
  </conditionalFormatting>
  <conditionalFormatting sqref="D147">
    <cfRule type="cellIs" dxfId="374" priority="386" operator="greaterThanOrEqual">
      <formula>$G$6</formula>
    </cfRule>
    <cfRule type="cellIs" dxfId="373" priority="387" operator="lessThan">
      <formula>$G$6</formula>
    </cfRule>
  </conditionalFormatting>
  <conditionalFormatting sqref="D148">
    <cfRule type="cellIs" dxfId="372" priority="384" operator="greaterThanOrEqual">
      <formula>$G$6</formula>
    </cfRule>
    <cfRule type="cellIs" dxfId="371" priority="385" operator="lessThan">
      <formula>$G$6</formula>
    </cfRule>
  </conditionalFormatting>
  <conditionalFormatting sqref="D148">
    <cfRule type="cellIs" dxfId="370" priority="382" operator="greaterThanOrEqual">
      <formula>$G$6</formula>
    </cfRule>
    <cfRule type="cellIs" dxfId="369" priority="383" operator="lessThan">
      <formula>$G$6</formula>
    </cfRule>
  </conditionalFormatting>
  <conditionalFormatting sqref="D148">
    <cfRule type="cellIs" dxfId="368" priority="380" operator="greaterThanOrEqual">
      <formula>$G$6</formula>
    </cfRule>
    <cfRule type="cellIs" dxfId="367" priority="381" operator="lessThan">
      <formula>$G$6</formula>
    </cfRule>
  </conditionalFormatting>
  <conditionalFormatting sqref="D149">
    <cfRule type="cellIs" dxfId="366" priority="378" operator="greaterThanOrEqual">
      <formula>$G$6</formula>
    </cfRule>
    <cfRule type="cellIs" dxfId="365" priority="379" operator="lessThan">
      <formula>$G$6</formula>
    </cfRule>
  </conditionalFormatting>
  <conditionalFormatting sqref="D149">
    <cfRule type="cellIs" dxfId="364" priority="376" operator="greaterThanOrEqual">
      <formula>$G$6</formula>
    </cfRule>
    <cfRule type="cellIs" dxfId="363" priority="377" operator="lessThan">
      <formula>$G$6</formula>
    </cfRule>
  </conditionalFormatting>
  <conditionalFormatting sqref="D149">
    <cfRule type="cellIs" dxfId="362" priority="374" operator="greaterThanOrEqual">
      <formula>$G$6</formula>
    </cfRule>
    <cfRule type="cellIs" dxfId="361" priority="375" operator="lessThan">
      <formula>$G$6</formula>
    </cfRule>
  </conditionalFormatting>
  <conditionalFormatting sqref="D149">
    <cfRule type="cellIs" dxfId="360" priority="372" operator="greaterThanOrEqual">
      <formula>$G$6</formula>
    </cfRule>
    <cfRule type="cellIs" dxfId="359" priority="373" operator="lessThan">
      <formula>$G$6</formula>
    </cfRule>
  </conditionalFormatting>
  <conditionalFormatting sqref="D150">
    <cfRule type="cellIs" dxfId="358" priority="370" operator="greaterThanOrEqual">
      <formula>$G$6</formula>
    </cfRule>
    <cfRule type="cellIs" dxfId="357" priority="371" operator="lessThan">
      <formula>$G$6</formula>
    </cfRule>
  </conditionalFormatting>
  <conditionalFormatting sqref="D150">
    <cfRule type="cellIs" dxfId="356" priority="368" operator="greaterThanOrEqual">
      <formula>$G$6</formula>
    </cfRule>
    <cfRule type="cellIs" dxfId="355" priority="369" operator="lessThan">
      <formula>$G$6</formula>
    </cfRule>
  </conditionalFormatting>
  <conditionalFormatting sqref="D150">
    <cfRule type="cellIs" dxfId="354" priority="366" operator="greaterThanOrEqual">
      <formula>$G$6</formula>
    </cfRule>
    <cfRule type="cellIs" dxfId="353" priority="367" operator="lessThan">
      <formula>$G$6</formula>
    </cfRule>
  </conditionalFormatting>
  <conditionalFormatting sqref="D150">
    <cfRule type="cellIs" dxfId="352" priority="364" operator="greaterThanOrEqual">
      <formula>$G$6</formula>
    </cfRule>
    <cfRule type="cellIs" dxfId="351" priority="365" operator="lessThan">
      <formula>$G$6</formula>
    </cfRule>
  </conditionalFormatting>
  <conditionalFormatting sqref="D151">
    <cfRule type="cellIs" dxfId="350" priority="362" operator="greaterThanOrEqual">
      <formula>$G$6</formula>
    </cfRule>
    <cfRule type="cellIs" dxfId="349" priority="363" operator="lessThan">
      <formula>$G$6</formula>
    </cfRule>
  </conditionalFormatting>
  <conditionalFormatting sqref="D151">
    <cfRule type="cellIs" dxfId="348" priority="360" operator="greaterThanOrEqual">
      <formula>$G$6</formula>
    </cfRule>
    <cfRule type="cellIs" dxfId="347" priority="361" operator="lessThan">
      <formula>$G$6</formula>
    </cfRule>
  </conditionalFormatting>
  <conditionalFormatting sqref="D151">
    <cfRule type="cellIs" dxfId="346" priority="358" operator="greaterThanOrEqual">
      <formula>$G$6</formula>
    </cfRule>
    <cfRule type="cellIs" dxfId="345" priority="359" operator="lessThan">
      <formula>$G$6</formula>
    </cfRule>
  </conditionalFormatting>
  <conditionalFormatting sqref="D151">
    <cfRule type="cellIs" dxfId="344" priority="356" operator="greaterThanOrEqual">
      <formula>$G$6</formula>
    </cfRule>
    <cfRule type="cellIs" dxfId="343" priority="357" operator="lessThan">
      <formula>$G$6</formula>
    </cfRule>
  </conditionalFormatting>
  <conditionalFormatting sqref="D152">
    <cfRule type="cellIs" dxfId="342" priority="354" operator="greaterThanOrEqual">
      <formula>$G$6</formula>
    </cfRule>
    <cfRule type="cellIs" dxfId="341" priority="355" operator="lessThan">
      <formula>$G$6</formula>
    </cfRule>
  </conditionalFormatting>
  <conditionalFormatting sqref="D152">
    <cfRule type="cellIs" dxfId="340" priority="352" operator="greaterThanOrEqual">
      <formula>$G$6</formula>
    </cfRule>
    <cfRule type="cellIs" dxfId="339" priority="353" operator="lessThan">
      <formula>$G$6</formula>
    </cfRule>
  </conditionalFormatting>
  <conditionalFormatting sqref="D152">
    <cfRule type="cellIs" dxfId="338" priority="350" operator="greaterThanOrEqual">
      <formula>$G$6</formula>
    </cfRule>
    <cfRule type="cellIs" dxfId="337" priority="351" operator="lessThan">
      <formula>$G$6</formula>
    </cfRule>
  </conditionalFormatting>
  <conditionalFormatting sqref="D152">
    <cfRule type="cellIs" dxfId="336" priority="348" operator="greaterThanOrEqual">
      <formula>$G$6</formula>
    </cfRule>
    <cfRule type="cellIs" dxfId="335" priority="349" operator="lessThan">
      <formula>$G$6</formula>
    </cfRule>
  </conditionalFormatting>
  <conditionalFormatting sqref="D153">
    <cfRule type="expression" dxfId="334" priority="344">
      <formula>D153&lt;=$H$5</formula>
    </cfRule>
    <cfRule type="expression" dxfId="333" priority="345">
      <formula>AND(D153&gt;$H$5,D153&lt;=$H$6)</formula>
    </cfRule>
    <cfRule type="expression" dxfId="332" priority="346">
      <formula>AND(D153&gt;$H$6,D153&lt;=$H$4)</formula>
    </cfRule>
    <cfRule type="expression" dxfId="331" priority="347">
      <formula>D153&gt;$H$4</formula>
    </cfRule>
  </conditionalFormatting>
  <conditionalFormatting sqref="D153">
    <cfRule type="cellIs" dxfId="330" priority="342" operator="greaterThanOrEqual">
      <formula>$G$6</formula>
    </cfRule>
    <cfRule type="cellIs" dxfId="329" priority="343" operator="lessThan">
      <formula>$G$6</formula>
    </cfRule>
  </conditionalFormatting>
  <conditionalFormatting sqref="D153">
    <cfRule type="cellIs" dxfId="328" priority="340" operator="greaterThanOrEqual">
      <formula>$G$6</formula>
    </cfRule>
    <cfRule type="cellIs" dxfId="327" priority="341" operator="lessThan">
      <formula>$G$6</formula>
    </cfRule>
  </conditionalFormatting>
  <conditionalFormatting sqref="D153">
    <cfRule type="cellIs" dxfId="326" priority="338" operator="greaterThanOrEqual">
      <formula>$G$6</formula>
    </cfRule>
    <cfRule type="cellIs" dxfId="325" priority="339" operator="lessThan">
      <formula>$G$6</formula>
    </cfRule>
  </conditionalFormatting>
  <conditionalFormatting sqref="D153">
    <cfRule type="cellIs" dxfId="324" priority="336" operator="greaterThanOrEqual">
      <formula>$G$6</formula>
    </cfRule>
    <cfRule type="cellIs" dxfId="323" priority="337" operator="lessThan">
      <formula>$G$6</formula>
    </cfRule>
  </conditionalFormatting>
  <conditionalFormatting sqref="D153">
    <cfRule type="cellIs" dxfId="322" priority="334" operator="greaterThanOrEqual">
      <formula>$G$6</formula>
    </cfRule>
    <cfRule type="cellIs" dxfId="321" priority="335" operator="lessThan">
      <formula>$G$6</formula>
    </cfRule>
  </conditionalFormatting>
  <conditionalFormatting sqref="D154">
    <cfRule type="expression" dxfId="320" priority="330">
      <formula>D154&lt;=$H$5</formula>
    </cfRule>
    <cfRule type="expression" dxfId="319" priority="331">
      <formula>AND(D154&gt;$H$5,D154&lt;=$H$6)</formula>
    </cfRule>
    <cfRule type="expression" dxfId="318" priority="332">
      <formula>AND(D154&gt;$H$6,D154&lt;=$H$4)</formula>
    </cfRule>
    <cfRule type="expression" dxfId="317" priority="333">
      <formula>D154&gt;$H$4</formula>
    </cfRule>
  </conditionalFormatting>
  <conditionalFormatting sqref="D154">
    <cfRule type="cellIs" dxfId="316" priority="328" operator="greaterThanOrEqual">
      <formula>$G$6</formula>
    </cfRule>
    <cfRule type="cellIs" dxfId="315" priority="329" operator="lessThan">
      <formula>$G$6</formula>
    </cfRule>
  </conditionalFormatting>
  <conditionalFormatting sqref="D154">
    <cfRule type="cellIs" dxfId="314" priority="326" operator="greaterThanOrEqual">
      <formula>$G$6</formula>
    </cfRule>
    <cfRule type="cellIs" dxfId="313" priority="327" operator="lessThan">
      <formula>$G$6</formula>
    </cfRule>
  </conditionalFormatting>
  <conditionalFormatting sqref="D154">
    <cfRule type="cellIs" dxfId="312" priority="324" operator="greaterThanOrEqual">
      <formula>$G$6</formula>
    </cfRule>
    <cfRule type="cellIs" dxfId="311" priority="325" operator="lessThan">
      <formula>$G$6</formula>
    </cfRule>
  </conditionalFormatting>
  <conditionalFormatting sqref="D154">
    <cfRule type="cellIs" dxfId="310" priority="322" operator="greaterThanOrEqual">
      <formula>$G$6</formula>
    </cfRule>
    <cfRule type="cellIs" dxfId="309" priority="323" operator="lessThan">
      <formula>$G$6</formula>
    </cfRule>
  </conditionalFormatting>
  <conditionalFormatting sqref="D154">
    <cfRule type="cellIs" dxfId="308" priority="320" operator="greaterThanOrEqual">
      <formula>$G$6</formula>
    </cfRule>
    <cfRule type="cellIs" dxfId="307" priority="321" operator="lessThan">
      <formula>$G$6</formula>
    </cfRule>
  </conditionalFormatting>
  <conditionalFormatting sqref="D155">
    <cfRule type="expression" dxfId="306" priority="316">
      <formula>D155&lt;=$H$5</formula>
    </cfRule>
    <cfRule type="expression" dxfId="305" priority="317">
      <formula>AND(D155&gt;$H$5,D155&lt;=$H$6)</formula>
    </cfRule>
    <cfRule type="expression" dxfId="304" priority="318">
      <formula>AND(D155&gt;$H$6,D155&lt;=$H$4)</formula>
    </cfRule>
    <cfRule type="expression" dxfId="303" priority="319">
      <formula>D155&gt;$H$4</formula>
    </cfRule>
  </conditionalFormatting>
  <conditionalFormatting sqref="D155">
    <cfRule type="cellIs" dxfId="302" priority="314" operator="greaterThanOrEqual">
      <formula>$G$6</formula>
    </cfRule>
    <cfRule type="cellIs" dxfId="301" priority="315" operator="lessThan">
      <formula>$G$6</formula>
    </cfRule>
  </conditionalFormatting>
  <conditionalFormatting sqref="D155">
    <cfRule type="cellIs" dxfId="300" priority="312" operator="greaterThanOrEqual">
      <formula>$G$6</formula>
    </cfRule>
    <cfRule type="cellIs" dxfId="299" priority="313" operator="lessThan">
      <formula>$G$6</formula>
    </cfRule>
  </conditionalFormatting>
  <conditionalFormatting sqref="D155">
    <cfRule type="cellIs" dxfId="298" priority="310" operator="greaterThanOrEqual">
      <formula>$G$6</formula>
    </cfRule>
    <cfRule type="cellIs" dxfId="297" priority="311" operator="lessThan">
      <formula>$G$6</formula>
    </cfRule>
  </conditionalFormatting>
  <conditionalFormatting sqref="D155">
    <cfRule type="cellIs" dxfId="296" priority="308" operator="greaterThanOrEqual">
      <formula>$G$6</formula>
    </cfRule>
    <cfRule type="cellIs" dxfId="295" priority="309" operator="lessThan">
      <formula>$G$6</formula>
    </cfRule>
  </conditionalFormatting>
  <conditionalFormatting sqref="D155">
    <cfRule type="cellIs" dxfId="294" priority="306" operator="greaterThanOrEqual">
      <formula>$G$6</formula>
    </cfRule>
    <cfRule type="cellIs" dxfId="293" priority="307" operator="lessThan">
      <formula>$G$6</formula>
    </cfRule>
  </conditionalFormatting>
  <conditionalFormatting sqref="E143">
    <cfRule type="cellIs" dxfId="292" priority="304" operator="greaterThanOrEqual">
      <formula>$G$6</formula>
    </cfRule>
    <cfRule type="cellIs" dxfId="291" priority="305" operator="lessThan">
      <formula>$G$6</formula>
    </cfRule>
  </conditionalFormatting>
  <conditionalFormatting sqref="E144">
    <cfRule type="cellIs" dxfId="290" priority="302" operator="greaterThanOrEqual">
      <formula>$G$6</formula>
    </cfRule>
    <cfRule type="cellIs" dxfId="289" priority="303" operator="lessThan">
      <formula>$G$6</formula>
    </cfRule>
  </conditionalFormatting>
  <conditionalFormatting sqref="E144">
    <cfRule type="cellIs" dxfId="288" priority="300" operator="greaterThanOrEqual">
      <formula>$G$6</formula>
    </cfRule>
    <cfRule type="cellIs" dxfId="287" priority="301" operator="lessThan">
      <formula>$G$6</formula>
    </cfRule>
  </conditionalFormatting>
  <conditionalFormatting sqref="E145">
    <cfRule type="cellIs" dxfId="286" priority="298" operator="greaterThanOrEqual">
      <formula>$G$6</formula>
    </cfRule>
    <cfRule type="cellIs" dxfId="285" priority="299" operator="lessThan">
      <formula>$G$6</formula>
    </cfRule>
  </conditionalFormatting>
  <conditionalFormatting sqref="E145">
    <cfRule type="cellIs" dxfId="284" priority="296" operator="greaterThanOrEqual">
      <formula>$G$6</formula>
    </cfRule>
    <cfRule type="cellIs" dxfId="283" priority="297" operator="lessThan">
      <formula>$G$6</formula>
    </cfRule>
  </conditionalFormatting>
  <conditionalFormatting sqref="E146">
    <cfRule type="cellIs" dxfId="282" priority="294" operator="greaterThanOrEqual">
      <formula>$G$6</formula>
    </cfRule>
    <cfRule type="cellIs" dxfId="281" priority="295" operator="lessThan">
      <formula>$G$6</formula>
    </cfRule>
  </conditionalFormatting>
  <conditionalFormatting sqref="E146">
    <cfRule type="cellIs" dxfId="280" priority="292" operator="greaterThanOrEqual">
      <formula>$G$6</formula>
    </cfRule>
    <cfRule type="cellIs" dxfId="279" priority="293" operator="lessThan">
      <formula>$G$6</formula>
    </cfRule>
  </conditionalFormatting>
  <conditionalFormatting sqref="E147">
    <cfRule type="cellIs" dxfId="278" priority="290" operator="greaterThanOrEqual">
      <formula>$G$6</formula>
    </cfRule>
    <cfRule type="cellIs" dxfId="277" priority="291" operator="lessThan">
      <formula>$G$6</formula>
    </cfRule>
  </conditionalFormatting>
  <conditionalFormatting sqref="E147">
    <cfRule type="cellIs" dxfId="276" priority="288" operator="greaterThanOrEqual">
      <formula>$G$6</formula>
    </cfRule>
    <cfRule type="cellIs" dxfId="275" priority="289" operator="lessThan">
      <formula>$G$6</formula>
    </cfRule>
  </conditionalFormatting>
  <conditionalFormatting sqref="E148">
    <cfRule type="cellIs" dxfId="274" priority="286" operator="greaterThanOrEqual">
      <formula>$G$6</formula>
    </cfRule>
    <cfRule type="cellIs" dxfId="273" priority="287" operator="lessThan">
      <formula>$G$6</formula>
    </cfRule>
  </conditionalFormatting>
  <conditionalFormatting sqref="E148">
    <cfRule type="cellIs" dxfId="272" priority="284" operator="greaterThanOrEqual">
      <formula>$G$6</formula>
    </cfRule>
    <cfRule type="cellIs" dxfId="271" priority="285" operator="lessThan">
      <formula>$G$6</formula>
    </cfRule>
  </conditionalFormatting>
  <conditionalFormatting sqref="E148">
    <cfRule type="cellIs" dxfId="270" priority="282" operator="greaterThanOrEqual">
      <formula>$G$6</formula>
    </cfRule>
    <cfRule type="cellIs" dxfId="269" priority="283" operator="lessThan">
      <formula>$G$6</formula>
    </cfRule>
  </conditionalFormatting>
  <conditionalFormatting sqref="E149">
    <cfRule type="cellIs" dxfId="268" priority="280" operator="greaterThanOrEqual">
      <formula>$G$6</formula>
    </cfRule>
    <cfRule type="cellIs" dxfId="267" priority="281" operator="lessThan">
      <formula>$G$6</formula>
    </cfRule>
  </conditionalFormatting>
  <conditionalFormatting sqref="E149">
    <cfRule type="cellIs" dxfId="266" priority="278" operator="greaterThanOrEqual">
      <formula>$G$6</formula>
    </cfRule>
    <cfRule type="cellIs" dxfId="265" priority="279" operator="lessThan">
      <formula>$G$6</formula>
    </cfRule>
  </conditionalFormatting>
  <conditionalFormatting sqref="E149">
    <cfRule type="cellIs" dxfId="264" priority="276" operator="greaterThanOrEqual">
      <formula>$G$6</formula>
    </cfRule>
    <cfRule type="cellIs" dxfId="263" priority="277" operator="lessThan">
      <formula>$G$6</formula>
    </cfRule>
  </conditionalFormatting>
  <conditionalFormatting sqref="E149">
    <cfRule type="cellIs" dxfId="262" priority="274" operator="greaterThanOrEqual">
      <formula>$G$6</formula>
    </cfRule>
    <cfRule type="cellIs" dxfId="261" priority="275" operator="lessThan">
      <formula>$G$6</formula>
    </cfRule>
  </conditionalFormatting>
  <conditionalFormatting sqref="E150">
    <cfRule type="cellIs" dxfId="260" priority="272" operator="greaterThanOrEqual">
      <formula>$G$6</formula>
    </cfRule>
    <cfRule type="cellIs" dxfId="259" priority="273" operator="lessThan">
      <formula>$G$6</formula>
    </cfRule>
  </conditionalFormatting>
  <conditionalFormatting sqref="E150">
    <cfRule type="cellIs" dxfId="258" priority="270" operator="greaterThanOrEqual">
      <formula>$G$6</formula>
    </cfRule>
    <cfRule type="cellIs" dxfId="257" priority="271" operator="lessThan">
      <formula>$G$6</formula>
    </cfRule>
  </conditionalFormatting>
  <conditionalFormatting sqref="E150">
    <cfRule type="cellIs" dxfId="256" priority="268" operator="greaterThanOrEqual">
      <formula>$G$6</formula>
    </cfRule>
    <cfRule type="cellIs" dxfId="255" priority="269" operator="lessThan">
      <formula>$G$6</formula>
    </cfRule>
  </conditionalFormatting>
  <conditionalFormatting sqref="E150">
    <cfRule type="cellIs" dxfId="254" priority="266" operator="greaterThanOrEqual">
      <formula>$G$6</formula>
    </cfRule>
    <cfRule type="cellIs" dxfId="253" priority="267" operator="lessThan">
      <formula>$G$6</formula>
    </cfRule>
  </conditionalFormatting>
  <conditionalFormatting sqref="E151">
    <cfRule type="cellIs" dxfId="252" priority="264" operator="greaterThanOrEqual">
      <formula>$G$6</formula>
    </cfRule>
    <cfRule type="cellIs" dxfId="251" priority="265" operator="lessThan">
      <formula>$G$6</formula>
    </cfRule>
  </conditionalFormatting>
  <conditionalFormatting sqref="E151">
    <cfRule type="cellIs" dxfId="250" priority="262" operator="greaterThanOrEqual">
      <formula>$G$6</formula>
    </cfRule>
    <cfRule type="cellIs" dxfId="249" priority="263" operator="lessThan">
      <formula>$G$6</formula>
    </cfRule>
  </conditionalFormatting>
  <conditionalFormatting sqref="E151">
    <cfRule type="cellIs" dxfId="248" priority="260" operator="greaterThanOrEqual">
      <formula>$G$6</formula>
    </cfRule>
    <cfRule type="cellIs" dxfId="247" priority="261" operator="lessThan">
      <formula>$G$6</formula>
    </cfRule>
  </conditionalFormatting>
  <conditionalFormatting sqref="E151">
    <cfRule type="cellIs" dxfId="246" priority="258" operator="greaterThanOrEqual">
      <formula>$G$6</formula>
    </cfRule>
    <cfRule type="cellIs" dxfId="245" priority="259" operator="lessThan">
      <formula>$G$6</formula>
    </cfRule>
  </conditionalFormatting>
  <conditionalFormatting sqref="E152">
    <cfRule type="cellIs" dxfId="244" priority="256" operator="greaterThanOrEqual">
      <formula>$G$6</formula>
    </cfRule>
    <cfRule type="cellIs" dxfId="243" priority="257" operator="lessThan">
      <formula>$G$6</formula>
    </cfRule>
  </conditionalFormatting>
  <conditionalFormatting sqref="E152">
    <cfRule type="cellIs" dxfId="242" priority="254" operator="greaterThanOrEqual">
      <formula>$G$6</formula>
    </cfRule>
    <cfRule type="cellIs" dxfId="241" priority="255" operator="lessThan">
      <formula>$G$6</formula>
    </cfRule>
  </conditionalFormatting>
  <conditionalFormatting sqref="E152">
    <cfRule type="cellIs" dxfId="240" priority="252" operator="greaterThanOrEqual">
      <formula>$G$6</formula>
    </cfRule>
    <cfRule type="cellIs" dxfId="239" priority="253" operator="lessThan">
      <formula>$G$6</formula>
    </cfRule>
  </conditionalFormatting>
  <conditionalFormatting sqref="E152">
    <cfRule type="cellIs" dxfId="238" priority="250" operator="greaterThanOrEqual">
      <formula>$G$6</formula>
    </cfRule>
    <cfRule type="cellIs" dxfId="237" priority="251" operator="lessThan">
      <formula>$G$6</formula>
    </cfRule>
  </conditionalFormatting>
  <conditionalFormatting sqref="E153">
    <cfRule type="expression" dxfId="236" priority="246">
      <formula>E153&lt;=$H$5</formula>
    </cfRule>
    <cfRule type="expression" dxfId="235" priority="247">
      <formula>AND(E153&gt;$H$5,E153&lt;=$H$6)</formula>
    </cfRule>
    <cfRule type="expression" dxfId="234" priority="248">
      <formula>AND(E153&gt;$H$6,E153&lt;=$H$4)</formula>
    </cfRule>
    <cfRule type="expression" dxfId="233" priority="249">
      <formula>E153&gt;$H$4</formula>
    </cfRule>
  </conditionalFormatting>
  <conditionalFormatting sqref="E153">
    <cfRule type="cellIs" dxfId="232" priority="244" operator="greaterThanOrEqual">
      <formula>$G$6</formula>
    </cfRule>
    <cfRule type="cellIs" dxfId="231" priority="245" operator="lessThan">
      <formula>$G$6</formula>
    </cfRule>
  </conditionalFormatting>
  <conditionalFormatting sqref="E153">
    <cfRule type="cellIs" dxfId="230" priority="242" operator="greaterThanOrEqual">
      <formula>$G$6</formula>
    </cfRule>
    <cfRule type="cellIs" dxfId="229" priority="243" operator="lessThan">
      <formula>$G$6</formula>
    </cfRule>
  </conditionalFormatting>
  <conditionalFormatting sqref="E153">
    <cfRule type="cellIs" dxfId="228" priority="240" operator="greaterThanOrEqual">
      <formula>$G$6</formula>
    </cfRule>
    <cfRule type="cellIs" dxfId="227" priority="241" operator="lessThan">
      <formula>$G$6</formula>
    </cfRule>
  </conditionalFormatting>
  <conditionalFormatting sqref="E153">
    <cfRule type="cellIs" dxfId="226" priority="238" operator="greaterThanOrEqual">
      <formula>$G$6</formula>
    </cfRule>
    <cfRule type="cellIs" dxfId="225" priority="239" operator="lessThan">
      <formula>$G$6</formula>
    </cfRule>
  </conditionalFormatting>
  <conditionalFormatting sqref="E153">
    <cfRule type="cellIs" dxfId="224" priority="236" operator="greaterThanOrEqual">
      <formula>$G$6</formula>
    </cfRule>
    <cfRule type="cellIs" dxfId="223" priority="237" operator="lessThan">
      <formula>$G$6</formula>
    </cfRule>
  </conditionalFormatting>
  <conditionalFormatting sqref="E154">
    <cfRule type="expression" dxfId="222" priority="232">
      <formula>E154&lt;=$H$5</formula>
    </cfRule>
    <cfRule type="expression" dxfId="221" priority="233">
      <formula>AND(E154&gt;$H$5,E154&lt;=$H$6)</formula>
    </cfRule>
    <cfRule type="expression" dxfId="220" priority="234">
      <formula>AND(E154&gt;$H$6,E154&lt;=$H$4)</formula>
    </cfRule>
    <cfRule type="expression" dxfId="219" priority="235">
      <formula>E154&gt;$H$4</formula>
    </cfRule>
  </conditionalFormatting>
  <conditionalFormatting sqref="E154">
    <cfRule type="cellIs" dxfId="218" priority="230" operator="greaterThanOrEqual">
      <formula>$G$6</formula>
    </cfRule>
    <cfRule type="cellIs" dxfId="217" priority="231" operator="lessThan">
      <formula>$G$6</formula>
    </cfRule>
  </conditionalFormatting>
  <conditionalFormatting sqref="E154">
    <cfRule type="cellIs" dxfId="216" priority="228" operator="greaterThanOrEqual">
      <formula>$G$6</formula>
    </cfRule>
    <cfRule type="cellIs" dxfId="215" priority="229" operator="lessThan">
      <formula>$G$6</formula>
    </cfRule>
  </conditionalFormatting>
  <conditionalFormatting sqref="E154">
    <cfRule type="cellIs" dxfId="214" priority="226" operator="greaterThanOrEqual">
      <formula>$G$6</formula>
    </cfRule>
    <cfRule type="cellIs" dxfId="213" priority="227" operator="lessThan">
      <formula>$G$6</formula>
    </cfRule>
  </conditionalFormatting>
  <conditionalFormatting sqref="E154">
    <cfRule type="cellIs" dxfId="212" priority="224" operator="greaterThanOrEqual">
      <formula>$G$6</formula>
    </cfRule>
    <cfRule type="cellIs" dxfId="211" priority="225" operator="lessThan">
      <formula>$G$6</formula>
    </cfRule>
  </conditionalFormatting>
  <conditionalFormatting sqref="E154">
    <cfRule type="cellIs" dxfId="210" priority="222" operator="greaterThanOrEqual">
      <formula>$G$6</formula>
    </cfRule>
    <cfRule type="cellIs" dxfId="209" priority="223" operator="lessThan">
      <formula>$G$6</formula>
    </cfRule>
  </conditionalFormatting>
  <conditionalFormatting sqref="E155">
    <cfRule type="expression" dxfId="208" priority="218">
      <formula>E155&lt;=$H$5</formula>
    </cfRule>
    <cfRule type="expression" dxfId="207" priority="219">
      <formula>AND(E155&gt;$H$5,E155&lt;=$H$6)</formula>
    </cfRule>
    <cfRule type="expression" dxfId="206" priority="220">
      <formula>AND(E155&gt;$H$6,E155&lt;=$H$4)</formula>
    </cfRule>
    <cfRule type="expression" dxfId="205" priority="221">
      <formula>E155&gt;$H$4</formula>
    </cfRule>
  </conditionalFormatting>
  <conditionalFormatting sqref="E155">
    <cfRule type="cellIs" dxfId="204" priority="216" operator="greaterThanOrEqual">
      <formula>$G$6</formula>
    </cfRule>
    <cfRule type="cellIs" dxfId="203" priority="217" operator="lessThan">
      <formula>$G$6</formula>
    </cfRule>
  </conditionalFormatting>
  <conditionalFormatting sqref="E155">
    <cfRule type="cellIs" dxfId="202" priority="214" operator="greaterThanOrEqual">
      <formula>$G$6</formula>
    </cfRule>
    <cfRule type="cellIs" dxfId="201" priority="215" operator="lessThan">
      <formula>$G$6</formula>
    </cfRule>
  </conditionalFormatting>
  <conditionalFormatting sqref="E155">
    <cfRule type="cellIs" dxfId="200" priority="212" operator="greaterThanOrEqual">
      <formula>$G$6</formula>
    </cfRule>
    <cfRule type="cellIs" dxfId="199" priority="213" operator="lessThan">
      <formula>$G$6</formula>
    </cfRule>
  </conditionalFormatting>
  <conditionalFormatting sqref="E155">
    <cfRule type="cellIs" dxfId="198" priority="210" operator="greaterThanOrEqual">
      <formula>$G$6</formula>
    </cfRule>
    <cfRule type="cellIs" dxfId="197" priority="211" operator="lessThan">
      <formula>$G$6</formula>
    </cfRule>
  </conditionalFormatting>
  <conditionalFormatting sqref="E155">
    <cfRule type="cellIs" dxfId="196" priority="208" operator="greaterThanOrEqual">
      <formula>$G$6</formula>
    </cfRule>
    <cfRule type="cellIs" dxfId="195" priority="209" operator="lessThan">
      <formula>$G$6</formula>
    </cfRule>
  </conditionalFormatting>
  <conditionalFormatting sqref="B156">
    <cfRule type="timePeriod" dxfId="194" priority="207" timePeriod="today">
      <formula>FLOOR(B156,1)=TODAY()</formula>
    </cfRule>
  </conditionalFormatting>
  <conditionalFormatting sqref="B156">
    <cfRule type="timePeriod" dxfId="193" priority="206" timePeriod="today">
      <formula>FLOOR(B156,1)=TODAY()</formula>
    </cfRule>
  </conditionalFormatting>
  <conditionalFormatting sqref="B157">
    <cfRule type="timePeriod" dxfId="192" priority="205" timePeriod="today">
      <formula>FLOOR(B157,1)=TODAY()</formula>
    </cfRule>
  </conditionalFormatting>
  <conditionalFormatting sqref="B157">
    <cfRule type="timePeriod" dxfId="191" priority="204" timePeriod="today">
      <formula>FLOOR(B157,1)=TODAY()</formula>
    </cfRule>
  </conditionalFormatting>
  <conditionalFormatting sqref="B158">
    <cfRule type="timePeriod" dxfId="190" priority="203" timePeriod="today">
      <formula>FLOOR(B158,1)=TODAY()</formula>
    </cfRule>
  </conditionalFormatting>
  <conditionalFormatting sqref="B159">
    <cfRule type="timePeriod" dxfId="189" priority="202" timePeriod="today">
      <formula>FLOOR(B159,1)=TODAY()</formula>
    </cfRule>
  </conditionalFormatting>
  <conditionalFormatting sqref="B160">
    <cfRule type="timePeriod" dxfId="188" priority="201" timePeriod="today">
      <formula>FLOOR(B160,1)=TODAY()</formula>
    </cfRule>
  </conditionalFormatting>
  <conditionalFormatting sqref="B161">
    <cfRule type="timePeriod" dxfId="187" priority="200" timePeriod="today">
      <formula>FLOOR(B161,1)=TODAY()</formula>
    </cfRule>
  </conditionalFormatting>
  <conditionalFormatting sqref="B162">
    <cfRule type="timePeriod" dxfId="186" priority="199" timePeriod="today">
      <formula>FLOOR(B162,1)=TODAY()</formula>
    </cfRule>
  </conditionalFormatting>
  <conditionalFormatting sqref="B162">
    <cfRule type="timePeriod" dxfId="185" priority="198" timePeriod="today">
      <formula>FLOOR(B162,1)=TODAY()</formula>
    </cfRule>
  </conditionalFormatting>
  <conditionalFormatting sqref="B162">
    <cfRule type="timePeriod" dxfId="184" priority="197" timePeriod="today">
      <formula>FLOOR(B162,1)=TODAY()</formula>
    </cfRule>
  </conditionalFormatting>
  <conditionalFormatting sqref="B163">
    <cfRule type="timePeriod" dxfId="183" priority="196" timePeriod="today">
      <formula>FLOOR(B163,1)=TODAY()</formula>
    </cfRule>
  </conditionalFormatting>
  <conditionalFormatting sqref="B163">
    <cfRule type="timePeriod" dxfId="182" priority="195" timePeriod="today">
      <formula>FLOOR(B163,1)=TODAY()</formula>
    </cfRule>
  </conditionalFormatting>
  <conditionalFormatting sqref="B163">
    <cfRule type="timePeriod" dxfId="181" priority="194" timePeriod="today">
      <formula>FLOOR(B163,1)=TODAY()</formula>
    </cfRule>
  </conditionalFormatting>
  <conditionalFormatting sqref="B164">
    <cfRule type="timePeriod" dxfId="180" priority="193" timePeriod="today">
      <formula>FLOOR(B164,1)=TODAY()</formula>
    </cfRule>
  </conditionalFormatting>
  <conditionalFormatting sqref="B165">
    <cfRule type="timePeriod" dxfId="179" priority="192" timePeriod="today">
      <formula>FLOOR(B165,1)=TODAY()</formula>
    </cfRule>
  </conditionalFormatting>
  <conditionalFormatting sqref="B166">
    <cfRule type="timePeriod" dxfId="178" priority="191" timePeriod="today">
      <formula>FLOOR(B166,1)=TODAY()</formula>
    </cfRule>
  </conditionalFormatting>
  <conditionalFormatting sqref="C156">
    <cfRule type="cellIs" dxfId="177" priority="189" operator="greaterThanOrEqual">
      <formula>$G$6</formula>
    </cfRule>
    <cfRule type="cellIs" dxfId="176" priority="190" operator="lessThan">
      <formula>$G$6</formula>
    </cfRule>
  </conditionalFormatting>
  <conditionalFormatting sqref="C157">
    <cfRule type="cellIs" dxfId="175" priority="187" operator="greaterThanOrEqual">
      <formula>$G$6</formula>
    </cfRule>
    <cfRule type="cellIs" dxfId="174" priority="188" operator="lessThan">
      <formula>$G$6</formula>
    </cfRule>
  </conditionalFormatting>
  <conditionalFormatting sqref="C158">
    <cfRule type="cellIs" dxfId="173" priority="185" operator="greaterThanOrEqual">
      <formula>$G$6</formula>
    </cfRule>
    <cfRule type="cellIs" dxfId="172" priority="186" operator="lessThan">
      <formula>$G$6</formula>
    </cfRule>
  </conditionalFormatting>
  <conditionalFormatting sqref="C159">
    <cfRule type="cellIs" dxfId="171" priority="183" operator="greaterThanOrEqual">
      <formula>$G$6</formula>
    </cfRule>
    <cfRule type="cellIs" dxfId="170" priority="184" operator="lessThan">
      <formula>$G$6</formula>
    </cfRule>
  </conditionalFormatting>
  <conditionalFormatting sqref="C160">
    <cfRule type="cellIs" dxfId="169" priority="181" operator="greaterThanOrEqual">
      <formula>$G$6</formula>
    </cfRule>
    <cfRule type="cellIs" dxfId="168" priority="182" operator="lessThan">
      <formula>$G$6</formula>
    </cfRule>
  </conditionalFormatting>
  <conditionalFormatting sqref="C161">
    <cfRule type="cellIs" dxfId="167" priority="179" operator="greaterThanOrEqual">
      <formula>$G$6</formula>
    </cfRule>
    <cfRule type="cellIs" dxfId="166" priority="180" operator="lessThan">
      <formula>$G$6</formula>
    </cfRule>
  </conditionalFormatting>
  <conditionalFormatting sqref="C162">
    <cfRule type="cellIs" dxfId="165" priority="177" operator="greaterThanOrEqual">
      <formula>$G$6</formula>
    </cfRule>
    <cfRule type="cellIs" dxfId="164" priority="178" operator="lessThan">
      <formula>$G$6</formula>
    </cfRule>
  </conditionalFormatting>
  <conditionalFormatting sqref="C163">
    <cfRule type="cellIs" dxfId="163" priority="175" operator="greaterThanOrEqual">
      <formula>$G$6</formula>
    </cfRule>
    <cfRule type="cellIs" dxfId="162" priority="176" operator="lessThan">
      <formula>$G$6</formula>
    </cfRule>
  </conditionalFormatting>
  <conditionalFormatting sqref="C164">
    <cfRule type="cellIs" dxfId="161" priority="173" operator="greaterThanOrEqual">
      <formula>$G$6</formula>
    </cfRule>
    <cfRule type="cellIs" dxfId="160" priority="174" operator="lessThan">
      <formula>$G$6</formula>
    </cfRule>
  </conditionalFormatting>
  <conditionalFormatting sqref="C165">
    <cfRule type="cellIs" dxfId="159" priority="171" operator="greaterThanOrEqual">
      <formula>$G$6</formula>
    </cfRule>
    <cfRule type="cellIs" dxfId="158" priority="172" operator="lessThan">
      <formula>$G$6</formula>
    </cfRule>
  </conditionalFormatting>
  <conditionalFormatting sqref="C166">
    <cfRule type="cellIs" dxfId="157" priority="169" operator="greaterThanOrEqual">
      <formula>$G$6</formula>
    </cfRule>
    <cfRule type="cellIs" dxfId="156" priority="170" operator="lessThan">
      <formula>$G$6</formula>
    </cfRule>
  </conditionalFormatting>
  <conditionalFormatting sqref="D156">
    <cfRule type="cellIs" dxfId="155" priority="167" operator="greaterThanOrEqual">
      <formula>$G$6</formula>
    </cfRule>
    <cfRule type="cellIs" dxfId="154" priority="168" operator="lessThan">
      <formula>$G$6</formula>
    </cfRule>
  </conditionalFormatting>
  <conditionalFormatting sqref="D157">
    <cfRule type="cellIs" dxfId="153" priority="165" operator="greaterThanOrEqual">
      <formula>$G$6</formula>
    </cfRule>
    <cfRule type="cellIs" dxfId="152" priority="166" operator="lessThan">
      <formula>$G$6</formula>
    </cfRule>
  </conditionalFormatting>
  <conditionalFormatting sqref="D158">
    <cfRule type="cellIs" dxfId="151" priority="163" operator="greaterThanOrEqual">
      <formula>$G$6</formula>
    </cfRule>
    <cfRule type="cellIs" dxfId="150" priority="164" operator="lessThan">
      <formula>$G$6</formula>
    </cfRule>
  </conditionalFormatting>
  <conditionalFormatting sqref="D159">
    <cfRule type="cellIs" dxfId="149" priority="161" operator="greaterThanOrEqual">
      <formula>$G$6</formula>
    </cfRule>
    <cfRule type="cellIs" dxfId="148" priority="162" operator="lessThan">
      <formula>$G$6</formula>
    </cfRule>
  </conditionalFormatting>
  <conditionalFormatting sqref="D160">
    <cfRule type="cellIs" dxfId="147" priority="159" operator="greaterThanOrEqual">
      <formula>$G$6</formula>
    </cfRule>
    <cfRule type="cellIs" dxfId="146" priority="160" operator="lessThan">
      <formula>$G$6</formula>
    </cfRule>
  </conditionalFormatting>
  <conditionalFormatting sqref="D161">
    <cfRule type="cellIs" dxfId="145" priority="157" operator="greaterThanOrEqual">
      <formula>$G$6</formula>
    </cfRule>
    <cfRule type="cellIs" dxfId="144" priority="158" operator="lessThan">
      <formula>$G$6</formula>
    </cfRule>
  </conditionalFormatting>
  <conditionalFormatting sqref="D162">
    <cfRule type="cellIs" dxfId="143" priority="155" operator="greaterThanOrEqual">
      <formula>$G$6</formula>
    </cfRule>
    <cfRule type="cellIs" dxfId="142" priority="156" operator="lessThan">
      <formula>$G$6</formula>
    </cfRule>
  </conditionalFormatting>
  <conditionalFormatting sqref="D163">
    <cfRule type="cellIs" dxfId="141" priority="153" operator="greaterThanOrEqual">
      <formula>$G$6</formula>
    </cfRule>
    <cfRule type="cellIs" dxfId="140" priority="154" operator="lessThan">
      <formula>$G$6</formula>
    </cfRule>
  </conditionalFormatting>
  <conditionalFormatting sqref="D164">
    <cfRule type="cellIs" dxfId="139" priority="151" operator="greaterThanOrEqual">
      <formula>$G$6</formula>
    </cfRule>
    <cfRule type="cellIs" dxfId="138" priority="152" operator="lessThan">
      <formula>$G$6</formula>
    </cfRule>
  </conditionalFormatting>
  <conditionalFormatting sqref="D165">
    <cfRule type="cellIs" dxfId="137" priority="149" operator="greaterThanOrEqual">
      <formula>$G$6</formula>
    </cfRule>
    <cfRule type="cellIs" dxfId="136" priority="150" operator="lessThan">
      <formula>$G$6</formula>
    </cfRule>
  </conditionalFormatting>
  <conditionalFormatting sqref="D166">
    <cfRule type="cellIs" dxfId="135" priority="147" operator="greaterThanOrEqual">
      <formula>$G$6</formula>
    </cfRule>
    <cfRule type="cellIs" dxfId="134" priority="148" operator="lessThan">
      <formula>$G$6</formula>
    </cfRule>
  </conditionalFormatting>
  <conditionalFormatting sqref="E156">
    <cfRule type="cellIs" dxfId="133" priority="145" operator="greaterThanOrEqual">
      <formula>$G$6</formula>
    </cfRule>
    <cfRule type="cellIs" dxfId="132" priority="146" operator="lessThan">
      <formula>$G$6</formula>
    </cfRule>
  </conditionalFormatting>
  <conditionalFormatting sqref="E157">
    <cfRule type="cellIs" dxfId="131" priority="143" operator="greaterThanOrEqual">
      <formula>$G$6</formula>
    </cfRule>
    <cfRule type="cellIs" dxfId="130" priority="144" operator="lessThan">
      <formula>$G$6</formula>
    </cfRule>
  </conditionalFormatting>
  <conditionalFormatting sqref="E158">
    <cfRule type="cellIs" dxfId="129" priority="141" operator="greaterThanOrEqual">
      <formula>$G$6</formula>
    </cfRule>
    <cfRule type="cellIs" dxfId="128" priority="142" operator="lessThan">
      <formula>$G$6</formula>
    </cfRule>
  </conditionalFormatting>
  <conditionalFormatting sqref="E159">
    <cfRule type="cellIs" dxfId="127" priority="139" operator="greaterThanOrEqual">
      <formula>$G$6</formula>
    </cfRule>
    <cfRule type="cellIs" dxfId="126" priority="140" operator="lessThan">
      <formula>$G$6</formula>
    </cfRule>
  </conditionalFormatting>
  <conditionalFormatting sqref="E160">
    <cfRule type="cellIs" dxfId="125" priority="137" operator="greaterThanOrEqual">
      <formula>$G$6</formula>
    </cfRule>
    <cfRule type="cellIs" dxfId="124" priority="138" operator="lessThan">
      <formula>$G$6</formula>
    </cfRule>
  </conditionalFormatting>
  <conditionalFormatting sqref="E161">
    <cfRule type="cellIs" dxfId="123" priority="135" operator="greaterThanOrEqual">
      <formula>$G$6</formula>
    </cfRule>
    <cfRule type="cellIs" dxfId="122" priority="136" operator="lessThan">
      <formula>$G$6</formula>
    </cfRule>
  </conditionalFormatting>
  <conditionalFormatting sqref="E162">
    <cfRule type="cellIs" dxfId="121" priority="133" operator="greaterThanOrEqual">
      <formula>$G$6</formula>
    </cfRule>
    <cfRule type="cellIs" dxfId="120" priority="134" operator="lessThan">
      <formula>$G$6</formula>
    </cfRule>
  </conditionalFormatting>
  <conditionalFormatting sqref="E163">
    <cfRule type="cellIs" dxfId="119" priority="131" operator="greaterThanOrEqual">
      <formula>$G$6</formula>
    </cfRule>
    <cfRule type="cellIs" dxfId="118" priority="132" operator="lessThan">
      <formula>$G$6</formula>
    </cfRule>
  </conditionalFormatting>
  <conditionalFormatting sqref="E164">
    <cfRule type="cellIs" dxfId="117" priority="129" operator="greaterThanOrEqual">
      <formula>$G$6</formula>
    </cfRule>
    <cfRule type="cellIs" dxfId="116" priority="130" operator="lessThan">
      <formula>$G$6</formula>
    </cfRule>
  </conditionalFormatting>
  <conditionalFormatting sqref="E165">
    <cfRule type="cellIs" dxfId="115" priority="127" operator="greaterThanOrEqual">
      <formula>$G$6</formula>
    </cfRule>
    <cfRule type="cellIs" dxfId="114" priority="128" operator="lessThan">
      <formula>$G$6</formula>
    </cfRule>
  </conditionalFormatting>
  <conditionalFormatting sqref="E166">
    <cfRule type="cellIs" dxfId="113" priority="125" operator="greaterThanOrEqual">
      <formula>$G$6</formula>
    </cfRule>
    <cfRule type="cellIs" dxfId="112" priority="126" operator="lessThan">
      <formula>$G$6</formula>
    </cfRule>
  </conditionalFormatting>
  <conditionalFormatting sqref="C203:E203 B232:B234 B203:B209">
    <cfRule type="expression" dxfId="111" priority="117">
      <formula>B203&lt;=$B$6</formula>
    </cfRule>
    <cfRule type="expression" dxfId="110" priority="118">
      <formula>AND(B203&gt;$B$6,B203&lt;=$B$7)</formula>
    </cfRule>
    <cfRule type="expression" dxfId="109" priority="119">
      <formula>AND(B203&gt;$B$7,B203&lt;=$B$5)</formula>
    </cfRule>
    <cfRule type="expression" dxfId="108" priority="120">
      <formula>B203&gt;$B$5</formula>
    </cfRule>
  </conditionalFormatting>
  <conditionalFormatting sqref="C204:E204">
    <cfRule type="expression" dxfId="107" priority="113">
      <formula>C204&lt;=$B$6</formula>
    </cfRule>
    <cfRule type="expression" dxfId="106" priority="114">
      <formula>AND(C204&gt;$B$6,C204&lt;=$B$7)</formula>
    </cfRule>
    <cfRule type="expression" dxfId="105" priority="115">
      <formula>AND(C204&gt;$B$7,C204&lt;=$B$5)</formula>
    </cfRule>
    <cfRule type="expression" dxfId="104" priority="116">
      <formula>C204&gt;$B$5</formula>
    </cfRule>
  </conditionalFormatting>
  <conditionalFormatting sqref="C208:E208">
    <cfRule type="expression" dxfId="103" priority="109">
      <formula>C208&lt;=$B$6</formula>
    </cfRule>
    <cfRule type="expression" dxfId="102" priority="110">
      <formula>AND(C208&gt;$B$6,C208&lt;=$B$7)</formula>
    </cfRule>
    <cfRule type="expression" dxfId="101" priority="111">
      <formula>AND(C208&gt;$B$7,C208&lt;=$B$5)</formula>
    </cfRule>
    <cfRule type="expression" dxfId="100" priority="112">
      <formula>C208&gt;$B$5</formula>
    </cfRule>
  </conditionalFormatting>
  <conditionalFormatting sqref="C205:E205">
    <cfRule type="expression" dxfId="99" priority="105">
      <formula>C205&lt;=$B$6</formula>
    </cfRule>
    <cfRule type="expression" dxfId="98" priority="106">
      <formula>AND(C205&gt;$B$6,C205&lt;=$B$7)</formula>
    </cfRule>
    <cfRule type="expression" dxfId="97" priority="107">
      <formula>AND(C205&gt;$B$7,C205&lt;=$B$5)</formula>
    </cfRule>
    <cfRule type="expression" dxfId="96" priority="108">
      <formula>C205&gt;$B$5</formula>
    </cfRule>
  </conditionalFormatting>
  <conditionalFormatting sqref="C206:E207">
    <cfRule type="expression" dxfId="95" priority="101">
      <formula>C206&lt;=$B$6</formula>
    </cfRule>
    <cfRule type="expression" dxfId="94" priority="102">
      <formula>AND(C206&gt;$B$6,C206&lt;=$B$7)</formula>
    </cfRule>
    <cfRule type="expression" dxfId="93" priority="103">
      <formula>AND(C206&gt;$B$7,C206&lt;=$B$5)</formula>
    </cfRule>
    <cfRule type="expression" dxfId="92" priority="104">
      <formula>C206&gt;$B$5</formula>
    </cfRule>
  </conditionalFormatting>
  <conditionalFormatting sqref="C209:E210">
    <cfRule type="expression" dxfId="91" priority="97">
      <formula>C209&lt;=$B$6</formula>
    </cfRule>
    <cfRule type="expression" dxfId="90" priority="98">
      <formula>AND(C209&gt;$B$6,C209&lt;=$B$7)</formula>
    </cfRule>
    <cfRule type="expression" dxfId="89" priority="99">
      <formula>AND(C209&gt;$B$7,C209&lt;=$B$5)</formula>
    </cfRule>
    <cfRule type="expression" dxfId="88" priority="100">
      <formula>C209&gt;$B$5</formula>
    </cfRule>
  </conditionalFormatting>
  <conditionalFormatting sqref="C211:E213">
    <cfRule type="expression" dxfId="87" priority="93">
      <formula>C211&lt;=$B$6</formula>
    </cfRule>
    <cfRule type="expression" dxfId="86" priority="94">
      <formula>AND(C211&gt;$B$6,C211&lt;=$B$7)</formula>
    </cfRule>
    <cfRule type="expression" dxfId="85" priority="95">
      <formula>AND(C211&gt;$B$7,C211&lt;=$B$5)</formula>
    </cfRule>
    <cfRule type="expression" dxfId="84" priority="96">
      <formula>C211&gt;$B$5</formula>
    </cfRule>
  </conditionalFormatting>
  <conditionalFormatting sqref="C214:E216">
    <cfRule type="expression" dxfId="83" priority="89">
      <formula>C214&lt;=$B$6</formula>
    </cfRule>
    <cfRule type="expression" dxfId="82" priority="90">
      <formula>AND(C214&gt;$B$6,C214&lt;=$B$7)</formula>
    </cfRule>
    <cfRule type="expression" dxfId="81" priority="91">
      <formula>AND(C214&gt;$B$7,C214&lt;=$B$5)</formula>
    </cfRule>
    <cfRule type="expression" dxfId="80" priority="92">
      <formula>C214&gt;$B$5</formula>
    </cfRule>
  </conditionalFormatting>
  <conditionalFormatting sqref="C217:E226">
    <cfRule type="expression" dxfId="79" priority="85">
      <formula>C217&lt;=$B$6</formula>
    </cfRule>
    <cfRule type="expression" dxfId="78" priority="86">
      <formula>AND(C217&gt;$B$6,C217&lt;=$B$7)</formula>
    </cfRule>
    <cfRule type="expression" dxfId="77" priority="87">
      <formula>AND(C217&gt;$B$7,C217&lt;=$B$5)</formula>
    </cfRule>
    <cfRule type="expression" dxfId="76" priority="88">
      <formula>C217&gt;$B$5</formula>
    </cfRule>
  </conditionalFormatting>
  <conditionalFormatting sqref="C227:E233">
    <cfRule type="expression" dxfId="75" priority="81">
      <formula>C227&lt;=$B$6</formula>
    </cfRule>
    <cfRule type="expression" dxfId="74" priority="82">
      <formula>AND(C227&gt;$B$6,C227&lt;=$B$7)</formula>
    </cfRule>
    <cfRule type="expression" dxfId="73" priority="83">
      <formula>AND(C227&gt;$B$7,C227&lt;=$B$5)</formula>
    </cfRule>
    <cfRule type="expression" dxfId="72" priority="84">
      <formula>C227&gt;$B$5</formula>
    </cfRule>
  </conditionalFormatting>
  <conditionalFormatting sqref="C234:E234">
    <cfRule type="expression" dxfId="71" priority="77">
      <formula>C234&lt;=$B$6</formula>
    </cfRule>
    <cfRule type="expression" dxfId="70" priority="78">
      <formula>AND(C234&gt;$B$6,C234&lt;=$B$7)</formula>
    </cfRule>
    <cfRule type="expression" dxfId="69" priority="79">
      <formula>AND(C234&gt;$B$7,C234&lt;=$B$5)</formula>
    </cfRule>
    <cfRule type="expression" dxfId="68" priority="80">
      <formula>C234&gt;$B$5</formula>
    </cfRule>
  </conditionalFormatting>
  <conditionalFormatting sqref="B210">
    <cfRule type="expression" dxfId="67" priority="69">
      <formula>B210&lt;=$B$6</formula>
    </cfRule>
    <cfRule type="expression" dxfId="66" priority="70">
      <formula>AND(B210&gt;$B$6,B210&lt;=$B$7)</formula>
    </cfRule>
    <cfRule type="expression" dxfId="65" priority="71">
      <formula>AND(B210&gt;$B$7,B210&lt;=$B$5)</formula>
    </cfRule>
    <cfRule type="expression" dxfId="64" priority="72">
      <formula>B210&gt;$B$5</formula>
    </cfRule>
  </conditionalFormatting>
  <conditionalFormatting sqref="B211">
    <cfRule type="expression" dxfId="63" priority="65">
      <formula>B211&lt;=$B$6</formula>
    </cfRule>
    <cfRule type="expression" dxfId="62" priority="66">
      <formula>AND(B211&gt;$B$6,B211&lt;=$B$7)</formula>
    </cfRule>
    <cfRule type="expression" dxfId="61" priority="67">
      <formula>AND(B211&gt;$B$7,B211&lt;=$B$5)</formula>
    </cfRule>
    <cfRule type="expression" dxfId="60" priority="68">
      <formula>B211&gt;$B$5</formula>
    </cfRule>
  </conditionalFormatting>
  <conditionalFormatting sqref="B212">
    <cfRule type="expression" dxfId="59" priority="61">
      <formula>B212&lt;=$B$6</formula>
    </cfRule>
    <cfRule type="expression" dxfId="58" priority="62">
      <formula>AND(B212&gt;$B$6,B212&lt;=$B$7)</formula>
    </cfRule>
    <cfRule type="expression" dxfId="57" priority="63">
      <formula>AND(B212&gt;$B$7,B212&lt;=$B$5)</formula>
    </cfRule>
    <cfRule type="expression" dxfId="56" priority="64">
      <formula>B212&gt;$B$5</formula>
    </cfRule>
  </conditionalFormatting>
  <conditionalFormatting sqref="B213">
    <cfRule type="expression" dxfId="55" priority="57">
      <formula>B213&lt;=$B$6</formula>
    </cfRule>
    <cfRule type="expression" dxfId="54" priority="58">
      <formula>AND(B213&gt;$B$6,B213&lt;=$B$7)</formula>
    </cfRule>
    <cfRule type="expression" dxfId="53" priority="59">
      <formula>AND(B213&gt;$B$7,B213&lt;=$B$5)</formula>
    </cfRule>
    <cfRule type="expression" dxfId="52" priority="60">
      <formula>B213&gt;$B$5</formula>
    </cfRule>
  </conditionalFormatting>
  <conditionalFormatting sqref="B214">
    <cfRule type="expression" dxfId="51" priority="53">
      <formula>B214&lt;=$B$6</formula>
    </cfRule>
    <cfRule type="expression" dxfId="50" priority="54">
      <formula>AND(B214&gt;$B$6,B214&lt;=$B$7)</formula>
    </cfRule>
    <cfRule type="expression" dxfId="49" priority="55">
      <formula>AND(B214&gt;$B$7,B214&lt;=$B$5)</formula>
    </cfRule>
    <cfRule type="expression" dxfId="48" priority="56">
      <formula>B214&gt;$B$5</formula>
    </cfRule>
  </conditionalFormatting>
  <conditionalFormatting sqref="B215:B217">
    <cfRule type="expression" dxfId="47" priority="49">
      <formula>B215&lt;=$B$6</formula>
    </cfRule>
    <cfRule type="expression" dxfId="46" priority="50">
      <formula>AND(B215&gt;$B$6,B215&lt;=$B$7)</formula>
    </cfRule>
    <cfRule type="expression" dxfId="45" priority="51">
      <formula>AND(B215&gt;$B$7,B215&lt;=$B$5)</formula>
    </cfRule>
    <cfRule type="expression" dxfId="44" priority="52">
      <formula>B215&gt;$B$5</formula>
    </cfRule>
  </conditionalFormatting>
  <conditionalFormatting sqref="B218">
    <cfRule type="expression" dxfId="43" priority="45">
      <formula>B218&lt;=$B$6</formula>
    </cfRule>
    <cfRule type="expression" dxfId="42" priority="46">
      <formula>AND(B218&gt;$B$6,B218&lt;=$B$7)</formula>
    </cfRule>
    <cfRule type="expression" dxfId="41" priority="47">
      <formula>AND(B218&gt;$B$7,B218&lt;=$B$5)</formula>
    </cfRule>
    <cfRule type="expression" dxfId="40" priority="48">
      <formula>B218&gt;$B$5</formula>
    </cfRule>
  </conditionalFormatting>
  <conditionalFormatting sqref="B219">
    <cfRule type="expression" dxfId="39" priority="41">
      <formula>B219&lt;=$B$6</formula>
    </cfRule>
    <cfRule type="expression" dxfId="38" priority="42">
      <formula>AND(B219&gt;$B$6,B219&lt;=$B$7)</formula>
    </cfRule>
    <cfRule type="expression" dxfId="37" priority="43">
      <formula>AND(B219&gt;$B$7,B219&lt;=$B$5)</formula>
    </cfRule>
    <cfRule type="expression" dxfId="36" priority="44">
      <formula>B219&gt;$B$5</formula>
    </cfRule>
  </conditionalFormatting>
  <conditionalFormatting sqref="B220">
    <cfRule type="expression" dxfId="35" priority="37">
      <formula>B220&lt;=$B$6</formula>
    </cfRule>
    <cfRule type="expression" dxfId="34" priority="38">
      <formula>AND(B220&gt;$B$6,B220&lt;=$B$7)</formula>
    </cfRule>
    <cfRule type="expression" dxfId="33" priority="39">
      <formula>AND(B220&gt;$B$7,B220&lt;=$B$5)</formula>
    </cfRule>
    <cfRule type="expression" dxfId="32" priority="40">
      <formula>B220&gt;$B$5</formula>
    </cfRule>
  </conditionalFormatting>
  <conditionalFormatting sqref="B221">
    <cfRule type="expression" dxfId="31" priority="33">
      <formula>B221&lt;=$B$6</formula>
    </cfRule>
    <cfRule type="expression" dxfId="30" priority="34">
      <formula>AND(B221&gt;$B$6,B221&lt;=$B$7)</formula>
    </cfRule>
    <cfRule type="expression" dxfId="29" priority="35">
      <formula>AND(B221&gt;$B$7,B221&lt;=$B$5)</formula>
    </cfRule>
    <cfRule type="expression" dxfId="28" priority="36">
      <formula>B221&gt;$B$5</formula>
    </cfRule>
  </conditionalFormatting>
  <conditionalFormatting sqref="B222">
    <cfRule type="expression" dxfId="27" priority="29">
      <formula>B222&lt;=$B$6</formula>
    </cfRule>
    <cfRule type="expression" dxfId="26" priority="30">
      <formula>AND(B222&gt;$B$6,B222&lt;=$B$7)</formula>
    </cfRule>
    <cfRule type="expression" dxfId="25" priority="31">
      <formula>AND(B222&gt;$B$7,B222&lt;=$B$5)</formula>
    </cfRule>
    <cfRule type="expression" dxfId="24" priority="32">
      <formula>B222&gt;$B$5</formula>
    </cfRule>
  </conditionalFormatting>
  <conditionalFormatting sqref="B223">
    <cfRule type="expression" dxfId="23" priority="25">
      <formula>B223&lt;=$B$6</formula>
    </cfRule>
    <cfRule type="expression" dxfId="22" priority="26">
      <formula>AND(B223&gt;$B$6,B223&lt;=$B$7)</formula>
    </cfRule>
    <cfRule type="expression" dxfId="21" priority="27">
      <formula>AND(B223&gt;$B$7,B223&lt;=$B$5)</formula>
    </cfRule>
    <cfRule type="expression" dxfId="20" priority="28">
      <formula>B223&gt;$B$5</formula>
    </cfRule>
  </conditionalFormatting>
  <conditionalFormatting sqref="B224">
    <cfRule type="expression" dxfId="19" priority="21">
      <formula>B224&lt;=$B$6</formula>
    </cfRule>
    <cfRule type="expression" dxfId="18" priority="22">
      <formula>AND(B224&gt;$B$6,B224&lt;=$B$7)</formula>
    </cfRule>
    <cfRule type="expression" dxfId="17" priority="23">
      <formula>AND(B224&gt;$B$7,B224&lt;=$B$5)</formula>
    </cfRule>
    <cfRule type="expression" dxfId="16" priority="24">
      <formula>B224&gt;$B$5</formula>
    </cfRule>
  </conditionalFormatting>
  <conditionalFormatting sqref="B225:B226">
    <cfRule type="expression" dxfId="15" priority="17">
      <formula>B225&lt;=$B$6</formula>
    </cfRule>
    <cfRule type="expression" dxfId="14" priority="18">
      <formula>AND(B225&gt;$B$6,B225&lt;=$B$7)</formula>
    </cfRule>
    <cfRule type="expression" dxfId="13" priority="19">
      <formula>AND(B225&gt;$B$7,B225&lt;=$B$5)</formula>
    </cfRule>
    <cfRule type="expression" dxfId="12" priority="20">
      <formula>B225&gt;$B$5</formula>
    </cfRule>
  </conditionalFormatting>
  <conditionalFormatting sqref="B227:B228">
    <cfRule type="expression" dxfId="11" priority="13">
      <formula>B227&lt;=$B$6</formula>
    </cfRule>
    <cfRule type="expression" dxfId="10" priority="14">
      <formula>AND(B227&gt;$B$6,B227&lt;=$B$7)</formula>
    </cfRule>
    <cfRule type="expression" dxfId="9" priority="15">
      <formula>AND(B227&gt;$B$7,B227&lt;=$B$5)</formula>
    </cfRule>
    <cfRule type="expression" dxfId="8" priority="16">
      <formula>B227&gt;$B$5</formula>
    </cfRule>
  </conditionalFormatting>
  <conditionalFormatting sqref="B229 B231">
    <cfRule type="expression" dxfId="7" priority="9">
      <formula>B229&lt;=$B$6</formula>
    </cfRule>
    <cfRule type="expression" dxfId="6" priority="10">
      <formula>AND(B229&gt;$B$6,B229&lt;=$B$7)</formula>
    </cfRule>
    <cfRule type="expression" dxfId="5" priority="11">
      <formula>AND(B229&gt;$B$7,B229&lt;=$B$5)</formula>
    </cfRule>
    <cfRule type="expression" dxfId="4" priority="12">
      <formula>B229&gt;$B$5</formula>
    </cfRule>
  </conditionalFormatting>
  <conditionalFormatting sqref="B230">
    <cfRule type="expression" dxfId="3" priority="5">
      <formula>B230&lt;=$B$6</formula>
    </cfRule>
    <cfRule type="expression" dxfId="2" priority="6">
      <formula>AND(B230&gt;$B$6,B230&lt;=$B$7)</formula>
    </cfRule>
    <cfRule type="expression" dxfId="1" priority="7">
      <formula>AND(B230&gt;$B$7,B230&lt;=$B$5)</formula>
    </cfRule>
    <cfRule type="expression" dxfId="0" priority="8">
      <formula>B230&gt;$B$5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46" max="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ORABS 1</vt:lpstr>
      <vt:lpstr>CRABS </vt:lpstr>
      <vt:lpstr>ORABS  5</vt:lpstr>
      <vt:lpstr>ALAF 2</vt:lpstr>
      <vt:lpstr>ALAF 3</vt:lpstr>
      <vt:lpstr>ALAF 4</vt:lpstr>
      <vt:lpstr>ALAF 6</vt:lpstr>
      <vt:lpstr>ALAF 7</vt:lpstr>
      <vt:lpstr>ALAF 8</vt:lpstr>
      <vt:lpstr>ALAF 9</vt:lpstr>
      <vt:lpstr>ORABS 3</vt:lpstr>
      <vt:lpstr>LAF 2</vt:lpstr>
      <vt:lpstr>LAF 3</vt:lpstr>
      <vt:lpstr>LAF 4</vt:lpstr>
      <vt:lpstr>VCC</vt:lpstr>
      <vt:lpstr>LAF 13</vt:lpstr>
      <vt:lpstr>LAF 12</vt:lpstr>
      <vt:lpstr>MLAF 1</vt:lpstr>
      <vt:lpstr>MLAF 2</vt:lpstr>
      <vt:lpstr>'ALAF 2'!Print_Area</vt:lpstr>
      <vt:lpstr>'ALAF 3'!Print_Area</vt:lpstr>
      <vt:lpstr>'ALAF 4'!Print_Area</vt:lpstr>
      <vt:lpstr>'ALAF 6'!Print_Area</vt:lpstr>
      <vt:lpstr>'ALAF 7'!Print_Area</vt:lpstr>
      <vt:lpstr>'ALAF 8'!Print_Area</vt:lpstr>
      <vt:lpstr>'ALAF 9'!Print_Area</vt:lpstr>
      <vt:lpstr>'CRABS '!Print_Area</vt:lpstr>
      <vt:lpstr>'LAF 12'!Print_Area</vt:lpstr>
      <vt:lpstr>'LAF 13'!Print_Area</vt:lpstr>
      <vt:lpstr>'LAF 2'!Print_Area</vt:lpstr>
      <vt:lpstr>'LAF 3'!Print_Area</vt:lpstr>
      <vt:lpstr>'LAF 4'!Print_Area</vt:lpstr>
      <vt:lpstr>'MLAF 1'!Print_Area</vt:lpstr>
      <vt:lpstr>'MLAF 2'!Print_Area</vt:lpstr>
      <vt:lpstr>'ORABS  5'!Print_Area</vt:lpstr>
      <vt:lpstr>'ORABS 1'!Print_Area</vt:lpstr>
      <vt:lpstr>'ORABS 3'!Print_Area</vt:lpstr>
      <vt:lpstr>VCC!Print_Area</vt:lpstr>
      <vt:lpstr>'ALAF 2'!Print_Titles</vt:lpstr>
      <vt:lpstr>'ALAF 3'!Print_Titles</vt:lpstr>
      <vt:lpstr>'ALAF 4'!Print_Titles</vt:lpstr>
      <vt:lpstr>'ALAF 6'!Print_Titles</vt:lpstr>
      <vt:lpstr>'ALAF 7'!Print_Titles</vt:lpstr>
      <vt:lpstr>'ALAF 8'!Print_Titles</vt:lpstr>
      <vt:lpstr>'ALAF 9'!Print_Titles</vt:lpstr>
      <vt:lpstr>'CRABS '!Print_Titles</vt:lpstr>
      <vt:lpstr>'LAF 12'!Print_Titles</vt:lpstr>
      <vt:lpstr>'LAF 13'!Print_Titles</vt:lpstr>
      <vt:lpstr>'LAF 2'!Print_Titles</vt:lpstr>
      <vt:lpstr>'LAF 3'!Print_Titles</vt:lpstr>
      <vt:lpstr>'LAF 4'!Print_Titles</vt:lpstr>
      <vt:lpstr>'MLAF 1'!Print_Titles</vt:lpstr>
      <vt:lpstr>'MLAF 2'!Print_Titles</vt:lpstr>
      <vt:lpstr>'ORABS  5'!Print_Titles</vt:lpstr>
      <vt:lpstr>'ORABS 1'!Print_Titles</vt:lpstr>
      <vt:lpstr>'ORABS 3'!Print_Titles</vt:lpstr>
      <vt:lpstr>VCC!Print_Titles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tovantrung_qamanager</dc:creator>
  <cp:lastModifiedBy>TU_QA</cp:lastModifiedBy>
  <cp:lastPrinted>2017-06-17T03:56:29Z</cp:lastPrinted>
  <dcterms:created xsi:type="dcterms:W3CDTF">1996-10-14T23:33:28Z</dcterms:created>
  <dcterms:modified xsi:type="dcterms:W3CDTF">2020-03-25T02:27:04Z</dcterms:modified>
</cp:coreProperties>
</file>