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6" windowHeight="7896" activeTab="5"/>
  </bookViews>
  <sheets>
    <sheet name="22023 " sheetId="2" r:id="rId1"/>
    <sheet name="22030" sheetId="4" r:id="rId2"/>
    <sheet name="22031" sheetId="8" r:id="rId3"/>
    <sheet name="22032" sheetId="9" r:id="rId4"/>
    <sheet name="22033" sheetId="10" r:id="rId5"/>
    <sheet name="22194" sheetId="12" r:id="rId6"/>
    <sheet name="Sheet1" sheetId="13" r:id="rId7"/>
  </sheets>
  <definedNames>
    <definedName name="_xlnm._FilterDatabase" localSheetId="0" hidden="1">'22023 '!#REF!</definedName>
    <definedName name="_xlnm._FilterDatabase" localSheetId="1" hidden="1">'22030'!#REF!</definedName>
    <definedName name="_xlnm._FilterDatabase" localSheetId="2" hidden="1">'22031'!#REF!</definedName>
    <definedName name="_xlnm._FilterDatabase" localSheetId="3" hidden="1">'22032'!#REF!</definedName>
    <definedName name="_xlnm._FilterDatabase" localSheetId="4" hidden="1">'22033'!#REF!</definedName>
    <definedName name="_xlnm._FilterDatabase" localSheetId="5" hidden="1">'22194'!#REF!</definedName>
    <definedName name="_xlnm._FilterDatabase" localSheetId="6" hidden="1">Sheet1!$E$5:$J$15</definedName>
    <definedName name="_xlnm.Print_Area" localSheetId="0">'22023 '!$A$1:$E$15</definedName>
    <definedName name="_xlnm.Print_Area" localSheetId="1">'22030'!$A$1:$E$14</definedName>
    <definedName name="_xlnm.Print_Area" localSheetId="2">'22031'!$A$1:$E$16</definedName>
    <definedName name="_xlnm.Print_Area" localSheetId="3">'22032'!$A$1:$E$15</definedName>
    <definedName name="_xlnm.Print_Area" localSheetId="4">'22033'!$A$1:$E$15</definedName>
    <definedName name="_xlnm.Print_Area" localSheetId="5">'22194'!$A$1:$E$16</definedName>
    <definedName name="_xlnm.Print_Titles" localSheetId="0">'22023 '!$1:$10</definedName>
    <definedName name="_xlnm.Print_Titles" localSheetId="1">'22030'!$1:$10</definedName>
    <definedName name="_xlnm.Print_Titles" localSheetId="2">'22031'!$1:$10</definedName>
    <definedName name="_xlnm.Print_Titles" localSheetId="3">'22032'!$1:$10</definedName>
    <definedName name="_xlnm.Print_Titles" localSheetId="4">'22033'!$1:$10</definedName>
    <definedName name="_xlnm.Print_Titles" localSheetId="5">'22194'!$1:$10</definedName>
    <definedName name="Z_B0B9736D_9E0A_43CB_9E72_F805E9BDE0DD_.wvu.FilterData" localSheetId="0" hidden="1">'22023 '!#REF!</definedName>
    <definedName name="Z_B0B9736D_9E0A_43CB_9E72_F805E9BDE0DD_.wvu.FilterData" localSheetId="1" hidden="1">'22030'!#REF!</definedName>
    <definedName name="Z_B0B9736D_9E0A_43CB_9E72_F805E9BDE0DD_.wvu.FilterData" localSheetId="2" hidden="1">'22031'!#REF!</definedName>
    <definedName name="Z_B0B9736D_9E0A_43CB_9E72_F805E9BDE0DD_.wvu.FilterData" localSheetId="3" hidden="1">'22032'!#REF!</definedName>
    <definedName name="Z_B0B9736D_9E0A_43CB_9E72_F805E9BDE0DD_.wvu.FilterData" localSheetId="4" hidden="1">'22033'!#REF!</definedName>
    <definedName name="Z_B0B9736D_9E0A_43CB_9E72_F805E9BDE0DD_.wvu.FilterData" localSheetId="5" hidden="1">'22194'!#REF!</definedName>
    <definedName name="Z_B0B9736D_9E0A_43CB_9E72_F805E9BDE0DD_.wvu.PrintArea" localSheetId="0" hidden="1">'22023 '!$A$1:$E$10</definedName>
    <definedName name="Z_B0B9736D_9E0A_43CB_9E72_F805E9BDE0DD_.wvu.PrintArea" localSheetId="1" hidden="1">'22030'!$A$1:$E$10</definedName>
    <definedName name="Z_B0B9736D_9E0A_43CB_9E72_F805E9BDE0DD_.wvu.PrintArea" localSheetId="2" hidden="1">'22031'!$A$1:$E$10</definedName>
    <definedName name="Z_B0B9736D_9E0A_43CB_9E72_F805E9BDE0DD_.wvu.PrintArea" localSheetId="3" hidden="1">'22032'!$A$1:$E$10</definedName>
    <definedName name="Z_B0B9736D_9E0A_43CB_9E72_F805E9BDE0DD_.wvu.PrintArea" localSheetId="4" hidden="1">'22033'!$A$1:$E$10</definedName>
    <definedName name="Z_B0B9736D_9E0A_43CB_9E72_F805E9BDE0DD_.wvu.PrintArea" localSheetId="5" hidden="1">'22194'!$A$1:$E$10</definedName>
    <definedName name="Z_B0B9736D_9E0A_43CB_9E72_F805E9BDE0DD_.wvu.PrintTitles" localSheetId="0" hidden="1">'22023 '!$1:$10</definedName>
    <definedName name="Z_B0B9736D_9E0A_43CB_9E72_F805E9BDE0DD_.wvu.PrintTitles" localSheetId="1" hidden="1">'22030'!$1:$10</definedName>
    <definedName name="Z_B0B9736D_9E0A_43CB_9E72_F805E9BDE0DD_.wvu.PrintTitles" localSheetId="2" hidden="1">'22031'!$1:$10</definedName>
    <definedName name="Z_B0B9736D_9E0A_43CB_9E72_F805E9BDE0DD_.wvu.PrintTitles" localSheetId="3" hidden="1">'22032'!$1:$10</definedName>
    <definedName name="Z_B0B9736D_9E0A_43CB_9E72_F805E9BDE0DD_.wvu.PrintTitles" localSheetId="4" hidden="1">'22033'!$1:$10</definedName>
    <definedName name="Z_B0B9736D_9E0A_43CB_9E72_F805E9BDE0DD_.wvu.PrintTitles" localSheetId="5" hidden="1">'22194'!$1:$10</definedName>
  </definedNames>
  <calcPr calcId="152511"/>
</workbook>
</file>

<file path=xl/calcChain.xml><?xml version="1.0" encoding="utf-8"?>
<calcChain xmlns="http://schemas.openxmlformats.org/spreadsheetml/2006/main">
  <c r="F29" i="13" l="1"/>
  <c r="G29" i="13"/>
  <c r="H29" i="13"/>
  <c r="I29" i="13"/>
  <c r="J29" i="13"/>
  <c r="F30" i="13"/>
  <c r="G30" i="13"/>
  <c r="H30" i="13"/>
  <c r="I30" i="13"/>
  <c r="J30" i="13"/>
  <c r="E30" i="13"/>
  <c r="E29" i="13"/>
  <c r="E18" i="8" l="1"/>
  <c r="E16" i="8"/>
  <c r="E16" i="2"/>
  <c r="E16" i="4"/>
  <c r="E15" i="4"/>
  <c r="E17" i="2"/>
  <c r="F14" i="13"/>
  <c r="G14" i="13"/>
  <c r="H14" i="13"/>
  <c r="I14" i="13"/>
  <c r="J14" i="13"/>
  <c r="F15" i="13"/>
  <c r="G15" i="13"/>
  <c r="H15" i="13"/>
  <c r="I15" i="13"/>
  <c r="J15" i="13"/>
  <c r="E15" i="13"/>
  <c r="E14" i="13"/>
</calcChain>
</file>

<file path=xl/sharedStrings.xml><?xml version="1.0" encoding="utf-8"?>
<sst xmlns="http://schemas.openxmlformats.org/spreadsheetml/2006/main" count="179" uniqueCount="36">
  <si>
    <r>
      <t xml:space="preserve">          PYMEPHARCO</t>
    </r>
    <r>
      <rPr>
        <b/>
        <sz val="12"/>
        <rFont val="Arial"/>
        <family val="2"/>
      </rPr>
      <t xml:space="preserve">
            TUY HOA CITY, PHU YEN</t>
    </r>
  </si>
  <si>
    <r>
      <t xml:space="preserve">BÁO CÁO PHÂN TÍCH XU HƯỚNG VI SINH MÔI TRƯỜNG
</t>
    </r>
    <r>
      <rPr>
        <b/>
        <i/>
        <sz val="12"/>
        <rFont val="Arial"/>
        <family val="2"/>
      </rPr>
      <t>TREND ANALYSIS REPORT FOR MICROBIOLOGICAL MONITORING</t>
    </r>
  </si>
  <si>
    <r>
      <t xml:space="preserve">Bộ phận:
</t>
    </r>
    <r>
      <rPr>
        <i/>
        <sz val="10"/>
        <rFont val="Arial"/>
        <family val="2"/>
      </rPr>
      <t>Department</t>
    </r>
  </si>
  <si>
    <r>
      <t xml:space="preserve">Phân xưởng Betalactam tiêm
</t>
    </r>
    <r>
      <rPr>
        <i/>
        <sz val="10"/>
        <rFont val="Arial"/>
        <family val="2"/>
        <charset val="163"/>
      </rPr>
      <t>Betalactam sterile workshop</t>
    </r>
  </si>
  <si>
    <r>
      <t xml:space="preserve">Khu vực:
</t>
    </r>
    <r>
      <rPr>
        <i/>
        <sz val="10"/>
        <rFont val="Arial"/>
        <family val="2"/>
      </rPr>
      <t>Area</t>
    </r>
  </si>
  <si>
    <r>
      <t xml:space="preserve">Sản xuất
</t>
    </r>
    <r>
      <rPr>
        <i/>
        <sz val="10"/>
        <rFont val="Arial"/>
        <family val="2"/>
        <charset val="163"/>
      </rPr>
      <t>Production</t>
    </r>
  </si>
  <si>
    <r>
      <t xml:space="preserve">Thời gian:
</t>
    </r>
    <r>
      <rPr>
        <i/>
        <sz val="10"/>
        <rFont val="Arial"/>
        <family val="2"/>
      </rPr>
      <t>Period</t>
    </r>
  </si>
  <si>
    <t>01/07/17 - 30/09/17</t>
  </si>
  <si>
    <r>
      <t xml:space="preserve">Tên thiết bị:
</t>
    </r>
    <r>
      <rPr>
        <i/>
        <sz val="10"/>
        <rFont val="Arial"/>
        <family val="2"/>
      </rPr>
      <t>Equipment name</t>
    </r>
  </si>
  <si>
    <t>ORABS 1</t>
  </si>
  <si>
    <r>
      <t xml:space="preserve">Mã số:
</t>
    </r>
    <r>
      <rPr>
        <i/>
        <sz val="10"/>
        <rFont val="Arial"/>
        <family val="2"/>
      </rPr>
      <t>ID No.</t>
    </r>
  </si>
  <si>
    <r>
      <t xml:space="preserve">Cấp sạch:
</t>
    </r>
    <r>
      <rPr>
        <i/>
        <sz val="10"/>
        <rFont val="Arial"/>
        <family val="2"/>
      </rPr>
      <t>Grade</t>
    </r>
  </si>
  <si>
    <t>A</t>
  </si>
  <si>
    <r>
      <t xml:space="preserve">Tần suất lấy mẫu:
</t>
    </r>
    <r>
      <rPr>
        <i/>
        <sz val="10"/>
        <rFont val="Arial"/>
        <family val="2"/>
      </rPr>
      <t>Sampling frequency</t>
    </r>
  </si>
  <si>
    <r>
      <t xml:space="preserve">Mỗi lô sản xuất / </t>
    </r>
    <r>
      <rPr>
        <i/>
        <sz val="10"/>
        <rFont val="Arial"/>
        <family val="2"/>
      </rPr>
      <t>Every batch</t>
    </r>
    <r>
      <rPr>
        <sz val="10"/>
        <rFont val="Arial"/>
        <family val="2"/>
      </rPr>
      <t xml:space="preserve">
1 lần/ tuần / </t>
    </r>
    <r>
      <rPr>
        <i/>
        <sz val="10"/>
        <rFont val="Arial"/>
        <family val="2"/>
      </rPr>
      <t>Once a week</t>
    </r>
    <r>
      <rPr>
        <i/>
        <sz val="10"/>
        <rFont val="Arial"/>
        <family val="2"/>
        <charset val="163"/>
      </rPr>
      <t xml:space="preserve"> </t>
    </r>
  </si>
  <si>
    <r>
      <t xml:space="preserve">Phương pháp lấy mẫu:
</t>
    </r>
    <r>
      <rPr>
        <i/>
        <sz val="10"/>
        <rFont val="Arial"/>
        <family val="2"/>
      </rPr>
      <t>Sampling method</t>
    </r>
  </si>
  <si>
    <r>
      <t xml:space="preserve">Lấy mẫu không khí
</t>
    </r>
    <r>
      <rPr>
        <i/>
        <sz val="10"/>
        <rFont val="Arial"/>
        <family val="2"/>
      </rPr>
      <t>Active air sampling</t>
    </r>
  </si>
  <si>
    <r>
      <t xml:space="preserve">Số điểm lấy mẫu:
</t>
    </r>
    <r>
      <rPr>
        <i/>
        <sz val="10"/>
        <rFont val="Arial"/>
        <family val="2"/>
      </rPr>
      <t>Q’ty of sampling locations</t>
    </r>
  </si>
  <si>
    <r>
      <t xml:space="preserve">Giới hạn cảnh báo:
</t>
    </r>
    <r>
      <rPr>
        <i/>
        <sz val="10"/>
        <rFont val="Arial"/>
        <family val="2"/>
      </rPr>
      <t>Alert level</t>
    </r>
  </si>
  <si>
    <t>NA</t>
  </si>
  <si>
    <r>
      <t xml:space="preserve">Giới hạn hành động:
</t>
    </r>
    <r>
      <rPr>
        <i/>
        <sz val="10"/>
        <rFont val="Arial"/>
        <family val="2"/>
      </rPr>
      <t>Action level</t>
    </r>
  </si>
  <si>
    <t>Middle of air shower</t>
  </si>
  <si>
    <t>22023_A1</t>
  </si>
  <si>
    <t>Middle of equipment</t>
  </si>
  <si>
    <t>22030_A1</t>
  </si>
  <si>
    <t>22031_A1</t>
  </si>
  <si>
    <t>22032_A1</t>
  </si>
  <si>
    <t>22194_A1</t>
  </si>
  <si>
    <t>Middle of room</t>
  </si>
  <si>
    <t>22033_A1</t>
  </si>
  <si>
    <t>MAX</t>
  </si>
  <si>
    <t>MIN</t>
  </si>
  <si>
    <t xml:space="preserve">Alert limit </t>
  </si>
  <si>
    <t>Action limit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</si>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</sst>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yyyy"/>
    <numFmt numFmtId="165" formatCode="0\ &quot;CFU/Plate&quot;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i/>
      <sz val="10"/>
      <name val="Arial"/>
      <family val="2"/>
      <charset val="163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0"/>
      <color rgb="FF00B0F0"/>
      <name val="Arial"/>
      <family val="2"/>
    </font>
    <font>
      <b/>
      <sz val="11"/>
      <color theme="1"/>
      <name val="Arial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0">
    <xf numFmtId="0" fontId="0" fillId="0" borderId="0" xfId="0"/>
    <xf numFmtId="0" fontId="4" fillId="0" borderId="0" xfId="1" applyFont="1" applyFill="1" applyBorder="1" applyAlignment="1" applyProtection="1">
      <alignment horizontal="center" vertical="center" wrapText="1"/>
    </xf>
    <xf numFmtId="0" fontId="1" fillId="0" borderId="0" xfId="1" applyFont="1" applyFill="1" applyAlignment="1" applyProtection="1">
      <alignment vertical="center" wrapText="1"/>
    </xf>
    <xf numFmtId="0" fontId="6" fillId="0" borderId="0" xfId="1" applyFont="1" applyFill="1" applyBorder="1" applyAlignment="1" applyProtection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3" fillId="0" borderId="2" xfId="1" applyFont="1" applyFill="1" applyBorder="1" applyAlignment="1" applyProtection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 applyProtection="1">
      <alignment horizontal="left" vertical="center" wrapText="1"/>
      <protection locked="0"/>
    </xf>
    <xf numFmtId="0" fontId="1" fillId="0" borderId="3" xfId="1" applyFont="1" applyFill="1" applyBorder="1" applyAlignment="1" applyProtection="1">
      <alignment horizontal="left" vertical="center" wrapText="1"/>
    </xf>
    <xf numFmtId="164" fontId="1" fillId="0" borderId="1" xfId="1" quotePrefix="1" applyNumberFormat="1" applyFont="1" applyFill="1" applyBorder="1" applyAlignment="1" applyProtection="1">
      <alignment horizontal="left" vertical="center" wrapText="1"/>
    </xf>
    <xf numFmtId="164" fontId="1" fillId="0" borderId="0" xfId="1" quotePrefix="1" applyNumberFormat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 applyProtection="1">
      <alignment horizontal="left" vertical="center" wrapText="1"/>
    </xf>
    <xf numFmtId="0" fontId="1" fillId="0" borderId="0" xfId="1" applyFont="1" applyFill="1" applyBorder="1" applyAlignment="1" applyProtection="1">
      <alignment horizontal="center" vertical="center" wrapText="1"/>
    </xf>
    <xf numFmtId="165" fontId="1" fillId="0" borderId="1" xfId="1" quotePrefix="1" applyNumberFormat="1" applyFont="1" applyFill="1" applyBorder="1" applyAlignment="1" applyProtection="1">
      <alignment horizontal="left" vertical="center" wrapText="1"/>
      <protection locked="0"/>
    </xf>
    <xf numFmtId="165" fontId="1" fillId="0" borderId="1" xfId="1" applyNumberFormat="1" applyFont="1" applyFill="1" applyBorder="1" applyAlignment="1" applyProtection="1">
      <alignment horizontal="left" vertical="center" wrapText="1"/>
      <protection locked="0"/>
    </xf>
    <xf numFmtId="165" fontId="1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Font="1" applyFill="1" applyAlignment="1" applyProtection="1">
      <alignment horizontal="center" vertical="center" wrapText="1"/>
    </xf>
    <xf numFmtId="0" fontId="9" fillId="0" borderId="5" xfId="1" applyFont="1" applyFill="1" applyBorder="1" applyAlignment="1" applyProtection="1">
      <alignment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1" fillId="0" borderId="0" xfId="1" applyFont="1" applyFill="1" applyAlignment="1" applyProtection="1">
      <alignment vertical="center"/>
      <protection locked="0"/>
    </xf>
    <xf numFmtId="14" fontId="11" fillId="0" borderId="1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" fillId="0" borderId="1" xfId="1" applyFont="1" applyFill="1" applyBorder="1" applyAlignment="1" applyProtection="1">
      <alignment vertical="center"/>
      <protection locked="0"/>
    </xf>
    <xf numFmtId="0" fontId="1" fillId="0" borderId="0" xfId="1" applyFont="1" applyFill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  <protection locked="0"/>
    </xf>
    <xf numFmtId="0" fontId="1" fillId="0" borderId="0" xfId="1" applyFont="1" applyFill="1" applyAlignment="1" applyProtection="1">
      <alignment horizontal="center" vertical="center" wrapText="1"/>
      <protection locked="0"/>
    </xf>
    <xf numFmtId="0" fontId="1" fillId="0" borderId="4" xfId="1" applyFont="1" applyFill="1" applyBorder="1" applyAlignment="1" applyProtection="1">
      <alignment vertical="center"/>
      <protection locked="0"/>
    </xf>
    <xf numFmtId="0" fontId="10" fillId="0" borderId="4" xfId="0" applyFont="1" applyBorder="1" applyAlignment="1">
      <alignment horizontal="center" vertical="center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10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 wrapText="1"/>
    </xf>
    <xf numFmtId="0" fontId="1" fillId="0" borderId="1" xfId="1" applyFont="1" applyFill="1" applyBorder="1" applyAlignment="1" applyProtection="1">
      <alignment vertical="center" wrapText="1"/>
    </xf>
    <xf numFmtId="14" fontId="11" fillId="0" borderId="1" xfId="0" applyNumberFormat="1" applyFont="1" applyBorder="1"/>
    <xf numFmtId="0" fontId="9" fillId="0" borderId="1" xfId="1" applyFont="1" applyFill="1" applyBorder="1" applyAlignment="1" applyProtection="1">
      <alignment vertical="center" wrapText="1"/>
    </xf>
    <xf numFmtId="0" fontId="11" fillId="0" borderId="8" xfId="0" applyFont="1" applyBorder="1" applyAlignment="1">
      <alignment horizontal="center" vertical="center" wrapText="1"/>
    </xf>
    <xf numFmtId="0" fontId="1" fillId="0" borderId="7" xfId="1" applyFont="1" applyFill="1" applyBorder="1" applyAlignment="1" applyProtection="1">
      <alignment vertical="center"/>
      <protection locked="0"/>
    </xf>
    <xf numFmtId="14" fontId="11" fillId="0" borderId="5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8" xfId="0" quotePrefix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1" fillId="0" borderId="1" xfId="0" quotePrefix="1" applyNumberFormat="1" applyFont="1" applyFill="1" applyBorder="1" applyAlignment="1" applyProtection="1">
      <alignment horizontal="center" vertical="center"/>
      <protection locked="0"/>
    </xf>
    <xf numFmtId="14" fontId="1" fillId="0" borderId="1" xfId="0" applyNumberFormat="1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/>
    </xf>
    <xf numFmtId="0" fontId="14" fillId="0" borderId="1" xfId="0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14" fontId="1" fillId="3" borderId="1" xfId="0" quotePrefix="1" applyNumberFormat="1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3" fillId="3" borderId="8" xfId="0" quotePrefix="1" applyFont="1" applyFill="1" applyBorder="1" applyAlignment="1">
      <alignment horizontal="center" vertical="center" wrapText="1"/>
    </xf>
    <xf numFmtId="0" fontId="1" fillId="3" borderId="1" xfId="1" applyFont="1" applyFill="1" applyBorder="1" applyAlignment="1" applyProtection="1">
      <alignment vertical="center"/>
      <protection locked="0"/>
    </xf>
    <xf numFmtId="0" fontId="1" fillId="3" borderId="0" xfId="1" applyFont="1" applyFill="1" applyAlignment="1" applyProtection="1">
      <alignment vertical="center"/>
      <protection locked="0"/>
    </xf>
    <xf numFmtId="0" fontId="0" fillId="0" borderId="1" xfId="0" applyBorder="1"/>
    <xf numFmtId="14" fontId="1" fillId="0" borderId="0" xfId="1" applyNumberFormat="1" applyFont="1" applyFill="1" applyAlignment="1" applyProtection="1">
      <alignment vertical="center"/>
      <protection locked="0"/>
    </xf>
    <xf numFmtId="0" fontId="1" fillId="0" borderId="3" xfId="1" applyFont="1" applyFill="1" applyBorder="1" applyAlignment="1" applyProtection="1">
      <alignment vertical="center" wrapText="1"/>
    </xf>
    <xf numFmtId="0" fontId="1" fillId="0" borderId="4" xfId="1" applyFont="1" applyFill="1" applyBorder="1" applyAlignment="1" applyProtection="1">
      <alignment vertical="center" wrapText="1"/>
    </xf>
    <xf numFmtId="0" fontId="1" fillId="0" borderId="1" xfId="1" applyFont="1" applyFill="1" applyBorder="1" applyAlignment="1" applyProtection="1">
      <alignment vertical="center" wrapText="1"/>
    </xf>
    <xf numFmtId="0" fontId="2" fillId="0" borderId="1" xfId="1" applyFont="1" applyFill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 wrapText="1"/>
    </xf>
    <xf numFmtId="0" fontId="1" fillId="0" borderId="0" xfId="1" applyFont="1" applyFill="1" applyBorder="1" applyAlignment="1" applyProtection="1">
      <alignment vertical="center" wrapText="1"/>
    </xf>
  </cellXfs>
  <cellStyles count="2">
    <cellStyle name="Normal" xfId="0" builtinId="0"/>
    <cellStyle name="Normal 2" xfId="1"/>
  </cellStyles>
  <dxfs count="2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Trend chart of </a:t>
            </a:r>
            <a:r>
              <a:rPr lang="en-GB" sz="1000"/>
              <a:t>micobiological</a:t>
            </a:r>
            <a:r>
              <a:rPr lang="en-US" sz="1000"/>
              <a:t> monitoring </a:t>
            </a:r>
            <a:br>
              <a:rPr lang="en-US" sz="1000"/>
            </a:br>
            <a:r>
              <a:rPr lang="en-US" sz="1000"/>
              <a:t>(Active air sample) </a:t>
            </a:r>
          </a:p>
        </c:rich>
      </c:tx>
      <c:layout>
        <c:manualLayout>
          <c:xMode val="edge"/>
          <c:yMode val="edge"/>
          <c:x val="0.34486203751425598"/>
          <c:y val="2.43082235934730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936244837585535E-2"/>
          <c:y val="0.16372145760340642"/>
          <c:w val="0.77638438216793659"/>
          <c:h val="0.60963708517528936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062C-40BF-AEAF-B91359D2F5DD}"/>
              </c:ext>
            </c:extLst>
          </c:dPt>
          <c:cat>
            <c:numRef>
              <c:f>'22023 '!$H$11:$H$21</c:f>
              <c:numCache>
                <c:formatCode>m/d/yyyy</c:formatCode>
                <c:ptCount val="11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</c:numCache>
            </c:numRef>
          </c:cat>
          <c:val>
            <c:numRef>
              <c:f>'22023 '!$O$11:$O$22</c:f>
              <c:numCache>
                <c:formatCode>General</c:formatCode>
                <c:ptCount val="12"/>
                <c:pt idx="7">
                  <c:v>210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279705248"/>
        <c:axId val="279703616"/>
      </c:barChart>
      <c:lineChart>
        <c:grouping val="standard"/>
        <c:varyColors val="0"/>
        <c:ser>
          <c:idx val="0"/>
          <c:order val="0"/>
          <c:tx>
            <c:strRef>
              <c:f>'22023 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'22023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'22023 '!$I$11:$I$22</c:f>
              <c:numCache>
                <c:formatCode>General</c:formatCode>
                <c:ptCount val="1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2C-40BF-AEAF-B91359D2F5DD}"/>
            </c:ext>
          </c:extLst>
        </c:ser>
        <c:ser>
          <c:idx val="1"/>
          <c:order val="1"/>
          <c:tx>
            <c:strRef>
              <c:f>'22023 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 cap="rnd">
              <a:solidFill>
                <a:srgbClr val="FFFF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'22023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'22023 '!$J$11:$J$22</c:f>
              <c:numCache>
                <c:formatCode>General</c:formatCode>
                <c:ptCount val="12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'22023 '!$M$10</c:f>
              <c:strCache>
                <c:ptCount val="1"/>
                <c:pt idx="0">
                  <c:v>Middle of air shower</c:v>
                </c:pt>
              </c:strCache>
            </c:strRef>
          </c:tx>
          <c:spPr>
            <a:ln w="9525"/>
          </c:spPr>
          <c:marker>
            <c:symbol val="star"/>
            <c:size val="5"/>
          </c:marker>
          <c:cat>
            <c:numRef>
              <c:f>'22023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'22023 '!$M$11:$M$22</c:f>
              <c:numCache>
                <c:formatCode>General</c:formatCode>
                <c:ptCount val="1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62C-40BF-AEAF-B91359D2F5DD}"/>
            </c:ext>
          </c:extLst>
        </c:ser>
        <c:ser>
          <c:idx val="5"/>
          <c:order val="3"/>
          <c:tx>
            <c:strRef>
              <c:f>'22023 '!$N$10</c:f>
              <c:strCache>
                <c:ptCount val="1"/>
                <c:pt idx="0">
                  <c:v>22023_A1</c:v>
                </c:pt>
              </c:strCache>
            </c:strRef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'22023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'22023 '!$N$11:$N$22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12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17</c:v>
                </c:pt>
                <c:pt idx="10">
                  <c:v>7</c:v>
                </c:pt>
                <c:pt idx="11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62C-40BF-AEAF-B91359D2F5DD}"/>
            </c:ext>
          </c:extLst>
        </c:ser>
        <c:ser>
          <c:idx val="2"/>
          <c:order val="5"/>
          <c:tx>
            <c:strRef>
              <c:f>'22023 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'22023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'22023 '!$K$11:$K$22</c:f>
              <c:numCache>
                <c:formatCode>General</c:formatCode>
                <c:ptCount val="12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62C-40BF-AEAF-B91359D2F5DD}"/>
            </c:ext>
          </c:extLst>
        </c:ser>
        <c:ser>
          <c:idx val="7"/>
          <c:order val="6"/>
          <c:tx>
            <c:strRef>
              <c:f>'22023 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'22023 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'22023 '!$L$11:$L$22</c:f>
              <c:numCache>
                <c:formatCode>General</c:formatCode>
                <c:ptCount val="12"/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62C-40BF-AEAF-B91359D2F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705248"/>
        <c:axId val="279703616"/>
        <c:extLst xmlns:c16r2="http://schemas.microsoft.com/office/drawing/2015/06/chart"/>
      </c:lineChart>
      <c:catAx>
        <c:axId val="27970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85438578256636977"/>
              <c:y val="0.76429296606753816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279703616"/>
        <c:crossesAt val="0"/>
        <c:auto val="0"/>
        <c:lblAlgn val="ctr"/>
        <c:lblOffset val="100"/>
        <c:noMultiLvlLbl val="0"/>
      </c:catAx>
      <c:valAx>
        <c:axId val="279703616"/>
        <c:scaling>
          <c:orientation val="minMax"/>
          <c:max val="1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CFU/Plate</a:t>
                </a:r>
              </a:p>
            </c:rich>
          </c:tx>
          <c:layout>
            <c:manualLayout>
              <c:xMode val="edge"/>
              <c:yMode val="edge"/>
              <c:x val="1.1881167290501831E-2"/>
              <c:y val="4.282315791719561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79705248"/>
        <c:crossesAt val="1"/>
        <c:crossBetween val="between"/>
        <c:majorUnit val="3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6909288707707055"/>
          <c:y val="0.3296761677179646"/>
          <c:w val="0.12860163391453217"/>
          <c:h val="0.38002782802705992"/>
        </c:manualLayout>
      </c:layout>
      <c:overlay val="0"/>
      <c:spPr>
        <a:ln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Trend chart of </a:t>
            </a:r>
            <a:r>
              <a:rPr lang="en-GB" sz="1000"/>
              <a:t>micobiological</a:t>
            </a:r>
            <a:r>
              <a:rPr lang="en-US" sz="1000"/>
              <a:t> monitoring </a:t>
            </a:r>
            <a:br>
              <a:rPr lang="en-US" sz="1000"/>
            </a:br>
            <a:r>
              <a:rPr lang="en-US" sz="1000"/>
              <a:t>( Active air sample) </a:t>
            </a:r>
          </a:p>
        </c:rich>
      </c:tx>
      <c:layout>
        <c:manualLayout>
          <c:xMode val="edge"/>
          <c:yMode val="edge"/>
          <c:x val="0.3161347813342138"/>
          <c:y val="1.300440614651336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4729377047965572E-2"/>
          <c:y val="0.12320893010843958"/>
          <c:w val="0.81261857359708567"/>
          <c:h val="0.67952792375139015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259C-45E6-BA40-B4636FBD5155}"/>
              </c:ext>
            </c:extLst>
          </c:dPt>
          <c:cat>
            <c:numRef>
              <c:f>'22030'!$H$11:$H$20</c:f>
              <c:numCache>
                <c:formatCode>m/d/yyyy</c:formatCode>
                <c:ptCount val="10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42800</c:v>
                </c:pt>
                <c:pt idx="5">
                  <c:v>42984</c:v>
                </c:pt>
                <c:pt idx="6">
                  <c:v>43165</c:v>
                </c:pt>
                <c:pt idx="7">
                  <c:v>43349</c:v>
                </c:pt>
                <c:pt idx="8">
                  <c:v>43505</c:v>
                </c:pt>
                <c:pt idx="9">
                  <c:v>43686</c:v>
                </c:pt>
              </c:numCache>
            </c:numRef>
          </c:cat>
          <c:val>
            <c:numRef>
              <c:f>'22030'!$O$11:$O$21</c:f>
              <c:numCache>
                <c:formatCode>General</c:formatCode>
                <c:ptCount val="11"/>
                <c:pt idx="6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279701440"/>
        <c:axId val="279706880"/>
      </c:barChart>
      <c:lineChart>
        <c:grouping val="standard"/>
        <c:varyColors val="0"/>
        <c:ser>
          <c:idx val="0"/>
          <c:order val="0"/>
          <c:tx>
            <c:strRef>
              <c:f>'22030'!$I$10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'22030'!$H$11:$H$21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42800</c:v>
                </c:pt>
                <c:pt idx="5">
                  <c:v>42984</c:v>
                </c:pt>
                <c:pt idx="6">
                  <c:v>43165</c:v>
                </c:pt>
                <c:pt idx="7">
                  <c:v>43349</c:v>
                </c:pt>
                <c:pt idx="8">
                  <c:v>43505</c:v>
                </c:pt>
                <c:pt idx="9">
                  <c:v>43686</c:v>
                </c:pt>
                <c:pt idx="10">
                  <c:v>43824</c:v>
                </c:pt>
              </c:numCache>
            </c:numRef>
          </c:cat>
          <c:val>
            <c:numRef>
              <c:f>'22030'!$I$11:$I$21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59C-45E6-BA40-B4636FBD5155}"/>
            </c:ext>
          </c:extLst>
        </c:ser>
        <c:ser>
          <c:idx val="1"/>
          <c:order val="1"/>
          <c:tx>
            <c:strRef>
              <c:f>'22030'!$J$10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 cap="rnd">
              <a:solidFill>
                <a:srgbClr val="FFFF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'22030'!$H$11:$H$21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42800</c:v>
                </c:pt>
                <c:pt idx="5">
                  <c:v>42984</c:v>
                </c:pt>
                <c:pt idx="6">
                  <c:v>43165</c:v>
                </c:pt>
                <c:pt idx="7">
                  <c:v>43349</c:v>
                </c:pt>
                <c:pt idx="8">
                  <c:v>43505</c:v>
                </c:pt>
                <c:pt idx="9">
                  <c:v>43686</c:v>
                </c:pt>
                <c:pt idx="10">
                  <c:v>43824</c:v>
                </c:pt>
              </c:numCache>
            </c:numRef>
          </c:cat>
          <c:val>
            <c:numRef>
              <c:f>'22030'!$J$11:$J$21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'22030'!$M$10</c:f>
              <c:strCache>
                <c:ptCount val="1"/>
                <c:pt idx="0">
                  <c:v>Middle of equipment</c:v>
                </c:pt>
              </c:strCache>
            </c:strRef>
          </c:tx>
          <c:spPr>
            <a:ln w="9525"/>
          </c:spPr>
          <c:marker>
            <c:symbol val="star"/>
            <c:size val="5"/>
          </c:marker>
          <c:cat>
            <c:numRef>
              <c:f>'22030'!$H$11:$H$21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42800</c:v>
                </c:pt>
                <c:pt idx="5">
                  <c:v>42984</c:v>
                </c:pt>
                <c:pt idx="6">
                  <c:v>43165</c:v>
                </c:pt>
                <c:pt idx="7">
                  <c:v>43349</c:v>
                </c:pt>
                <c:pt idx="8">
                  <c:v>43505</c:v>
                </c:pt>
                <c:pt idx="9">
                  <c:v>43686</c:v>
                </c:pt>
                <c:pt idx="10">
                  <c:v>43824</c:v>
                </c:pt>
              </c:numCache>
            </c:numRef>
          </c:cat>
          <c:val>
            <c:numRef>
              <c:f>'22030'!$M$11:$M$21</c:f>
              <c:numCache>
                <c:formatCode>General</c:formatCode>
                <c:ptCount val="1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59C-45E6-BA40-B4636FBD5155}"/>
            </c:ext>
          </c:extLst>
        </c:ser>
        <c:ser>
          <c:idx val="5"/>
          <c:order val="3"/>
          <c:tx>
            <c:strRef>
              <c:f>'22030'!$N$10</c:f>
              <c:strCache>
                <c:ptCount val="1"/>
                <c:pt idx="0">
                  <c:v>22030_A1</c:v>
                </c:pt>
              </c:strCache>
            </c:strRef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'22030'!$H$11:$H$21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42800</c:v>
                </c:pt>
                <c:pt idx="5">
                  <c:v>42984</c:v>
                </c:pt>
                <c:pt idx="6">
                  <c:v>43165</c:v>
                </c:pt>
                <c:pt idx="7">
                  <c:v>43349</c:v>
                </c:pt>
                <c:pt idx="8">
                  <c:v>43505</c:v>
                </c:pt>
                <c:pt idx="9">
                  <c:v>43686</c:v>
                </c:pt>
                <c:pt idx="10">
                  <c:v>43824</c:v>
                </c:pt>
              </c:numCache>
            </c:numRef>
          </c:cat>
          <c:val>
            <c:numRef>
              <c:f>'22030'!$N$11:$N$21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18</c:v>
                </c:pt>
                <c:pt idx="1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59C-45E6-BA40-B4636FBD5155}"/>
            </c:ext>
          </c:extLst>
        </c:ser>
        <c:ser>
          <c:idx val="2"/>
          <c:order val="5"/>
          <c:tx>
            <c:strRef>
              <c:f>'22030'!$K$10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'22030'!$H$11:$H$21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42800</c:v>
                </c:pt>
                <c:pt idx="5">
                  <c:v>42984</c:v>
                </c:pt>
                <c:pt idx="6">
                  <c:v>43165</c:v>
                </c:pt>
                <c:pt idx="7">
                  <c:v>43349</c:v>
                </c:pt>
                <c:pt idx="8">
                  <c:v>43505</c:v>
                </c:pt>
                <c:pt idx="9">
                  <c:v>43686</c:v>
                </c:pt>
                <c:pt idx="10">
                  <c:v>43824</c:v>
                </c:pt>
              </c:numCache>
            </c:numRef>
          </c:cat>
          <c:val>
            <c:numRef>
              <c:f>'22030'!$K$11:$K$21</c:f>
              <c:numCache>
                <c:formatCode>General</c:formatCode>
                <c:ptCount val="11"/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59C-45E6-BA40-B4636FBD5155}"/>
            </c:ext>
          </c:extLst>
        </c:ser>
        <c:ser>
          <c:idx val="7"/>
          <c:order val="6"/>
          <c:tx>
            <c:strRef>
              <c:f>'22030'!$L$10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'22030'!$H$11:$H$21</c:f>
              <c:numCache>
                <c:formatCode>m/d/yyyy</c:formatCode>
                <c:ptCount val="11"/>
                <c:pt idx="0">
                  <c:v>42412</c:v>
                </c:pt>
                <c:pt idx="1">
                  <c:v>42472</c:v>
                </c:pt>
                <c:pt idx="2">
                  <c:v>42563</c:v>
                </c:pt>
                <c:pt idx="3">
                  <c:v>42655</c:v>
                </c:pt>
                <c:pt idx="4">
                  <c:v>42800</c:v>
                </c:pt>
                <c:pt idx="5">
                  <c:v>42984</c:v>
                </c:pt>
                <c:pt idx="6">
                  <c:v>43165</c:v>
                </c:pt>
                <c:pt idx="7">
                  <c:v>43349</c:v>
                </c:pt>
                <c:pt idx="8">
                  <c:v>43505</c:v>
                </c:pt>
                <c:pt idx="9">
                  <c:v>43686</c:v>
                </c:pt>
                <c:pt idx="10">
                  <c:v>43824</c:v>
                </c:pt>
              </c:numCache>
            </c:numRef>
          </c:cat>
          <c:val>
            <c:numRef>
              <c:f>'22030'!$L$11:$L$21</c:f>
              <c:numCache>
                <c:formatCode>General</c:formatCode>
                <c:ptCount val="11"/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59C-45E6-BA40-B4636FBD5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701440"/>
        <c:axId val="279706880"/>
        <c:extLst xmlns:c16r2="http://schemas.microsoft.com/office/drawing/2015/06/chart"/>
      </c:lineChart>
      <c:catAx>
        <c:axId val="27970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Date</a:t>
                </a:r>
              </a:p>
            </c:rich>
          </c:tx>
          <c:layout>
            <c:manualLayout>
              <c:xMode val="edge"/>
              <c:yMode val="edge"/>
              <c:x val="0.88229612424388049"/>
              <c:y val="0.7984597105605140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279706880"/>
        <c:crossesAt val="0"/>
        <c:auto val="0"/>
        <c:lblAlgn val="ctr"/>
        <c:lblOffset val="100"/>
        <c:noMultiLvlLbl val="0"/>
      </c:catAx>
      <c:valAx>
        <c:axId val="279706880"/>
        <c:scaling>
          <c:orientation val="minMax"/>
          <c:max val="1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/>
                  <a:t>CFU/Plate</a:t>
                </a:r>
              </a:p>
            </c:rich>
          </c:tx>
          <c:layout>
            <c:manualLayout>
              <c:xMode val="edge"/>
              <c:yMode val="edge"/>
              <c:x val="1.0645607015089157E-2"/>
              <c:y val="4.816940430188345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79701440"/>
        <c:crossesAt val="1"/>
        <c:crossBetween val="between"/>
        <c:majorUnit val="3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6342868802707695"/>
          <c:y val="0.331648185425515"/>
          <c:w val="0.13445919532362474"/>
          <c:h val="0.3791734474675269"/>
        </c:manualLayout>
      </c:layout>
      <c:overlay val="0"/>
      <c:spPr>
        <a:ln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/>
              <a:t>Trend chart of </a:t>
            </a:r>
            <a:r>
              <a:rPr lang="en-GB" sz="1100"/>
              <a:t>micobiological</a:t>
            </a:r>
            <a:r>
              <a:rPr lang="en-US" sz="1100"/>
              <a:t> monitoring </a:t>
            </a:r>
            <a:br>
              <a:rPr lang="en-US" sz="1100"/>
            </a:br>
            <a:r>
              <a:rPr lang="en-US" sz="1100"/>
              <a:t>(Active air sample) </a:t>
            </a:r>
          </a:p>
        </c:rich>
      </c:tx>
      <c:layout>
        <c:manualLayout>
          <c:xMode val="edge"/>
          <c:yMode val="edge"/>
          <c:x val="0.32496129552238628"/>
          <c:y val="1.13981913108082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0578779221550036E-2"/>
          <c:y val="0.14958143211544639"/>
          <c:w val="0.79580783098772567"/>
          <c:h val="0.60722661225122654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C9EA-46BE-87A8-B64587AE5DF3}"/>
              </c:ext>
            </c:extLst>
          </c:dPt>
          <c:cat>
            <c:numRef>
              <c:f>'22031'!$H$11:$H$23</c:f>
              <c:numCache>
                <c:formatCode>m/d/yyyy</c:formatCode>
                <c:ptCount val="13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</c:numCache>
            </c:numRef>
          </c:cat>
          <c:val>
            <c:numRef>
              <c:f>'22031'!$O$11:$O$24</c:f>
              <c:numCache>
                <c:formatCode>General</c:formatCode>
                <c:ptCount val="14"/>
                <c:pt idx="9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279705792"/>
        <c:axId val="279700896"/>
      </c:barChart>
      <c:lineChart>
        <c:grouping val="standard"/>
        <c:varyColors val="0"/>
        <c:ser>
          <c:idx val="0"/>
          <c:order val="0"/>
          <c:tx>
            <c:strRef>
              <c:f>'22031'!$I$10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'22031'!$H$11:$H$24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'22031'!$I$11:$I$19</c:f>
              <c:numCache>
                <c:formatCode>General</c:formatCode>
                <c:ptCount val="9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EA-46BE-87A8-B64587AE5DF3}"/>
            </c:ext>
          </c:extLst>
        </c:ser>
        <c:ser>
          <c:idx val="1"/>
          <c:order val="1"/>
          <c:tx>
            <c:strRef>
              <c:f>'22031'!$J$10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 cap="rnd">
              <a:solidFill>
                <a:srgbClr val="FFFF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'22031'!$H$11:$H$24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'22031'!$J$11:$J$19</c:f>
              <c:numCache>
                <c:formatCode>General</c:formatCode>
                <c:ptCount val="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'22031'!$M$10</c:f>
              <c:strCache>
                <c:ptCount val="1"/>
                <c:pt idx="0">
                  <c:v>Middle of equipment</c:v>
                </c:pt>
              </c:strCache>
            </c:strRef>
          </c:tx>
          <c:spPr>
            <a:ln w="9525"/>
          </c:spPr>
          <c:marker>
            <c:symbol val="star"/>
            <c:size val="5"/>
          </c:marker>
          <c:cat>
            <c:numRef>
              <c:f>'22031'!$H$11:$H$24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'22031'!$M$11:$M$19</c:f>
              <c:numCache>
                <c:formatCode>General</c:formatCode>
                <c:ptCount val="9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9EA-46BE-87A8-B64587AE5DF3}"/>
            </c:ext>
          </c:extLst>
        </c:ser>
        <c:ser>
          <c:idx val="5"/>
          <c:order val="3"/>
          <c:tx>
            <c:strRef>
              <c:f>'22031'!$N$10</c:f>
              <c:strCache>
                <c:ptCount val="1"/>
                <c:pt idx="0">
                  <c:v>22031_A1</c:v>
                </c:pt>
              </c:strCache>
            </c:strRef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'22031'!$H$11:$H$24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'22031'!$N$11:$N$24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4</c:v>
                </c:pt>
                <c:pt idx="12">
                  <c:v>11</c:v>
                </c:pt>
                <c:pt idx="1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9EA-46BE-87A8-B64587AE5DF3}"/>
            </c:ext>
          </c:extLst>
        </c:ser>
        <c:ser>
          <c:idx val="2"/>
          <c:order val="5"/>
          <c:tx>
            <c:strRef>
              <c:f>'22031'!$K$10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'22031'!$H$11:$H$24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'22031'!$K$11:$K$24</c:f>
              <c:numCache>
                <c:formatCode>General</c:formatCode>
                <c:ptCount val="14"/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9EA-46BE-87A8-B64587AE5DF3}"/>
            </c:ext>
          </c:extLst>
        </c:ser>
        <c:ser>
          <c:idx val="7"/>
          <c:order val="6"/>
          <c:tx>
            <c:strRef>
              <c:f>'22031'!$L$10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'22031'!$H$11:$H$24</c:f>
              <c:numCache>
                <c:formatCode>m/d/yyyy</c:formatCode>
                <c:ptCount val="14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42984</c:v>
                </c:pt>
                <c:pt idx="9">
                  <c:v>43165</c:v>
                </c:pt>
                <c:pt idx="10">
                  <c:v>43349</c:v>
                </c:pt>
                <c:pt idx="11">
                  <c:v>43505</c:v>
                </c:pt>
                <c:pt idx="12">
                  <c:v>43687</c:v>
                </c:pt>
                <c:pt idx="13">
                  <c:v>43824</c:v>
                </c:pt>
              </c:numCache>
            </c:numRef>
          </c:cat>
          <c:val>
            <c:numRef>
              <c:f>'22031'!$L$11:$L$24</c:f>
              <c:numCache>
                <c:formatCode>General</c:formatCode>
                <c:ptCount val="14"/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9EA-46BE-87A8-B64587AE5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705792"/>
        <c:axId val="279700896"/>
        <c:extLst xmlns:c16r2="http://schemas.microsoft.com/office/drawing/2015/06/chart"/>
      </c:lineChart>
      <c:catAx>
        <c:axId val="27970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Date</a:t>
                </a:r>
              </a:p>
            </c:rich>
          </c:tx>
          <c:layout>
            <c:manualLayout>
              <c:xMode val="edge"/>
              <c:yMode val="edge"/>
              <c:x val="0.88152033613316627"/>
              <c:y val="0.7436539931113154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279700896"/>
        <c:crossesAt val="0"/>
        <c:auto val="0"/>
        <c:lblAlgn val="ctr"/>
        <c:lblOffset val="100"/>
        <c:noMultiLvlLbl val="0"/>
      </c:catAx>
      <c:valAx>
        <c:axId val="279700896"/>
        <c:scaling>
          <c:orientation val="minMax"/>
          <c:max val="1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/>
                  <a:t>CFU/Plate</a:t>
                </a:r>
              </a:p>
            </c:rich>
          </c:tx>
          <c:layout>
            <c:manualLayout>
              <c:xMode val="edge"/>
              <c:yMode val="edge"/>
              <c:x val="2.6053129161288512E-2"/>
              <c:y val="5.039046493083628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79705792"/>
        <c:crossesAt val="1"/>
        <c:crossBetween val="between"/>
        <c:majorUnit val="3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132543216707346"/>
          <c:y val="0.28596658952892373"/>
          <c:w val="0.14656254067350699"/>
          <c:h val="0.34263886892079992"/>
        </c:manualLayout>
      </c:layout>
      <c:overlay val="0"/>
      <c:spPr>
        <a:ln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Trend chart of </a:t>
            </a:r>
            <a:r>
              <a:rPr lang="en-GB" sz="1000"/>
              <a:t>micobiological</a:t>
            </a:r>
            <a:r>
              <a:rPr lang="en-US" sz="1000"/>
              <a:t> monitoring </a:t>
            </a:r>
            <a:br>
              <a:rPr lang="en-US" sz="1000"/>
            </a:br>
            <a:r>
              <a:rPr lang="en-US" sz="1000"/>
              <a:t>(Active air sample) </a:t>
            </a:r>
          </a:p>
        </c:rich>
      </c:tx>
      <c:layout>
        <c:manualLayout>
          <c:xMode val="edge"/>
          <c:yMode val="edge"/>
          <c:x val="0.31957231654600204"/>
          <c:y val="1.01670178034384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795181369013945E-2"/>
          <c:y val="0.14142537114670889"/>
          <c:w val="0.79611972062553016"/>
          <c:h val="0.63689160602946948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9D1F-4B32-B2A7-605A4AFE67B5}"/>
              </c:ext>
            </c:extLst>
          </c:dPt>
          <c:cat>
            <c:numRef>
              <c:f>'22032'!$H$11:$H$21</c:f>
              <c:numCache>
                <c:formatCode>m/d/yyyy</c:formatCode>
                <c:ptCount val="11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</c:numCache>
            </c:numRef>
          </c:cat>
          <c:val>
            <c:numRef>
              <c:f>'22032'!$O$11:$O$22</c:f>
              <c:numCache>
                <c:formatCode>General</c:formatCode>
                <c:ptCount val="12"/>
                <c:pt idx="7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279706336"/>
        <c:axId val="247620480"/>
      </c:barChart>
      <c:lineChart>
        <c:grouping val="standard"/>
        <c:varyColors val="0"/>
        <c:ser>
          <c:idx val="0"/>
          <c:order val="0"/>
          <c:tx>
            <c:strRef>
              <c:f>'22032'!$I$10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'22032'!$H$11:$H$22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'22032'!$I$11:$I$17</c:f>
              <c:numCache>
                <c:formatCode>General</c:formatCode>
                <c:ptCount val="7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1F-4B32-B2A7-605A4AFE67B5}"/>
            </c:ext>
          </c:extLst>
        </c:ser>
        <c:ser>
          <c:idx val="1"/>
          <c:order val="1"/>
          <c:tx>
            <c:strRef>
              <c:f>'22032'!$J$10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 cap="rnd">
              <a:solidFill>
                <a:srgbClr val="FFFF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'22032'!$H$11:$H$22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'22032'!$J$11:$J$17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'22032'!$M$10</c:f>
              <c:strCache>
                <c:ptCount val="1"/>
                <c:pt idx="0">
                  <c:v>Middle of equipment</c:v>
                </c:pt>
              </c:strCache>
            </c:strRef>
          </c:tx>
          <c:spPr>
            <a:ln w="9525"/>
          </c:spPr>
          <c:marker>
            <c:symbol val="star"/>
            <c:size val="5"/>
          </c:marker>
          <c:cat>
            <c:numRef>
              <c:f>'22032'!$H$11:$H$22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'22032'!$M$11:$M$17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D1F-4B32-B2A7-605A4AFE67B5}"/>
            </c:ext>
          </c:extLst>
        </c:ser>
        <c:ser>
          <c:idx val="5"/>
          <c:order val="3"/>
          <c:tx>
            <c:strRef>
              <c:f>'22032'!$N$10</c:f>
              <c:strCache>
                <c:ptCount val="1"/>
                <c:pt idx="0">
                  <c:v>22032_A1</c:v>
                </c:pt>
              </c:strCache>
            </c:strRef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'22032'!$H$11:$H$22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'22032'!$N$11:$N$22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7</c:v>
                </c:pt>
                <c:pt idx="10">
                  <c:v>16</c:v>
                </c:pt>
                <c:pt idx="11">
                  <c:v>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D1F-4B32-B2A7-605A4AFE67B5}"/>
            </c:ext>
          </c:extLst>
        </c:ser>
        <c:ser>
          <c:idx val="2"/>
          <c:order val="5"/>
          <c:tx>
            <c:strRef>
              <c:f>'22032'!$K$10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'22032'!$H$11:$H$22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'22032'!$K$11:$K$22</c:f>
              <c:numCache>
                <c:formatCode>General</c:formatCode>
                <c:ptCount val="12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D1F-4B32-B2A7-605A4AFE67B5}"/>
            </c:ext>
          </c:extLst>
        </c:ser>
        <c:ser>
          <c:idx val="7"/>
          <c:order val="6"/>
          <c:tx>
            <c:strRef>
              <c:f>'22032'!$L$10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'22032'!$H$11:$H$22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'22032'!$L$11:$L$22</c:f>
              <c:numCache>
                <c:formatCode>General</c:formatCode>
                <c:ptCount val="12"/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D1F-4B32-B2A7-605A4AFE6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706336"/>
        <c:axId val="247620480"/>
        <c:extLst xmlns:c16r2="http://schemas.microsoft.com/office/drawing/2015/06/chart"/>
      </c:lineChart>
      <c:catAx>
        <c:axId val="27970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Date</a:t>
                </a:r>
              </a:p>
            </c:rich>
          </c:tx>
          <c:layout>
            <c:manualLayout>
              <c:xMode val="edge"/>
              <c:yMode val="edge"/>
              <c:x val="0.85925685007391606"/>
              <c:y val="0.76584225996314881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247620480"/>
        <c:crossesAt val="0"/>
        <c:auto val="0"/>
        <c:lblAlgn val="ctr"/>
        <c:lblOffset val="100"/>
        <c:noMultiLvlLbl val="0"/>
      </c:catAx>
      <c:valAx>
        <c:axId val="247620480"/>
        <c:scaling>
          <c:orientation val="minMax"/>
          <c:max val="1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sz="900"/>
                </a:pPr>
                <a:r>
                  <a:rPr lang="en-US" sz="900"/>
                  <a:t>CFU/Plate</a:t>
                </a:r>
              </a:p>
            </c:rich>
          </c:tx>
          <c:layout>
            <c:manualLayout>
              <c:xMode val="edge"/>
              <c:yMode val="edge"/>
              <c:x val="5.8082115997702454E-3"/>
              <c:y val="4.3124585746652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79706336"/>
        <c:crossesAt val="1"/>
        <c:crossBetween val="between"/>
        <c:majorUnit val="3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146880996808916"/>
          <c:y val="0.3166514967102963"/>
          <c:w val="0.13804381420384063"/>
          <c:h val="0.35844077629708243"/>
        </c:manualLayout>
      </c:layout>
      <c:overlay val="0"/>
      <c:spPr>
        <a:ln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="1" i="0" baseline="0">
                <a:effectLst/>
              </a:rPr>
              <a:t>Trend chart of </a:t>
            </a:r>
            <a:r>
              <a:rPr lang="en-GB" sz="1000" b="1" i="0" baseline="0">
                <a:effectLst/>
              </a:rPr>
              <a:t>microbiological</a:t>
            </a:r>
            <a:r>
              <a:rPr lang="en-US" sz="1000" b="1" i="0" baseline="0">
                <a:effectLst/>
              </a:rPr>
              <a:t> monitoring </a:t>
            </a:r>
            <a:br>
              <a:rPr lang="en-US" sz="1000" b="1" i="0" baseline="0">
                <a:effectLst/>
              </a:rPr>
            </a:br>
            <a:r>
              <a:rPr lang="en-US" sz="1000" b="1" i="0" baseline="0">
                <a:effectLst/>
              </a:rPr>
              <a:t>(Active air sample)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3485713826965058"/>
          <c:y val="2.03024277811226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002893620679325E-2"/>
          <c:y val="0.17243493686326331"/>
          <c:w val="0.79253515174536759"/>
          <c:h val="0.61477716363246082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0C2D-4288-8A48-43ACF7885707}"/>
              </c:ext>
            </c:extLst>
          </c:dPt>
          <c:cat>
            <c:numRef>
              <c:f>'22033'!$H$11:$H$21</c:f>
              <c:numCache>
                <c:formatCode>m/d/yyyy</c:formatCode>
                <c:ptCount val="11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</c:numCache>
            </c:numRef>
          </c:cat>
          <c:val>
            <c:numRef>
              <c:f>'22033'!$O$11:$O$22</c:f>
              <c:numCache>
                <c:formatCode>General</c:formatCode>
                <c:ptCount val="12"/>
                <c:pt idx="7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73760272"/>
        <c:axId val="322274528"/>
      </c:barChart>
      <c:lineChart>
        <c:grouping val="standard"/>
        <c:varyColors val="0"/>
        <c:ser>
          <c:idx val="0"/>
          <c:order val="0"/>
          <c:tx>
            <c:strRef>
              <c:f>'22033'!$I$10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'22033'!$H$11:$H$22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'22033'!$I$11:$I$17</c:f>
              <c:numCache>
                <c:formatCode>General</c:formatCode>
                <c:ptCount val="7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C2D-4288-8A48-43ACF7885707}"/>
            </c:ext>
          </c:extLst>
        </c:ser>
        <c:ser>
          <c:idx val="1"/>
          <c:order val="1"/>
          <c:tx>
            <c:strRef>
              <c:f>'22033'!$J$10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 cap="rnd">
              <a:solidFill>
                <a:srgbClr val="FFFF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'22033'!$H$11:$H$22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'22033'!$J$11:$J$17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'22033'!$M$10</c:f>
              <c:strCache>
                <c:ptCount val="1"/>
                <c:pt idx="0">
                  <c:v>Middle of equipment</c:v>
                </c:pt>
              </c:strCache>
            </c:strRef>
          </c:tx>
          <c:spPr>
            <a:ln w="9525"/>
          </c:spPr>
          <c:marker>
            <c:symbol val="star"/>
            <c:size val="5"/>
          </c:marker>
          <c:cat>
            <c:numRef>
              <c:f>'22033'!$H$11:$H$22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'22033'!$M$11:$M$17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C2D-4288-8A48-43ACF7885707}"/>
            </c:ext>
          </c:extLst>
        </c:ser>
        <c:ser>
          <c:idx val="5"/>
          <c:order val="3"/>
          <c:tx>
            <c:strRef>
              <c:f>'22033'!$N$10</c:f>
              <c:strCache>
                <c:ptCount val="1"/>
                <c:pt idx="0">
                  <c:v>22033_A1</c:v>
                </c:pt>
              </c:strCache>
            </c:strRef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'22033'!$H$11:$H$22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'22033'!$N$11:$N$22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7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22</c:v>
                </c:pt>
                <c:pt idx="11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C2D-4288-8A48-43ACF7885707}"/>
            </c:ext>
          </c:extLst>
        </c:ser>
        <c:ser>
          <c:idx val="2"/>
          <c:order val="5"/>
          <c:tx>
            <c:strRef>
              <c:f>'22033'!$K$10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'22033'!$H$11:$H$22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'22033'!$K$11:$K$22</c:f>
              <c:numCache>
                <c:formatCode>General</c:formatCode>
                <c:ptCount val="12"/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C2D-4288-8A48-43ACF7885707}"/>
            </c:ext>
          </c:extLst>
        </c:ser>
        <c:ser>
          <c:idx val="7"/>
          <c:order val="6"/>
          <c:tx>
            <c:strRef>
              <c:f>'22033'!$L$10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'22033'!$H$11:$H$22</c:f>
              <c:numCache>
                <c:formatCode>m/d/yyyy</c:formatCode>
                <c:ptCount val="12"/>
                <c:pt idx="0">
                  <c:v>42401</c:v>
                </c:pt>
                <c:pt idx="1">
                  <c:v>42412</c:v>
                </c:pt>
                <c:pt idx="2">
                  <c:v>42502</c:v>
                </c:pt>
                <c:pt idx="3">
                  <c:v>42594</c:v>
                </c:pt>
                <c:pt idx="4">
                  <c:v>42686</c:v>
                </c:pt>
                <c:pt idx="5">
                  <c:v>42800</c:v>
                </c:pt>
                <c:pt idx="6">
                  <c:v>42984</c:v>
                </c:pt>
                <c:pt idx="7">
                  <c:v>43165</c:v>
                </c:pt>
                <c:pt idx="8">
                  <c:v>43349</c:v>
                </c:pt>
                <c:pt idx="9">
                  <c:v>43505</c:v>
                </c:pt>
                <c:pt idx="10">
                  <c:v>43687</c:v>
                </c:pt>
                <c:pt idx="11">
                  <c:v>43824</c:v>
                </c:pt>
              </c:numCache>
            </c:numRef>
          </c:cat>
          <c:val>
            <c:numRef>
              <c:f>'22033'!$L$11:$L$22</c:f>
              <c:numCache>
                <c:formatCode>General</c:formatCode>
                <c:ptCount val="12"/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C2D-4288-8A48-43ACF788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60272"/>
        <c:axId val="322274528"/>
        <c:extLst xmlns:c16r2="http://schemas.microsoft.com/office/drawing/2015/06/chart"/>
      </c:lineChart>
      <c:catAx>
        <c:axId val="7376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Date</a:t>
                </a:r>
              </a:p>
            </c:rich>
          </c:tx>
          <c:layout>
            <c:manualLayout>
              <c:xMode val="edge"/>
              <c:yMode val="edge"/>
              <c:x val="0.87089637135308173"/>
              <c:y val="0.75134090878600468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22274528"/>
        <c:crossesAt val="0"/>
        <c:auto val="0"/>
        <c:lblAlgn val="ctr"/>
        <c:lblOffset val="100"/>
        <c:noMultiLvlLbl val="0"/>
      </c:catAx>
      <c:valAx>
        <c:axId val="322274528"/>
        <c:scaling>
          <c:orientation val="minMax"/>
          <c:max val="1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CFU/Plate</a:t>
                </a:r>
              </a:p>
            </c:rich>
          </c:tx>
          <c:layout>
            <c:manualLayout>
              <c:xMode val="edge"/>
              <c:yMode val="edge"/>
              <c:x val="1.1759845289371792E-2"/>
              <c:y val="0.106840378862072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73760272"/>
        <c:crossesAt val="1"/>
        <c:crossBetween val="between"/>
        <c:majorUnit val="3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2887127302424057"/>
          <c:y val="0.31003668172779925"/>
          <c:w val="0.16860766955312365"/>
          <c:h val="0.37034790783106697"/>
        </c:manualLayout>
      </c:layout>
      <c:overlay val="0"/>
      <c:spPr>
        <a:ln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9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Trend chart of </a:t>
            </a:r>
            <a:r>
              <a:rPr lang="en-GB" sz="1000"/>
              <a:t>microbiological</a:t>
            </a:r>
            <a:r>
              <a:rPr lang="en-US" sz="1000"/>
              <a:t> monitoring </a:t>
            </a:r>
            <a:br>
              <a:rPr lang="en-US" sz="1000"/>
            </a:br>
            <a:r>
              <a:rPr lang="en-US" sz="1000"/>
              <a:t>(Active air sample) </a:t>
            </a:r>
          </a:p>
        </c:rich>
      </c:tx>
      <c:layout>
        <c:manualLayout>
          <c:xMode val="edge"/>
          <c:yMode val="edge"/>
          <c:x val="0.3159190871895165"/>
          <c:y val="2.14020537674415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7535211883481686E-2"/>
          <c:y val="0.1521127168205145"/>
          <c:w val="0.80194765394679479"/>
          <c:h val="0.60733006644127641"/>
        </c:manualLayout>
      </c:layout>
      <c:barChart>
        <c:barDir val="col"/>
        <c:grouping val="clustered"/>
        <c:varyColors val="0"/>
        <c:ser>
          <c:idx val="3"/>
          <c:order val="4"/>
          <c:spPr>
            <a:solidFill>
              <a:schemeClr val="bg1">
                <a:lumMod val="85000"/>
              </a:schemeClr>
            </a:solidFill>
            <a:ln w="0">
              <a:noFill/>
            </a:ln>
            <a:effectLst>
              <a:softEdge rad="0"/>
            </a:effectLst>
          </c:spPr>
          <c:invertIfNegative val="0"/>
          <c:dPt>
            <c:idx val="3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F38-42C5-8502-D318B751F850}"/>
              </c:ext>
            </c:extLst>
          </c:dPt>
          <c:dPt>
            <c:idx val="20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AA5F-4468-954A-C41872947110}"/>
              </c:ext>
            </c:extLst>
          </c:dPt>
          <c:cat>
            <c:numRef>
              <c:f>'22194'!$H$11:$H$29</c:f>
              <c:numCache>
                <c:formatCode>m/d/yyyy</c:formatCode>
                <c:ptCount val="19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43686</c:v>
                </c:pt>
                <c:pt idx="17">
                  <c:v>43687</c:v>
                </c:pt>
                <c:pt idx="18">
                  <c:v>43782</c:v>
                </c:pt>
              </c:numCache>
            </c:numRef>
          </c:cat>
          <c:val>
            <c:numRef>
              <c:f>'22194'!$O$11:$O$30</c:f>
              <c:numCache>
                <c:formatCode>General</c:formatCode>
                <c:ptCount val="20"/>
                <c:pt idx="11">
                  <c:v>120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38-42C5-8502-D318B751F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322281600"/>
        <c:axId val="322273440"/>
      </c:barChart>
      <c:lineChart>
        <c:grouping val="standard"/>
        <c:varyColors val="0"/>
        <c:ser>
          <c:idx val="0"/>
          <c:order val="0"/>
          <c:tx>
            <c:strRef>
              <c:f>'22194'!$I$10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'22194'!$H$11:$H$30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43686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'22194'!$I$11:$I$21</c:f>
              <c:numCache>
                <c:formatCode>General</c:formatCode>
                <c:ptCount val="11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5F-4468-954A-C41872947110}"/>
            </c:ext>
          </c:extLst>
        </c:ser>
        <c:ser>
          <c:idx val="1"/>
          <c:order val="1"/>
          <c:tx>
            <c:strRef>
              <c:f>'22194'!$J$10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 cap="rnd">
              <a:solidFill>
                <a:srgbClr val="FFFF00"/>
              </a:solidFill>
              <a:headEnd type="none"/>
              <a:tailEnd type="none"/>
            </a:ln>
          </c:spPr>
          <c:marker>
            <c:symbol val="none"/>
          </c:marker>
          <c:cat>
            <c:numRef>
              <c:f>'22194'!$H$11:$H$30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43686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'22194'!$J$11:$J$21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0B9A-45BD-B1F6-E7DF43C73A16}"/>
            </c:ext>
          </c:extLst>
        </c:ser>
        <c:ser>
          <c:idx val="4"/>
          <c:order val="2"/>
          <c:tx>
            <c:strRef>
              <c:f>'22194'!$M$10</c:f>
              <c:strCache>
                <c:ptCount val="1"/>
                <c:pt idx="0">
                  <c:v>Middle of room</c:v>
                </c:pt>
              </c:strCache>
            </c:strRef>
          </c:tx>
          <c:spPr>
            <a:ln w="9525"/>
          </c:spPr>
          <c:marker>
            <c:symbol val="star"/>
            <c:size val="5"/>
          </c:marker>
          <c:cat>
            <c:numRef>
              <c:f>'22194'!$H$11:$H$30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43686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'22194'!$M$11:$M$21</c:f>
              <c:numCache>
                <c:formatCode>General</c:formatCode>
                <c:ptCount val="1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A5F-4468-954A-C41872947110}"/>
            </c:ext>
          </c:extLst>
        </c:ser>
        <c:ser>
          <c:idx val="5"/>
          <c:order val="3"/>
          <c:tx>
            <c:strRef>
              <c:f>'22194'!$N$10</c:f>
              <c:strCache>
                <c:ptCount val="1"/>
                <c:pt idx="0">
                  <c:v>22194_A1</c:v>
                </c:pt>
              </c:strCache>
            </c:strRef>
          </c:tx>
          <c:spPr>
            <a:ln w="9525">
              <a:solidFill>
                <a:schemeClr val="accent4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numRef>
              <c:f>'22194'!$H$11:$H$30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43686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'22194'!$N$11:$N$30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A5F-4468-954A-C41872947110}"/>
            </c:ext>
          </c:extLst>
        </c:ser>
        <c:ser>
          <c:idx val="2"/>
          <c:order val="5"/>
          <c:tx>
            <c:strRef>
              <c:f>'22194'!$K$10</c:f>
              <c:strCache>
                <c:ptCount val="1"/>
                <c:pt idx="0">
                  <c:v>Action limit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'22194'!$H$11:$H$30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43686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'22194'!$K$11:$K$30</c:f>
              <c:numCache>
                <c:formatCode>General</c:formatCode>
                <c:ptCount val="20"/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A5F-4468-954A-C41872947110}"/>
            </c:ext>
          </c:extLst>
        </c:ser>
        <c:ser>
          <c:idx val="7"/>
          <c:order val="6"/>
          <c:tx>
            <c:strRef>
              <c:f>'22194'!$L$10</c:f>
              <c:strCache>
                <c:ptCount val="1"/>
                <c:pt idx="0">
                  <c:v>Alert limit </c:v>
                </c:pt>
              </c:strCache>
            </c:strRef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cat>
            <c:numRef>
              <c:f>'22194'!$H$11:$H$30</c:f>
              <c:numCache>
                <c:formatCode>m/d/yyyy</c:formatCode>
                <c:ptCount val="20"/>
                <c:pt idx="0">
                  <c:v>42373</c:v>
                </c:pt>
                <c:pt idx="1">
                  <c:v>42412</c:v>
                </c:pt>
                <c:pt idx="2">
                  <c:v>42443</c:v>
                </c:pt>
                <c:pt idx="3">
                  <c:v>42534</c:v>
                </c:pt>
                <c:pt idx="4">
                  <c:v>42625</c:v>
                </c:pt>
                <c:pt idx="5">
                  <c:v>42716</c:v>
                </c:pt>
                <c:pt idx="6">
                  <c:v>42777</c:v>
                </c:pt>
                <c:pt idx="7">
                  <c:v>42800</c:v>
                </c:pt>
                <c:pt idx="8">
                  <c:v>42898</c:v>
                </c:pt>
                <c:pt idx="9">
                  <c:v>42984</c:v>
                </c:pt>
                <c:pt idx="10">
                  <c:v>43074</c:v>
                </c:pt>
                <c:pt idx="11">
                  <c:v>43165</c:v>
                </c:pt>
                <c:pt idx="12">
                  <c:v>43257</c:v>
                </c:pt>
                <c:pt idx="13">
                  <c:v>43349</c:v>
                </c:pt>
                <c:pt idx="14">
                  <c:v>43440</c:v>
                </c:pt>
                <c:pt idx="15">
                  <c:v>43505</c:v>
                </c:pt>
                <c:pt idx="16">
                  <c:v>43686</c:v>
                </c:pt>
                <c:pt idx="17">
                  <c:v>43687</c:v>
                </c:pt>
                <c:pt idx="18">
                  <c:v>43782</c:v>
                </c:pt>
                <c:pt idx="19">
                  <c:v>43824</c:v>
                </c:pt>
              </c:numCache>
            </c:numRef>
          </c:cat>
          <c:val>
            <c:numRef>
              <c:f>'22194'!$L$11:$L$30</c:f>
              <c:numCache>
                <c:formatCode>General</c:formatCode>
                <c:ptCount val="20"/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A5F-4468-954A-C41872947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281600"/>
        <c:axId val="322273440"/>
        <c:extLst xmlns:c16r2="http://schemas.microsoft.com/office/drawing/2015/06/chart"/>
      </c:lineChart>
      <c:catAx>
        <c:axId val="32228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/>
                  <a:t>Date</a:t>
                </a:r>
              </a:p>
            </c:rich>
          </c:tx>
          <c:layout>
            <c:manualLayout>
              <c:xMode val="edge"/>
              <c:yMode val="edge"/>
              <c:x val="0.8730762440795965"/>
              <c:y val="0.7311488932182143"/>
            </c:manualLayout>
          </c:layout>
          <c:overlay val="0"/>
        </c:title>
        <c:numFmt formatCode="dd\/mm\/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900"/>
            </a:pPr>
            <a:endParaRPr lang="en-US"/>
          </a:p>
        </c:txPr>
        <c:crossAx val="322273440"/>
        <c:crossesAt val="0"/>
        <c:auto val="0"/>
        <c:lblAlgn val="ctr"/>
        <c:lblOffset val="100"/>
        <c:noMultiLvlLbl val="0"/>
      </c:catAx>
      <c:valAx>
        <c:axId val="322273440"/>
        <c:scaling>
          <c:orientation val="minMax"/>
          <c:max val="12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/>
                  <a:t>CFU/Plate</a:t>
                </a:r>
              </a:p>
            </c:rich>
          </c:tx>
          <c:layout>
            <c:manualLayout>
              <c:xMode val="edge"/>
              <c:yMode val="edge"/>
              <c:x val="4.3135671665389989E-4"/>
              <c:y val="3.6247428854714353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22281600"/>
        <c:crossesAt val="1"/>
        <c:crossBetween val="between"/>
        <c:majorUnit val="30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85952952951416339"/>
          <c:y val="0.25828019659237472"/>
          <c:w val="0.13868256597378395"/>
          <c:h val="0.33593924955546034"/>
        </c:manualLayout>
      </c:layout>
      <c:overlay val="0"/>
      <c:spPr>
        <a:ln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4" l="0.2" r="0.1" t="0.3" header="0.1" footer="0.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173809</xdr:colOff>
      <xdr:row>14</xdr:row>
      <xdr:rowOff>82325</xdr:rowOff>
    </xdr:from>
    <xdr:to>
      <xdr:col>30</xdr:col>
      <xdr:colOff>166912</xdr:colOff>
      <xdr:row>31</xdr:row>
      <xdr:rowOff>160422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294024</xdr:colOff>
      <xdr:row>7</xdr:row>
      <xdr:rowOff>328447</xdr:rowOff>
    </xdr:from>
    <xdr:to>
      <xdr:col>27</xdr:col>
      <xdr:colOff>105103</xdr:colOff>
      <xdr:row>22</xdr:row>
      <xdr:rowOff>89647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250076</xdr:colOff>
      <xdr:row>11</xdr:row>
      <xdr:rowOff>73070</xdr:rowOff>
    </xdr:from>
    <xdr:to>
      <xdr:col>27</xdr:col>
      <xdr:colOff>567070</xdr:colOff>
      <xdr:row>29</xdr:row>
      <xdr:rowOff>18829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349468</xdr:colOff>
      <xdr:row>18</xdr:row>
      <xdr:rowOff>12186</xdr:rowOff>
    </xdr:from>
    <xdr:to>
      <xdr:col>25</xdr:col>
      <xdr:colOff>517408</xdr:colOff>
      <xdr:row>35</xdr:row>
      <xdr:rowOff>65851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305958</xdr:colOff>
      <xdr:row>10</xdr:row>
      <xdr:rowOff>55397</xdr:rowOff>
    </xdr:from>
    <xdr:to>
      <xdr:col>26</xdr:col>
      <xdr:colOff>108062</xdr:colOff>
      <xdr:row>27</xdr:row>
      <xdr:rowOff>110435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456663</xdr:colOff>
      <xdr:row>8</xdr:row>
      <xdr:rowOff>227876</xdr:rowOff>
    </xdr:from>
    <xdr:to>
      <xdr:col>25</xdr:col>
      <xdr:colOff>300213</xdr:colOff>
      <xdr:row>24</xdr:row>
      <xdr:rowOff>78441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E7" zoomScale="76" zoomScaleNormal="76" zoomScaleSheetLayoutView="49" workbookViewId="0">
      <selection activeCell="N23" sqref="N23"/>
    </sheetView>
  </sheetViews>
  <sheetFormatPr defaultColWidth="9.109375" defaultRowHeight="13.2" x14ac:dyDescent="0.3"/>
  <cols>
    <col min="1" max="1" width="6.5546875" style="29" customWidth="1"/>
    <col min="2" max="2" width="15.5546875" style="25" customWidth="1"/>
    <col min="3" max="5" width="25.88671875" style="25" customWidth="1"/>
    <col min="6" max="6" width="6.6640625" style="31" customWidth="1"/>
    <col min="7" max="8" width="9.109375" style="25"/>
    <col min="9" max="9" width="10.5546875" style="25" customWidth="1"/>
    <col min="10" max="12" width="10" style="25" customWidth="1"/>
    <col min="13" max="13" width="11.33203125" style="25" customWidth="1"/>
    <col min="14" max="14" width="11.109375" style="25" customWidth="1"/>
    <col min="15" max="16384" width="9.109375" style="25"/>
  </cols>
  <sheetData>
    <row r="1" spans="1:15" s="2" customFormat="1" ht="33.75" customHeight="1" x14ac:dyDescent="0.3">
      <c r="A1" s="75" t="s">
        <v>0</v>
      </c>
      <c r="B1" s="75"/>
      <c r="C1" s="75"/>
      <c r="D1" s="75"/>
      <c r="E1" s="75"/>
      <c r="F1" s="1"/>
    </row>
    <row r="2" spans="1:15" s="2" customFormat="1" ht="30.75" customHeight="1" x14ac:dyDescent="0.3">
      <c r="A2" s="76" t="s">
        <v>1</v>
      </c>
      <c r="B2" s="76"/>
      <c r="C2" s="76"/>
      <c r="D2" s="76"/>
      <c r="E2" s="76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74" t="s">
        <v>2</v>
      </c>
      <c r="B4" s="74"/>
      <c r="C4" s="77" t="s">
        <v>3</v>
      </c>
      <c r="D4" s="77"/>
      <c r="E4" s="77"/>
      <c r="F4" s="6"/>
    </row>
    <row r="5" spans="1:15" s="2" customFormat="1" ht="27" customHeight="1" x14ac:dyDescent="0.3">
      <c r="A5" s="72" t="s">
        <v>4</v>
      </c>
      <c r="B5" s="73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72" t="s">
        <v>8</v>
      </c>
      <c r="B6" s="73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72" t="s">
        <v>11</v>
      </c>
      <c r="B7" s="73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74" t="s">
        <v>15</v>
      </c>
      <c r="B8" s="74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72" t="s">
        <v>18</v>
      </c>
      <c r="B9" s="73"/>
      <c r="C9" s="13" t="s">
        <v>19</v>
      </c>
      <c r="D9" s="8" t="s">
        <v>20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33</v>
      </c>
      <c r="J10" s="18" t="s">
        <v>32</v>
      </c>
      <c r="K10" s="17" t="s">
        <v>33</v>
      </c>
      <c r="L10" s="18" t="s">
        <v>32</v>
      </c>
      <c r="M10" s="19" t="s">
        <v>21</v>
      </c>
      <c r="N10" s="19" t="s">
        <v>22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6">
        <v>42401</v>
      </c>
      <c r="I11" s="21">
        <v>29</v>
      </c>
      <c r="J11" s="18">
        <v>23</v>
      </c>
      <c r="K11" s="21"/>
      <c r="L11" s="18"/>
      <c r="N11" s="22">
        <v>2</v>
      </c>
      <c r="O11" s="24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6">
        <v>42412</v>
      </c>
      <c r="I12" s="21">
        <v>29</v>
      </c>
      <c r="J12" s="18">
        <v>23</v>
      </c>
      <c r="K12" s="21"/>
      <c r="L12" s="18"/>
      <c r="N12" s="22">
        <v>2</v>
      </c>
      <c r="O12" s="24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40">
        <v>42502</v>
      </c>
      <c r="I13" s="21">
        <v>29</v>
      </c>
      <c r="J13" s="18">
        <v>23</v>
      </c>
      <c r="K13" s="21"/>
      <c r="L13" s="18"/>
      <c r="N13" s="22">
        <v>12</v>
      </c>
      <c r="O13" s="24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6">
        <v>42594</v>
      </c>
      <c r="I14" s="21">
        <v>29</v>
      </c>
      <c r="J14" s="18">
        <v>23</v>
      </c>
      <c r="K14" s="21"/>
      <c r="L14" s="18"/>
      <c r="N14" s="39">
        <v>8</v>
      </c>
      <c r="O14" s="24"/>
    </row>
    <row r="15" spans="1:15" s="2" customFormat="1" ht="15" customHeight="1" x14ac:dyDescent="0.3">
      <c r="A15" s="16"/>
      <c r="B15" s="16"/>
      <c r="C15" s="16"/>
      <c r="D15" s="16"/>
      <c r="E15" s="16">
        <v>2017</v>
      </c>
      <c r="F15" s="12"/>
      <c r="H15" s="26">
        <v>42686</v>
      </c>
      <c r="I15" s="21">
        <v>29</v>
      </c>
      <c r="J15" s="18">
        <v>23</v>
      </c>
      <c r="K15" s="21"/>
      <c r="L15" s="18"/>
      <c r="M15" s="27"/>
      <c r="N15" s="22">
        <v>9</v>
      </c>
      <c r="O15" s="24"/>
    </row>
    <row r="16" spans="1:15" ht="14.4" x14ac:dyDescent="0.3">
      <c r="B16" s="30"/>
      <c r="C16" s="30"/>
      <c r="D16"/>
      <c r="E16" s="55">
        <f>MAX(N15:N17)</f>
        <v>10</v>
      </c>
      <c r="G16" s="25">
        <v>2017</v>
      </c>
      <c r="H16" s="42">
        <v>42800</v>
      </c>
      <c r="I16" s="21"/>
      <c r="J16" s="18"/>
      <c r="K16" s="21">
        <v>100</v>
      </c>
      <c r="L16" s="18">
        <v>40</v>
      </c>
      <c r="M16" s="22"/>
      <c r="N16" s="33">
        <v>10</v>
      </c>
      <c r="O16" s="28"/>
    </row>
    <row r="17" spans="2:16" x14ac:dyDescent="0.25">
      <c r="B17" s="30"/>
      <c r="C17" s="30"/>
      <c r="D17" s="56"/>
      <c r="E17" s="54">
        <f>MIN(N15:N17)</f>
        <v>8</v>
      </c>
      <c r="H17" s="42">
        <v>42984</v>
      </c>
      <c r="I17" s="21"/>
      <c r="J17" s="18"/>
      <c r="K17" s="21">
        <v>100</v>
      </c>
      <c r="L17" s="18">
        <v>40</v>
      </c>
      <c r="M17" s="22"/>
      <c r="N17" s="21">
        <v>8</v>
      </c>
      <c r="O17" s="28"/>
    </row>
    <row r="18" spans="2:16" x14ac:dyDescent="0.3">
      <c r="D18" s="56"/>
      <c r="E18" s="52"/>
      <c r="G18" s="25">
        <v>2018</v>
      </c>
      <c r="H18" s="63">
        <v>43165</v>
      </c>
      <c r="I18" s="64"/>
      <c r="J18" s="65"/>
      <c r="K18" s="64">
        <v>100</v>
      </c>
      <c r="L18" s="65">
        <v>40</v>
      </c>
      <c r="M18" s="66"/>
      <c r="N18" s="67">
        <v>6</v>
      </c>
      <c r="O18" s="68">
        <v>210</v>
      </c>
      <c r="P18" s="69"/>
    </row>
    <row r="19" spans="2:16" x14ac:dyDescent="0.3">
      <c r="D19" s="57"/>
      <c r="E19" s="50"/>
      <c r="H19" s="56">
        <v>43349</v>
      </c>
      <c r="I19" s="21"/>
      <c r="J19" s="18"/>
      <c r="K19" s="21">
        <v>100</v>
      </c>
      <c r="L19" s="18">
        <v>40</v>
      </c>
      <c r="M19" s="22"/>
      <c r="N19" s="52">
        <v>6</v>
      </c>
      <c r="O19" s="28"/>
    </row>
    <row r="20" spans="2:16" x14ac:dyDescent="0.3">
      <c r="D20" s="57"/>
      <c r="E20" s="50"/>
      <c r="G20" s="25">
        <v>2019</v>
      </c>
      <c r="H20" s="57">
        <v>43505</v>
      </c>
      <c r="I20" s="21"/>
      <c r="J20" s="18"/>
      <c r="K20" s="21">
        <v>100</v>
      </c>
      <c r="L20" s="18">
        <v>40</v>
      </c>
      <c r="M20" s="22"/>
      <c r="N20" s="50">
        <v>17</v>
      </c>
      <c r="O20" s="28"/>
    </row>
    <row r="21" spans="2:16" x14ac:dyDescent="0.3">
      <c r="H21" s="57">
        <v>43687</v>
      </c>
      <c r="I21" s="21"/>
      <c r="J21" s="18"/>
      <c r="K21" s="21">
        <v>100</v>
      </c>
      <c r="L21" s="18">
        <v>40</v>
      </c>
      <c r="M21" s="22"/>
      <c r="N21" s="50">
        <v>7</v>
      </c>
      <c r="O21" s="28"/>
    </row>
    <row r="22" spans="2:16" x14ac:dyDescent="0.3">
      <c r="H22" s="71">
        <v>43824</v>
      </c>
      <c r="K22" s="21">
        <v>100</v>
      </c>
      <c r="L22" s="18">
        <v>40</v>
      </c>
      <c r="N22" s="25">
        <v>3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E17:E18">
    <cfRule type="containsBlanks" dxfId="19" priority="6">
      <formula>LEN(TRIM(E17))=0</formula>
    </cfRule>
  </conditionalFormatting>
  <conditionalFormatting sqref="E17:E18">
    <cfRule type="containsBlanks" dxfId="18" priority="5">
      <formula>LEN(TRIM(E17))=0</formula>
    </cfRule>
  </conditionalFormatting>
  <conditionalFormatting sqref="N18:N19">
    <cfRule type="containsBlanks" dxfId="17" priority="4">
      <formula>LEN(TRIM(N18))=0</formula>
    </cfRule>
  </conditionalFormatting>
  <conditionalFormatting sqref="N18:N19">
    <cfRule type="containsBlanks" dxfId="16" priority="3">
      <formula>LEN(TRIM(N18))=0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J7" zoomScale="85" zoomScaleNormal="85" zoomScaleSheetLayoutView="115" workbookViewId="0">
      <selection activeCell="I21" sqref="I21"/>
    </sheetView>
  </sheetViews>
  <sheetFormatPr defaultColWidth="9.109375" defaultRowHeight="13.2" x14ac:dyDescent="0.3"/>
  <cols>
    <col min="1" max="1" width="6.5546875" style="29" customWidth="1"/>
    <col min="2" max="2" width="15.5546875" style="25" customWidth="1"/>
    <col min="3" max="5" width="25.88671875" style="25" customWidth="1"/>
    <col min="6" max="6" width="6.6640625" style="31" customWidth="1"/>
    <col min="7" max="8" width="9.109375" style="25"/>
    <col min="9" max="9" width="10.5546875" style="25" customWidth="1"/>
    <col min="10" max="12" width="10" style="25" customWidth="1"/>
    <col min="13" max="14" width="8.5546875" style="25" customWidth="1"/>
    <col min="15" max="16384" width="9.109375" style="25"/>
  </cols>
  <sheetData>
    <row r="1" spans="1:15" s="2" customFormat="1" ht="33.75" customHeight="1" x14ac:dyDescent="0.3">
      <c r="A1" s="75" t="s">
        <v>0</v>
      </c>
      <c r="B1" s="75"/>
      <c r="C1" s="75"/>
      <c r="D1" s="75"/>
      <c r="E1" s="75"/>
      <c r="F1" s="1"/>
    </row>
    <row r="2" spans="1:15" s="2" customFormat="1" ht="30.75" customHeight="1" x14ac:dyDescent="0.3">
      <c r="A2" s="76" t="s">
        <v>1</v>
      </c>
      <c r="B2" s="76"/>
      <c r="C2" s="76"/>
      <c r="D2" s="76"/>
      <c r="E2" s="76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74" t="s">
        <v>2</v>
      </c>
      <c r="B4" s="74"/>
      <c r="C4" s="77" t="s">
        <v>3</v>
      </c>
      <c r="D4" s="77"/>
      <c r="E4" s="77"/>
      <c r="F4" s="6"/>
    </row>
    <row r="5" spans="1:15" s="2" customFormat="1" ht="27" customHeight="1" x14ac:dyDescent="0.3">
      <c r="A5" s="72" t="s">
        <v>4</v>
      </c>
      <c r="B5" s="73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72" t="s">
        <v>8</v>
      </c>
      <c r="B6" s="73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72" t="s">
        <v>11</v>
      </c>
      <c r="B7" s="73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74" t="s">
        <v>15</v>
      </c>
      <c r="B8" s="74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72" t="s">
        <v>18</v>
      </c>
      <c r="B9" s="73"/>
      <c r="C9" s="13" t="s">
        <v>19</v>
      </c>
      <c r="D9" s="8" t="s">
        <v>20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33</v>
      </c>
      <c r="J10" s="18" t="s">
        <v>32</v>
      </c>
      <c r="K10" s="17" t="s">
        <v>33</v>
      </c>
      <c r="L10" s="18" t="s">
        <v>32</v>
      </c>
      <c r="M10" s="19" t="s">
        <v>23</v>
      </c>
      <c r="N10" s="19" t="s">
        <v>24</v>
      </c>
      <c r="O10" s="20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6">
        <v>42412</v>
      </c>
      <c r="I11" s="43">
        <v>29</v>
      </c>
      <c r="J11" s="18">
        <v>23</v>
      </c>
      <c r="K11" s="43"/>
      <c r="L11" s="18"/>
      <c r="N11" s="23">
        <v>1</v>
      </c>
      <c r="O11" s="24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6">
        <v>42472</v>
      </c>
      <c r="I12" s="43">
        <v>29</v>
      </c>
      <c r="J12" s="18">
        <v>23</v>
      </c>
      <c r="K12" s="43"/>
      <c r="L12" s="18"/>
      <c r="N12" s="23">
        <v>1</v>
      </c>
      <c r="O12" s="24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6">
        <v>42563</v>
      </c>
      <c r="I13" s="43">
        <v>29</v>
      </c>
      <c r="J13" s="18">
        <v>23</v>
      </c>
      <c r="K13" s="43"/>
      <c r="L13" s="18"/>
      <c r="N13" s="38">
        <v>1</v>
      </c>
      <c r="O13" s="24"/>
    </row>
    <row r="14" spans="1:15" s="2" customFormat="1" ht="15" customHeight="1" x14ac:dyDescent="0.3">
      <c r="A14" s="16"/>
      <c r="B14" s="16"/>
      <c r="C14" s="16"/>
      <c r="D14" s="16"/>
      <c r="E14" s="16">
        <v>2017</v>
      </c>
      <c r="F14" s="12"/>
      <c r="H14" s="26">
        <v>42655</v>
      </c>
      <c r="I14" s="43">
        <v>29</v>
      </c>
      <c r="J14" s="18">
        <v>23</v>
      </c>
      <c r="K14" s="43"/>
      <c r="L14" s="18"/>
      <c r="M14" s="38"/>
      <c r="N14" s="23">
        <v>0</v>
      </c>
      <c r="O14" s="24"/>
    </row>
    <row r="15" spans="1:15" x14ac:dyDescent="0.25">
      <c r="B15" s="30"/>
      <c r="C15" s="30"/>
      <c r="D15" s="30"/>
      <c r="E15" s="30">
        <f>MAX(N14:N16)</f>
        <v>3</v>
      </c>
      <c r="G15" s="25">
        <v>2017</v>
      </c>
      <c r="H15" s="42">
        <v>42800</v>
      </c>
      <c r="I15" s="21"/>
      <c r="J15" s="18"/>
      <c r="K15" s="21">
        <v>100</v>
      </c>
      <c r="L15" s="18">
        <v>40</v>
      </c>
      <c r="M15" s="23"/>
      <c r="N15" s="33">
        <v>1</v>
      </c>
      <c r="O15" s="28"/>
    </row>
    <row r="16" spans="1:15" x14ac:dyDescent="0.25">
      <c r="B16" s="30"/>
      <c r="C16" s="30"/>
      <c r="D16" s="30"/>
      <c r="E16" s="30">
        <f>MIN(N14:N16)</f>
        <v>0</v>
      </c>
      <c r="H16" s="42">
        <v>42984</v>
      </c>
      <c r="I16" s="21"/>
      <c r="J16" s="18"/>
      <c r="K16" s="21">
        <v>100</v>
      </c>
      <c r="L16" s="18">
        <v>40</v>
      </c>
      <c r="M16" s="23"/>
      <c r="N16" s="33">
        <v>3</v>
      </c>
      <c r="O16" s="28"/>
    </row>
    <row r="17" spans="5:15" x14ac:dyDescent="0.3">
      <c r="G17" s="25">
        <v>2018</v>
      </c>
      <c r="H17" s="56">
        <v>43165</v>
      </c>
      <c r="I17" s="21"/>
      <c r="J17" s="18"/>
      <c r="K17" s="21">
        <v>100</v>
      </c>
      <c r="L17" s="18">
        <v>40</v>
      </c>
      <c r="M17" s="23"/>
      <c r="N17" s="54">
        <v>2</v>
      </c>
      <c r="O17" s="28">
        <v>120</v>
      </c>
    </row>
    <row r="18" spans="5:15" x14ac:dyDescent="0.3">
      <c r="H18" s="56">
        <v>43349</v>
      </c>
      <c r="I18" s="21"/>
      <c r="J18" s="18"/>
      <c r="K18" s="21">
        <v>100</v>
      </c>
      <c r="L18" s="18">
        <v>40</v>
      </c>
      <c r="M18" s="23"/>
      <c r="N18" s="52">
        <v>1</v>
      </c>
      <c r="O18" s="28"/>
    </row>
    <row r="19" spans="5:15" x14ac:dyDescent="0.3">
      <c r="G19" s="25">
        <v>2019</v>
      </c>
      <c r="H19" s="57">
        <v>43505</v>
      </c>
      <c r="I19" s="21"/>
      <c r="J19" s="18"/>
      <c r="K19" s="21">
        <v>100</v>
      </c>
      <c r="L19" s="18">
        <v>40</v>
      </c>
      <c r="M19" s="23"/>
      <c r="N19" s="50">
        <v>6</v>
      </c>
      <c r="O19" s="28"/>
    </row>
    <row r="20" spans="5:15" x14ac:dyDescent="0.3">
      <c r="H20" s="57">
        <v>43686</v>
      </c>
      <c r="I20" s="21"/>
      <c r="J20" s="18"/>
      <c r="K20" s="21">
        <v>100</v>
      </c>
      <c r="L20" s="18">
        <v>40</v>
      </c>
      <c r="M20" s="23"/>
      <c r="N20" s="50">
        <v>18</v>
      </c>
      <c r="O20" s="28"/>
    </row>
    <row r="21" spans="5:15" x14ac:dyDescent="0.3">
      <c r="H21" s="71">
        <v>43824</v>
      </c>
      <c r="K21" s="21">
        <v>100</v>
      </c>
      <c r="L21" s="18">
        <v>40</v>
      </c>
      <c r="N21" s="25">
        <v>1</v>
      </c>
    </row>
    <row r="22" spans="5:15" x14ac:dyDescent="0.3">
      <c r="E22" s="55"/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N17:N18">
    <cfRule type="containsBlanks" dxfId="15" priority="4">
      <formula>LEN(TRIM(N17))=0</formula>
    </cfRule>
  </conditionalFormatting>
  <conditionalFormatting sqref="N17:N18">
    <cfRule type="containsBlanks" dxfId="14" priority="3">
      <formula>LEN(TRIM(N17))=0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G7" zoomScale="73" zoomScaleNormal="73" zoomScaleSheetLayoutView="115" workbookViewId="0">
      <selection activeCell="N20" sqref="N20"/>
    </sheetView>
  </sheetViews>
  <sheetFormatPr defaultColWidth="9.109375" defaultRowHeight="13.2" x14ac:dyDescent="0.3"/>
  <cols>
    <col min="1" max="1" width="6.5546875" style="29" customWidth="1"/>
    <col min="2" max="2" width="15.5546875" style="25" customWidth="1"/>
    <col min="3" max="5" width="25.88671875" style="25" customWidth="1"/>
    <col min="6" max="6" width="6.6640625" style="31" customWidth="1"/>
    <col min="7" max="8" width="9.109375" style="25"/>
    <col min="9" max="9" width="10.5546875" style="25" customWidth="1"/>
    <col min="10" max="12" width="10" style="25" customWidth="1"/>
    <col min="13" max="14" width="8.5546875" style="25" customWidth="1"/>
    <col min="15" max="16384" width="9.109375" style="25"/>
  </cols>
  <sheetData>
    <row r="1" spans="1:15" s="2" customFormat="1" ht="33.75" customHeight="1" x14ac:dyDescent="0.3">
      <c r="A1" s="75" t="s">
        <v>0</v>
      </c>
      <c r="B1" s="75"/>
      <c r="C1" s="75"/>
      <c r="D1" s="75"/>
      <c r="E1" s="75"/>
      <c r="F1" s="1"/>
    </row>
    <row r="2" spans="1:15" s="2" customFormat="1" ht="30.75" customHeight="1" x14ac:dyDescent="0.3">
      <c r="A2" s="76" t="s">
        <v>1</v>
      </c>
      <c r="B2" s="76"/>
      <c r="C2" s="76"/>
      <c r="D2" s="76"/>
      <c r="E2" s="76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74" t="s">
        <v>2</v>
      </c>
      <c r="B4" s="74"/>
      <c r="C4" s="77" t="s">
        <v>3</v>
      </c>
      <c r="D4" s="77"/>
      <c r="E4" s="77"/>
      <c r="F4" s="6"/>
    </row>
    <row r="5" spans="1:15" s="2" customFormat="1" ht="27" customHeight="1" x14ac:dyDescent="0.3">
      <c r="A5" s="72" t="s">
        <v>4</v>
      </c>
      <c r="B5" s="73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72" t="s">
        <v>8</v>
      </c>
      <c r="B6" s="73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72" t="s">
        <v>11</v>
      </c>
      <c r="B7" s="73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74" t="s">
        <v>15</v>
      </c>
      <c r="B8" s="74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72" t="s">
        <v>18</v>
      </c>
      <c r="B9" s="73"/>
      <c r="C9" s="13" t="s">
        <v>19</v>
      </c>
      <c r="D9" s="8" t="s">
        <v>20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33</v>
      </c>
      <c r="J10" s="18" t="s">
        <v>32</v>
      </c>
      <c r="K10" s="17" t="s">
        <v>33</v>
      </c>
      <c r="L10" s="18" t="s">
        <v>32</v>
      </c>
      <c r="M10" s="19" t="s">
        <v>23</v>
      </c>
      <c r="N10" s="19" t="s">
        <v>25</v>
      </c>
      <c r="O10" s="34"/>
    </row>
    <row r="11" spans="1:15" s="2" customFormat="1" ht="15" customHeight="1" x14ac:dyDescent="0.3">
      <c r="A11" s="16"/>
      <c r="B11" s="16"/>
      <c r="C11" s="16"/>
      <c r="D11" s="55" t="s">
        <v>25</v>
      </c>
      <c r="E11" s="16"/>
      <c r="F11" s="12"/>
      <c r="H11" s="26">
        <v>42373</v>
      </c>
      <c r="I11" s="43">
        <v>29</v>
      </c>
      <c r="J11" s="18">
        <v>23</v>
      </c>
      <c r="K11" s="43"/>
      <c r="L11" s="18"/>
      <c r="N11" s="23">
        <v>3</v>
      </c>
      <c r="O11" s="35"/>
    </row>
    <row r="12" spans="1:15" s="2" customFormat="1" ht="15" customHeight="1" x14ac:dyDescent="0.3">
      <c r="A12" s="16"/>
      <c r="B12" s="16"/>
      <c r="C12" s="16"/>
      <c r="E12" s="16"/>
      <c r="F12" s="12"/>
      <c r="H12" s="26">
        <v>42412</v>
      </c>
      <c r="I12" s="43">
        <v>29</v>
      </c>
      <c r="J12" s="18">
        <v>23</v>
      </c>
      <c r="K12" s="43"/>
      <c r="L12" s="18"/>
      <c r="N12" s="23">
        <v>0</v>
      </c>
      <c r="O12" s="35"/>
    </row>
    <row r="13" spans="1:15" s="2" customFormat="1" ht="15" customHeight="1" x14ac:dyDescent="0.3">
      <c r="A13" s="16"/>
      <c r="B13" s="16"/>
      <c r="C13" s="16"/>
      <c r="E13" s="16"/>
      <c r="F13" s="12"/>
      <c r="H13" s="26">
        <v>42443</v>
      </c>
      <c r="I13" s="43">
        <v>29</v>
      </c>
      <c r="J13" s="18">
        <v>23</v>
      </c>
      <c r="K13" s="43"/>
      <c r="L13" s="18"/>
      <c r="N13" s="23">
        <v>5</v>
      </c>
      <c r="O13" s="35"/>
    </row>
    <row r="14" spans="1:15" s="2" customFormat="1" ht="15" customHeight="1" x14ac:dyDescent="0.3">
      <c r="A14" s="16"/>
      <c r="B14" s="16"/>
      <c r="C14" s="16"/>
      <c r="E14" s="16"/>
      <c r="F14" s="12"/>
      <c r="H14" s="26">
        <v>42534</v>
      </c>
      <c r="I14" s="43">
        <v>29</v>
      </c>
      <c r="J14" s="18">
        <v>23</v>
      </c>
      <c r="K14" s="43"/>
      <c r="L14" s="18"/>
      <c r="N14" s="23">
        <v>0</v>
      </c>
      <c r="O14" s="35"/>
    </row>
    <row r="15" spans="1:15" s="2" customFormat="1" ht="15" customHeight="1" x14ac:dyDescent="0.3">
      <c r="A15" s="16"/>
      <c r="B15" s="16"/>
      <c r="C15" s="16"/>
      <c r="E15" s="16">
        <v>2017</v>
      </c>
      <c r="F15" s="12"/>
      <c r="H15" s="26">
        <v>42625</v>
      </c>
      <c r="I15" s="43">
        <v>29</v>
      </c>
      <c r="J15" s="18">
        <v>23</v>
      </c>
      <c r="K15" s="43"/>
      <c r="L15" s="18"/>
      <c r="N15" s="23">
        <v>0</v>
      </c>
      <c r="O15" s="35"/>
    </row>
    <row r="16" spans="1:15" s="2" customFormat="1" ht="15" customHeight="1" x14ac:dyDescent="0.3">
      <c r="A16" s="16"/>
      <c r="B16" s="16"/>
      <c r="C16" s="16"/>
      <c r="D16" s="16"/>
      <c r="E16" s="16">
        <f>MAX(N16:N19)</f>
        <v>6</v>
      </c>
      <c r="F16" s="12"/>
      <c r="H16" s="26">
        <v>42716</v>
      </c>
      <c r="I16" s="43">
        <v>29</v>
      </c>
      <c r="J16" s="18">
        <v>23</v>
      </c>
      <c r="K16" s="43"/>
      <c r="L16" s="18"/>
      <c r="M16" s="27"/>
      <c r="N16" s="23">
        <v>6</v>
      </c>
      <c r="O16" s="35"/>
    </row>
    <row r="17" spans="1:15" s="2" customFormat="1" ht="15" customHeight="1" x14ac:dyDescent="0.3">
      <c r="A17" s="16"/>
      <c r="B17" s="16"/>
      <c r="C17" s="16"/>
      <c r="D17" s="16"/>
      <c r="E17" s="16"/>
      <c r="F17" s="12"/>
      <c r="H17" s="26">
        <v>42777</v>
      </c>
      <c r="I17" s="43"/>
      <c r="J17" s="18"/>
      <c r="K17" s="21">
        <v>100</v>
      </c>
      <c r="L17" s="18">
        <v>40</v>
      </c>
      <c r="M17" s="27"/>
      <c r="N17" s="78">
        <v>0</v>
      </c>
      <c r="O17" s="79"/>
    </row>
    <row r="18" spans="1:15" x14ac:dyDescent="0.25">
      <c r="B18" s="30"/>
      <c r="C18" s="30"/>
      <c r="D18" s="30"/>
      <c r="E18" s="30">
        <f>MIN(N16:N19)</f>
        <v>0</v>
      </c>
      <c r="G18" s="25">
        <v>2017</v>
      </c>
      <c r="H18" s="42">
        <v>42800</v>
      </c>
      <c r="I18" s="21"/>
      <c r="J18" s="18"/>
      <c r="K18" s="21">
        <v>100</v>
      </c>
      <c r="L18" s="18">
        <v>40</v>
      </c>
      <c r="M18" s="44"/>
      <c r="N18" s="36">
        <v>3</v>
      </c>
    </row>
    <row r="19" spans="1:15" x14ac:dyDescent="0.25">
      <c r="B19" s="30"/>
      <c r="C19" s="30"/>
      <c r="D19" s="30"/>
      <c r="E19" s="30"/>
      <c r="H19" s="42">
        <v>42984</v>
      </c>
      <c r="I19" s="21"/>
      <c r="J19" s="18"/>
      <c r="K19" s="21">
        <v>100</v>
      </c>
      <c r="L19" s="18">
        <v>40</v>
      </c>
      <c r="M19" s="23"/>
      <c r="N19" s="33">
        <v>0</v>
      </c>
      <c r="O19" s="32"/>
    </row>
    <row r="20" spans="1:15" x14ac:dyDescent="0.3">
      <c r="G20" s="25">
        <v>2018</v>
      </c>
      <c r="H20" s="56">
        <v>43165</v>
      </c>
      <c r="I20" s="21"/>
      <c r="J20" s="18"/>
      <c r="K20" s="21">
        <v>100</v>
      </c>
      <c r="L20" s="18">
        <v>40</v>
      </c>
      <c r="M20" s="23"/>
      <c r="N20" s="54">
        <v>5</v>
      </c>
      <c r="O20" s="45">
        <v>120</v>
      </c>
    </row>
    <row r="21" spans="1:15" x14ac:dyDescent="0.3">
      <c r="H21" s="56">
        <v>43349</v>
      </c>
      <c r="I21" s="21"/>
      <c r="J21" s="18"/>
      <c r="K21" s="21">
        <v>100</v>
      </c>
      <c r="L21" s="18">
        <v>40</v>
      </c>
      <c r="M21" s="23"/>
      <c r="N21" s="52">
        <v>2</v>
      </c>
    </row>
    <row r="22" spans="1:15" x14ac:dyDescent="0.3">
      <c r="H22" s="57">
        <v>43505</v>
      </c>
      <c r="I22" s="21"/>
      <c r="J22" s="18"/>
      <c r="K22" s="21">
        <v>100</v>
      </c>
      <c r="L22" s="18">
        <v>40</v>
      </c>
      <c r="M22" s="23"/>
      <c r="N22" s="50">
        <v>4</v>
      </c>
    </row>
    <row r="23" spans="1:15" x14ac:dyDescent="0.3">
      <c r="H23" s="57">
        <v>43687</v>
      </c>
      <c r="I23" s="21"/>
      <c r="J23" s="18"/>
      <c r="K23" s="21">
        <v>100</v>
      </c>
      <c r="L23" s="18">
        <v>40</v>
      </c>
      <c r="M23" s="23"/>
      <c r="N23" s="50">
        <v>11</v>
      </c>
    </row>
    <row r="24" spans="1:15" x14ac:dyDescent="0.3">
      <c r="H24" s="71">
        <v>43824</v>
      </c>
      <c r="K24" s="25">
        <v>100</v>
      </c>
      <c r="L24" s="25">
        <v>40</v>
      </c>
      <c r="N24" s="25">
        <v>0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N20:N21">
    <cfRule type="containsBlanks" dxfId="13" priority="6">
      <formula>LEN(TRIM(N20))=0</formula>
    </cfRule>
  </conditionalFormatting>
  <conditionalFormatting sqref="N20:N21">
    <cfRule type="containsBlanks" dxfId="12" priority="5">
      <formula>LEN(TRIM(N20))=0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E9" zoomScale="81" zoomScaleNormal="81" zoomScaleSheetLayoutView="56" workbookViewId="0">
      <selection activeCell="M28" sqref="M28"/>
    </sheetView>
  </sheetViews>
  <sheetFormatPr defaultColWidth="9.109375" defaultRowHeight="13.2" x14ac:dyDescent="0.3"/>
  <cols>
    <col min="1" max="1" width="6.5546875" style="29" customWidth="1"/>
    <col min="2" max="2" width="15.5546875" style="25" customWidth="1"/>
    <col min="3" max="5" width="25.88671875" style="25" customWidth="1"/>
    <col min="6" max="6" width="6.6640625" style="31" customWidth="1"/>
    <col min="7" max="8" width="9.109375" style="25"/>
    <col min="9" max="9" width="10.5546875" style="25" customWidth="1"/>
    <col min="10" max="12" width="10" style="25" customWidth="1"/>
    <col min="13" max="14" width="8.5546875" style="25" customWidth="1"/>
    <col min="15" max="16384" width="9.109375" style="25"/>
  </cols>
  <sheetData>
    <row r="1" spans="1:15" s="2" customFormat="1" ht="33.75" customHeight="1" x14ac:dyDescent="0.3">
      <c r="A1" s="75" t="s">
        <v>0</v>
      </c>
      <c r="B1" s="75"/>
      <c r="C1" s="75"/>
      <c r="D1" s="75"/>
      <c r="E1" s="75"/>
      <c r="F1" s="1"/>
    </row>
    <row r="2" spans="1:15" s="2" customFormat="1" ht="30.75" customHeight="1" x14ac:dyDescent="0.3">
      <c r="A2" s="76" t="s">
        <v>1</v>
      </c>
      <c r="B2" s="76"/>
      <c r="C2" s="76"/>
      <c r="D2" s="76"/>
      <c r="E2" s="76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74" t="s">
        <v>2</v>
      </c>
      <c r="B4" s="74"/>
      <c r="C4" s="77" t="s">
        <v>3</v>
      </c>
      <c r="D4" s="77"/>
      <c r="E4" s="77"/>
      <c r="F4" s="6"/>
    </row>
    <row r="5" spans="1:15" s="2" customFormat="1" ht="27" customHeight="1" x14ac:dyDescent="0.3">
      <c r="A5" s="72" t="s">
        <v>4</v>
      </c>
      <c r="B5" s="73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72" t="s">
        <v>8</v>
      </c>
      <c r="B6" s="73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72" t="s">
        <v>11</v>
      </c>
      <c r="B7" s="73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74" t="s">
        <v>15</v>
      </c>
      <c r="B8" s="74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72" t="s">
        <v>18</v>
      </c>
      <c r="B9" s="73"/>
      <c r="C9" s="13" t="s">
        <v>19</v>
      </c>
      <c r="D9" s="8" t="s">
        <v>20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33</v>
      </c>
      <c r="J10" s="18" t="s">
        <v>32</v>
      </c>
      <c r="K10" s="17" t="s">
        <v>33</v>
      </c>
      <c r="L10" s="18" t="s">
        <v>32</v>
      </c>
      <c r="M10" s="19" t="s">
        <v>23</v>
      </c>
      <c r="N10" s="19" t="s">
        <v>26</v>
      </c>
      <c r="O10" s="34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6">
        <v>42401</v>
      </c>
      <c r="I11" s="48">
        <v>29</v>
      </c>
      <c r="J11" s="60">
        <v>23</v>
      </c>
      <c r="K11" s="48"/>
      <c r="L11" s="60"/>
      <c r="N11" s="23">
        <v>1</v>
      </c>
      <c r="O11" s="49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6">
        <v>42412</v>
      </c>
      <c r="I12" s="48">
        <v>29</v>
      </c>
      <c r="J12" s="60">
        <v>23</v>
      </c>
      <c r="K12" s="48"/>
      <c r="L12" s="60"/>
      <c r="N12" s="23">
        <v>1</v>
      </c>
      <c r="O12" s="49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40">
        <v>42502</v>
      </c>
      <c r="I13" s="48">
        <v>29</v>
      </c>
      <c r="J13" s="60">
        <v>23</v>
      </c>
      <c r="K13" s="48"/>
      <c r="L13" s="60"/>
      <c r="N13" s="23">
        <v>9</v>
      </c>
      <c r="O13" s="49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6">
        <v>42594</v>
      </c>
      <c r="I14" s="48">
        <v>29</v>
      </c>
      <c r="J14" s="60">
        <v>23</v>
      </c>
      <c r="K14" s="48"/>
      <c r="L14" s="60"/>
      <c r="N14" s="44">
        <v>5</v>
      </c>
      <c r="O14" s="49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6">
        <v>42686</v>
      </c>
      <c r="I15" s="48">
        <v>29</v>
      </c>
      <c r="J15" s="60">
        <v>23</v>
      </c>
      <c r="K15" s="48"/>
      <c r="L15" s="60"/>
      <c r="M15" s="44"/>
      <c r="N15" s="23">
        <v>0</v>
      </c>
      <c r="O15" s="49"/>
    </row>
    <row r="16" spans="1:15" x14ac:dyDescent="0.25">
      <c r="B16" s="30"/>
      <c r="C16" s="30"/>
      <c r="D16" s="30"/>
      <c r="E16" s="30"/>
      <c r="G16" s="25">
        <v>2017</v>
      </c>
      <c r="H16" s="42">
        <v>42800</v>
      </c>
      <c r="I16" s="22"/>
      <c r="J16" s="60"/>
      <c r="K16" s="22">
        <v>100</v>
      </c>
      <c r="L16" s="60">
        <v>40</v>
      </c>
      <c r="M16" s="23"/>
      <c r="N16" s="61">
        <v>0</v>
      </c>
    </row>
    <row r="17" spans="2:15" x14ac:dyDescent="0.25">
      <c r="B17" s="30"/>
      <c r="C17" s="30"/>
      <c r="D17" s="30"/>
      <c r="E17" s="30"/>
      <c r="H17" s="42">
        <v>42984</v>
      </c>
      <c r="I17" s="22"/>
      <c r="J17" s="60"/>
      <c r="K17" s="22">
        <v>100</v>
      </c>
      <c r="L17" s="60">
        <v>40</v>
      </c>
      <c r="M17" s="23"/>
      <c r="N17" s="61">
        <v>1</v>
      </c>
      <c r="O17" s="32"/>
    </row>
    <row r="18" spans="2:15" x14ac:dyDescent="0.3">
      <c r="G18" s="25">
        <v>2018</v>
      </c>
      <c r="H18" s="56">
        <v>43165</v>
      </c>
      <c r="I18" s="22"/>
      <c r="J18" s="60"/>
      <c r="K18" s="22">
        <v>100</v>
      </c>
      <c r="L18" s="60">
        <v>40</v>
      </c>
      <c r="M18" s="23"/>
      <c r="N18" s="54">
        <v>1</v>
      </c>
      <c r="O18" s="32">
        <v>120</v>
      </c>
    </row>
    <row r="19" spans="2:15" x14ac:dyDescent="0.3">
      <c r="H19" s="56">
        <v>43349</v>
      </c>
      <c r="I19" s="22"/>
      <c r="J19" s="60"/>
      <c r="K19" s="22">
        <v>100</v>
      </c>
      <c r="L19" s="60">
        <v>40</v>
      </c>
      <c r="M19" s="23"/>
      <c r="N19" s="52">
        <v>3</v>
      </c>
      <c r="O19" s="28"/>
    </row>
    <row r="20" spans="2:15" x14ac:dyDescent="0.3">
      <c r="G20" s="25">
        <v>2019</v>
      </c>
      <c r="H20" s="57">
        <v>43505</v>
      </c>
      <c r="I20" s="22"/>
      <c r="J20" s="60"/>
      <c r="K20" s="22">
        <v>100</v>
      </c>
      <c r="L20" s="60">
        <v>40</v>
      </c>
      <c r="M20" s="23"/>
      <c r="N20" s="50">
        <v>7</v>
      </c>
      <c r="O20" s="28"/>
    </row>
    <row r="21" spans="2:15" x14ac:dyDescent="0.3">
      <c r="H21" s="57">
        <v>43687</v>
      </c>
      <c r="I21" s="22"/>
      <c r="J21" s="60"/>
      <c r="K21" s="22">
        <v>100</v>
      </c>
      <c r="L21" s="60">
        <v>40</v>
      </c>
      <c r="M21" s="23"/>
      <c r="N21" s="50">
        <v>16</v>
      </c>
      <c r="O21" s="28"/>
    </row>
    <row r="22" spans="2:15" x14ac:dyDescent="0.3">
      <c r="H22" s="71">
        <v>43824</v>
      </c>
      <c r="K22" s="22">
        <v>100</v>
      </c>
      <c r="L22" s="60">
        <v>40</v>
      </c>
      <c r="N22" s="25">
        <v>7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N18:N19">
    <cfRule type="containsBlanks" dxfId="11" priority="4">
      <formula>LEN(TRIM(N18))=0</formula>
    </cfRule>
  </conditionalFormatting>
  <conditionalFormatting sqref="N18:N19">
    <cfRule type="containsBlanks" dxfId="10" priority="3">
      <formula>LEN(TRIM(N18))=0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F5" zoomScale="69" zoomScaleNormal="69" zoomScaleSheetLayoutView="50" workbookViewId="0">
      <selection activeCell="N25" sqref="N25:N29"/>
    </sheetView>
  </sheetViews>
  <sheetFormatPr defaultColWidth="9.109375" defaultRowHeight="13.2" x14ac:dyDescent="0.3"/>
  <cols>
    <col min="1" max="1" width="6.5546875" style="29" customWidth="1"/>
    <col min="2" max="2" width="15.5546875" style="25" customWidth="1"/>
    <col min="3" max="5" width="25.88671875" style="25" customWidth="1"/>
    <col min="6" max="6" width="6.6640625" style="31" customWidth="1"/>
    <col min="7" max="8" width="9.109375" style="25"/>
    <col min="9" max="9" width="10.5546875" style="25" customWidth="1"/>
    <col min="10" max="12" width="10" style="25" customWidth="1"/>
    <col min="13" max="14" width="8.5546875" style="25" customWidth="1"/>
    <col min="15" max="16384" width="9.109375" style="25"/>
  </cols>
  <sheetData>
    <row r="1" spans="1:15" s="2" customFormat="1" ht="33.75" customHeight="1" x14ac:dyDescent="0.3">
      <c r="A1" s="75" t="s">
        <v>0</v>
      </c>
      <c r="B1" s="75"/>
      <c r="C1" s="75"/>
      <c r="D1" s="75"/>
      <c r="E1" s="75"/>
      <c r="F1" s="1"/>
    </row>
    <row r="2" spans="1:15" s="2" customFormat="1" ht="30.75" customHeight="1" x14ac:dyDescent="0.3">
      <c r="A2" s="76" t="s">
        <v>1</v>
      </c>
      <c r="B2" s="76"/>
      <c r="C2" s="76"/>
      <c r="D2" s="76"/>
      <c r="E2" s="76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74" t="s">
        <v>2</v>
      </c>
      <c r="B4" s="74"/>
      <c r="C4" s="77" t="s">
        <v>3</v>
      </c>
      <c r="D4" s="77"/>
      <c r="E4" s="77"/>
      <c r="F4" s="6"/>
    </row>
    <row r="5" spans="1:15" s="2" customFormat="1" ht="27" customHeight="1" x14ac:dyDescent="0.3">
      <c r="A5" s="72" t="s">
        <v>4</v>
      </c>
      <c r="B5" s="73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72" t="s">
        <v>8</v>
      </c>
      <c r="B6" s="73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72" t="s">
        <v>11</v>
      </c>
      <c r="B7" s="73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74" t="s">
        <v>15</v>
      </c>
      <c r="B8" s="74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72" t="s">
        <v>18</v>
      </c>
      <c r="B9" s="73"/>
      <c r="C9" s="13" t="s">
        <v>19</v>
      </c>
      <c r="D9" s="8" t="s">
        <v>20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33</v>
      </c>
      <c r="J10" s="18" t="s">
        <v>32</v>
      </c>
      <c r="K10" s="17" t="s">
        <v>33</v>
      </c>
      <c r="L10" s="18" t="s">
        <v>32</v>
      </c>
      <c r="M10" s="19" t="s">
        <v>23</v>
      </c>
      <c r="N10" s="19" t="s">
        <v>29</v>
      </c>
      <c r="O10" s="34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6">
        <v>42401</v>
      </c>
      <c r="I11" s="43">
        <v>29</v>
      </c>
      <c r="J11" s="18">
        <v>23</v>
      </c>
      <c r="K11" s="43"/>
      <c r="L11" s="18"/>
      <c r="N11" s="23">
        <v>1</v>
      </c>
      <c r="O11" s="35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6">
        <v>42412</v>
      </c>
      <c r="I12" s="43">
        <v>29</v>
      </c>
      <c r="J12" s="18">
        <v>23</v>
      </c>
      <c r="K12" s="43"/>
      <c r="L12" s="18"/>
      <c r="N12" s="23">
        <v>6</v>
      </c>
      <c r="O12" s="35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40">
        <v>42502</v>
      </c>
      <c r="I13" s="43">
        <v>29</v>
      </c>
      <c r="J13" s="18">
        <v>23</v>
      </c>
      <c r="K13" s="43"/>
      <c r="L13" s="18"/>
      <c r="N13" s="23">
        <v>11</v>
      </c>
      <c r="O13" s="35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6">
        <v>42594</v>
      </c>
      <c r="I14" s="43">
        <v>29</v>
      </c>
      <c r="J14" s="18">
        <v>23</v>
      </c>
      <c r="K14" s="43"/>
      <c r="L14" s="18"/>
      <c r="N14" s="38">
        <v>7</v>
      </c>
      <c r="O14" s="35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6">
        <v>42686</v>
      </c>
      <c r="I15" s="43">
        <v>29</v>
      </c>
      <c r="J15" s="18">
        <v>23</v>
      </c>
      <c r="K15" s="43"/>
      <c r="L15" s="18"/>
      <c r="M15" s="38"/>
      <c r="N15" s="23">
        <v>1</v>
      </c>
      <c r="O15" s="35"/>
    </row>
    <row r="16" spans="1:15" x14ac:dyDescent="0.25">
      <c r="B16" s="30"/>
      <c r="C16" s="30"/>
      <c r="D16" s="30"/>
      <c r="E16" s="30"/>
      <c r="G16" s="25">
        <v>2017</v>
      </c>
      <c r="H16" s="58">
        <v>42800</v>
      </c>
      <c r="I16" s="21"/>
      <c r="J16" s="18"/>
      <c r="K16" s="21">
        <v>100</v>
      </c>
      <c r="L16" s="18">
        <v>40</v>
      </c>
      <c r="M16" s="23"/>
      <c r="N16" s="33">
        <v>5</v>
      </c>
      <c r="O16" s="28"/>
    </row>
    <row r="17" spans="2:15" x14ac:dyDescent="0.25">
      <c r="B17" s="30"/>
      <c r="C17" s="30"/>
      <c r="D17" s="30"/>
      <c r="E17" s="30"/>
      <c r="H17" s="58">
        <v>42984</v>
      </c>
      <c r="I17" s="21"/>
      <c r="J17" s="18"/>
      <c r="K17" s="21">
        <v>100</v>
      </c>
      <c r="L17" s="18">
        <v>40</v>
      </c>
      <c r="M17" s="23"/>
      <c r="N17" s="33">
        <v>0</v>
      </c>
      <c r="O17" s="28"/>
    </row>
    <row r="18" spans="2:15" x14ac:dyDescent="0.3">
      <c r="G18" s="25">
        <v>2018</v>
      </c>
      <c r="H18" s="56">
        <v>43165</v>
      </c>
      <c r="I18" s="21"/>
      <c r="J18" s="18"/>
      <c r="K18" s="21">
        <v>100</v>
      </c>
      <c r="L18" s="18">
        <v>40</v>
      </c>
      <c r="M18" s="23"/>
      <c r="N18" s="54">
        <v>4</v>
      </c>
      <c r="O18" s="32">
        <v>120</v>
      </c>
    </row>
    <row r="19" spans="2:15" x14ac:dyDescent="0.3">
      <c r="H19" s="56">
        <v>43349</v>
      </c>
      <c r="I19" s="21"/>
      <c r="J19" s="18"/>
      <c r="K19" s="21">
        <v>100</v>
      </c>
      <c r="L19" s="18">
        <v>40</v>
      </c>
      <c r="M19" s="23"/>
      <c r="N19" s="52">
        <v>10</v>
      </c>
      <c r="O19" s="28"/>
    </row>
    <row r="20" spans="2:15" x14ac:dyDescent="0.3">
      <c r="G20" s="25">
        <v>2019</v>
      </c>
      <c r="H20" s="57">
        <v>43505</v>
      </c>
      <c r="I20" s="21"/>
      <c r="J20" s="18"/>
      <c r="K20" s="21">
        <v>100</v>
      </c>
      <c r="L20" s="18">
        <v>40</v>
      </c>
      <c r="M20" s="23"/>
      <c r="N20" s="50">
        <v>10</v>
      </c>
      <c r="O20" s="28"/>
    </row>
    <row r="21" spans="2:15" x14ac:dyDescent="0.3">
      <c r="H21" s="57">
        <v>43687</v>
      </c>
      <c r="I21" s="21"/>
      <c r="J21" s="18"/>
      <c r="K21" s="21">
        <v>100</v>
      </c>
      <c r="L21" s="18">
        <v>40</v>
      </c>
      <c r="M21" s="23"/>
      <c r="N21" s="50">
        <v>22</v>
      </c>
      <c r="O21" s="28"/>
    </row>
    <row r="22" spans="2:15" x14ac:dyDescent="0.3">
      <c r="H22" s="71">
        <v>43824</v>
      </c>
      <c r="K22" s="25">
        <v>100</v>
      </c>
      <c r="L22" s="25">
        <v>40</v>
      </c>
      <c r="N22" s="25">
        <v>6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N18:N19">
    <cfRule type="containsBlanks" dxfId="9" priority="4">
      <formula>LEN(TRIM(N18))=0</formula>
    </cfRule>
  </conditionalFormatting>
  <conditionalFormatting sqref="N18:N19">
    <cfRule type="containsBlanks" dxfId="8" priority="3">
      <formula>LEN(TRIM(N18))=0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topLeftCell="G4" zoomScale="68" zoomScaleNormal="68" zoomScaleSheetLayoutView="53" workbookViewId="0">
      <selection activeCell="L23" sqref="L23"/>
    </sheetView>
  </sheetViews>
  <sheetFormatPr defaultColWidth="9.109375" defaultRowHeight="13.2" x14ac:dyDescent="0.3"/>
  <cols>
    <col min="1" max="1" width="6.5546875" style="29" customWidth="1"/>
    <col min="2" max="2" width="15.5546875" style="25" customWidth="1"/>
    <col min="3" max="5" width="25.88671875" style="25" customWidth="1"/>
    <col min="6" max="6" width="6.6640625" style="31" customWidth="1"/>
    <col min="7" max="8" width="9.109375" style="25"/>
    <col min="9" max="9" width="10.5546875" style="25" customWidth="1"/>
    <col min="10" max="12" width="10" style="25" customWidth="1"/>
    <col min="13" max="14" width="8.5546875" style="25" customWidth="1"/>
    <col min="15" max="16384" width="9.109375" style="25"/>
  </cols>
  <sheetData>
    <row r="1" spans="1:15" s="2" customFormat="1" ht="33.75" customHeight="1" x14ac:dyDescent="0.3">
      <c r="A1" s="75" t="s">
        <v>0</v>
      </c>
      <c r="B1" s="75"/>
      <c r="C1" s="75"/>
      <c r="D1" s="75"/>
      <c r="E1" s="75"/>
      <c r="F1" s="1"/>
    </row>
    <row r="2" spans="1:15" s="2" customFormat="1" ht="30.75" customHeight="1" x14ac:dyDescent="0.3">
      <c r="A2" s="76" t="s">
        <v>1</v>
      </c>
      <c r="B2" s="76"/>
      <c r="C2" s="76"/>
      <c r="D2" s="76"/>
      <c r="E2" s="76"/>
      <c r="F2" s="3"/>
    </row>
    <row r="3" spans="1:15" s="2" customFormat="1" ht="6" customHeight="1" x14ac:dyDescent="0.3">
      <c r="A3" s="4"/>
      <c r="B3" s="4"/>
      <c r="C3" s="4"/>
      <c r="D3" s="4"/>
      <c r="E3" s="5"/>
      <c r="F3" s="3"/>
    </row>
    <row r="4" spans="1:15" s="2" customFormat="1" ht="27" customHeight="1" x14ac:dyDescent="0.3">
      <c r="A4" s="74" t="s">
        <v>2</v>
      </c>
      <c r="B4" s="74"/>
      <c r="C4" s="77" t="s">
        <v>3</v>
      </c>
      <c r="D4" s="77"/>
      <c r="E4" s="77"/>
      <c r="F4" s="6"/>
    </row>
    <row r="5" spans="1:15" s="2" customFormat="1" ht="27" customHeight="1" x14ac:dyDescent="0.3">
      <c r="A5" s="72" t="s">
        <v>4</v>
      </c>
      <c r="B5" s="73"/>
      <c r="C5" s="7" t="s">
        <v>5</v>
      </c>
      <c r="D5" s="8" t="s">
        <v>6</v>
      </c>
      <c r="E5" s="9" t="s">
        <v>7</v>
      </c>
      <c r="F5" s="10"/>
    </row>
    <row r="6" spans="1:15" s="2" customFormat="1" ht="27" customHeight="1" x14ac:dyDescent="0.3">
      <c r="A6" s="72" t="s">
        <v>8</v>
      </c>
      <c r="B6" s="73"/>
      <c r="C6" s="2" t="s">
        <v>9</v>
      </c>
      <c r="D6" s="8" t="s">
        <v>10</v>
      </c>
      <c r="E6" s="11">
        <v>21165</v>
      </c>
      <c r="F6" s="12"/>
    </row>
    <row r="7" spans="1:15" s="2" customFormat="1" ht="27" customHeight="1" x14ac:dyDescent="0.3">
      <c r="A7" s="72" t="s">
        <v>11</v>
      </c>
      <c r="B7" s="73"/>
      <c r="C7" s="7" t="s">
        <v>12</v>
      </c>
      <c r="D7" s="8" t="s">
        <v>13</v>
      </c>
      <c r="E7" s="11" t="s">
        <v>14</v>
      </c>
      <c r="F7" s="12"/>
    </row>
    <row r="8" spans="1:15" s="2" customFormat="1" ht="27" customHeight="1" x14ac:dyDescent="0.3">
      <c r="A8" s="74" t="s">
        <v>15</v>
      </c>
      <c r="B8" s="74"/>
      <c r="C8" s="7" t="s">
        <v>16</v>
      </c>
      <c r="D8" s="8" t="s">
        <v>17</v>
      </c>
      <c r="E8" s="11">
        <v>1</v>
      </c>
      <c r="F8" s="12"/>
    </row>
    <row r="9" spans="1:15" s="2" customFormat="1" ht="27" customHeight="1" x14ac:dyDescent="0.3">
      <c r="A9" s="72" t="s">
        <v>18</v>
      </c>
      <c r="B9" s="73"/>
      <c r="C9" s="13" t="s">
        <v>19</v>
      </c>
      <c r="D9" s="8" t="s">
        <v>20</v>
      </c>
      <c r="E9" s="14">
        <v>1</v>
      </c>
      <c r="F9" s="15"/>
    </row>
    <row r="10" spans="1:15" s="2" customFormat="1" ht="19.5" customHeight="1" x14ac:dyDescent="0.3">
      <c r="A10" s="16"/>
      <c r="B10" s="16"/>
      <c r="C10" s="16"/>
      <c r="D10" s="16"/>
      <c r="E10" s="16"/>
      <c r="F10" s="12"/>
      <c r="I10" s="17" t="s">
        <v>33</v>
      </c>
      <c r="J10" s="18" t="s">
        <v>32</v>
      </c>
      <c r="K10" s="17" t="s">
        <v>33</v>
      </c>
      <c r="L10" s="18" t="s">
        <v>32</v>
      </c>
      <c r="M10" s="19" t="s">
        <v>28</v>
      </c>
      <c r="N10" s="19" t="s">
        <v>27</v>
      </c>
      <c r="O10" s="34"/>
    </row>
    <row r="11" spans="1:15" s="2" customFormat="1" ht="15" customHeight="1" x14ac:dyDescent="0.3">
      <c r="A11" s="16"/>
      <c r="B11" s="16"/>
      <c r="C11" s="16"/>
      <c r="D11" s="16"/>
      <c r="E11" s="16"/>
      <c r="F11" s="12"/>
      <c r="H11" s="26">
        <v>42373</v>
      </c>
      <c r="I11" s="43">
        <v>29</v>
      </c>
      <c r="J11" s="18">
        <v>23</v>
      </c>
      <c r="K11" s="43"/>
      <c r="L11" s="18"/>
      <c r="M11" s="23"/>
      <c r="N11" s="23">
        <v>2</v>
      </c>
      <c r="O11" s="41"/>
    </row>
    <row r="12" spans="1:15" s="2" customFormat="1" ht="15" customHeight="1" x14ac:dyDescent="0.3">
      <c r="A12" s="16"/>
      <c r="B12" s="16"/>
      <c r="C12" s="16"/>
      <c r="D12" s="16"/>
      <c r="E12" s="16"/>
      <c r="F12" s="12"/>
      <c r="H12" s="26">
        <v>42412</v>
      </c>
      <c r="I12" s="43">
        <v>29</v>
      </c>
      <c r="J12" s="18">
        <v>23</v>
      </c>
      <c r="K12" s="43"/>
      <c r="L12" s="18"/>
      <c r="M12" s="23"/>
      <c r="N12" s="23">
        <v>2</v>
      </c>
      <c r="O12" s="41"/>
    </row>
    <row r="13" spans="1:15" s="2" customFormat="1" ht="15" customHeight="1" x14ac:dyDescent="0.3">
      <c r="A13" s="16"/>
      <c r="B13" s="16"/>
      <c r="C13" s="16"/>
      <c r="D13" s="16"/>
      <c r="E13" s="16"/>
      <c r="F13" s="12"/>
      <c r="H13" s="26">
        <v>42443</v>
      </c>
      <c r="I13" s="43">
        <v>29</v>
      </c>
      <c r="J13" s="18">
        <v>23</v>
      </c>
      <c r="K13" s="43"/>
      <c r="L13" s="18"/>
      <c r="M13" s="23"/>
      <c r="N13" s="23">
        <v>4</v>
      </c>
      <c r="O13" s="41"/>
    </row>
    <row r="14" spans="1:15" s="2" customFormat="1" ht="15" customHeight="1" x14ac:dyDescent="0.3">
      <c r="A14" s="16"/>
      <c r="B14" s="16"/>
      <c r="C14" s="16"/>
      <c r="D14" s="16"/>
      <c r="E14" s="16"/>
      <c r="F14" s="12"/>
      <c r="H14" s="26">
        <v>42534</v>
      </c>
      <c r="I14" s="43">
        <v>29</v>
      </c>
      <c r="J14" s="18">
        <v>23</v>
      </c>
      <c r="K14" s="43"/>
      <c r="L14" s="18"/>
      <c r="M14" s="47"/>
      <c r="N14" s="47">
        <v>2</v>
      </c>
      <c r="O14" s="41"/>
    </row>
    <row r="15" spans="1:15" s="2" customFormat="1" ht="15" customHeight="1" x14ac:dyDescent="0.3">
      <c r="A15" s="16"/>
      <c r="B15" s="16"/>
      <c r="C15" s="16"/>
      <c r="D15" s="16"/>
      <c r="E15" s="16"/>
      <c r="F15" s="12"/>
      <c r="H15" s="26">
        <v>42625</v>
      </c>
      <c r="I15" s="43">
        <v>29</v>
      </c>
      <c r="J15" s="18">
        <v>23</v>
      </c>
      <c r="K15" s="43"/>
      <c r="L15" s="18"/>
      <c r="M15" s="47"/>
      <c r="N15" s="47">
        <v>1</v>
      </c>
      <c r="O15" s="41"/>
    </row>
    <row r="16" spans="1:15" s="2" customFormat="1" ht="15" customHeight="1" x14ac:dyDescent="0.3">
      <c r="A16" s="16"/>
      <c r="B16" s="16"/>
      <c r="C16" s="16"/>
      <c r="D16" s="16"/>
      <c r="E16" s="16"/>
      <c r="F16" s="12"/>
      <c r="H16" s="46">
        <v>42716</v>
      </c>
      <c r="I16" s="43">
        <v>29</v>
      </c>
      <c r="J16" s="18">
        <v>23</v>
      </c>
      <c r="K16" s="43"/>
      <c r="L16" s="18"/>
      <c r="M16" s="21"/>
      <c r="N16" s="37">
        <v>1</v>
      </c>
      <c r="O16" s="41"/>
    </row>
    <row r="17" spans="2:15" x14ac:dyDescent="0.3">
      <c r="B17" s="30"/>
      <c r="C17" s="30"/>
      <c r="D17" s="30"/>
      <c r="E17" s="30"/>
      <c r="G17" s="25">
        <v>2017</v>
      </c>
      <c r="H17" s="26">
        <v>42777</v>
      </c>
      <c r="I17" s="32"/>
      <c r="J17" s="28"/>
      <c r="K17" s="43">
        <v>100</v>
      </c>
      <c r="L17" s="18">
        <v>40</v>
      </c>
      <c r="M17" s="23"/>
      <c r="N17" s="47">
        <v>2</v>
      </c>
      <c r="O17" s="28"/>
    </row>
    <row r="18" spans="2:15" x14ac:dyDescent="0.3">
      <c r="B18" s="30"/>
      <c r="C18" s="30"/>
      <c r="D18" s="30"/>
      <c r="E18" s="30"/>
      <c r="H18" s="26">
        <v>42800</v>
      </c>
      <c r="I18" s="32"/>
      <c r="J18" s="28"/>
      <c r="K18" s="43">
        <v>100</v>
      </c>
      <c r="L18" s="18">
        <v>40</v>
      </c>
      <c r="M18" s="23"/>
      <c r="N18" s="47">
        <v>1</v>
      </c>
      <c r="O18" s="28"/>
    </row>
    <row r="19" spans="2:15" x14ac:dyDescent="0.3">
      <c r="B19" s="30"/>
      <c r="C19" s="30"/>
      <c r="D19" s="30"/>
      <c r="E19" s="30"/>
      <c r="H19" s="26">
        <v>42898</v>
      </c>
      <c r="I19" s="32"/>
      <c r="J19" s="28"/>
      <c r="K19" s="43">
        <v>100</v>
      </c>
      <c r="L19" s="18">
        <v>40</v>
      </c>
      <c r="M19" s="23"/>
      <c r="N19" s="47">
        <v>0</v>
      </c>
      <c r="O19" s="28"/>
    </row>
    <row r="20" spans="2:15" x14ac:dyDescent="0.3">
      <c r="B20" s="30"/>
      <c r="C20" s="30"/>
      <c r="D20" s="30"/>
      <c r="E20" s="30"/>
      <c r="H20" s="26">
        <v>42984</v>
      </c>
      <c r="I20" s="32"/>
      <c r="J20" s="28"/>
      <c r="K20" s="43">
        <v>100</v>
      </c>
      <c r="L20" s="18">
        <v>40</v>
      </c>
      <c r="M20" s="47"/>
      <c r="N20" s="47">
        <v>0</v>
      </c>
      <c r="O20" s="28"/>
    </row>
    <row r="21" spans="2:15" x14ac:dyDescent="0.3">
      <c r="B21" s="30"/>
      <c r="C21" s="30"/>
      <c r="D21" s="30"/>
      <c r="E21" s="30"/>
      <c r="H21" s="26">
        <v>43074</v>
      </c>
      <c r="I21" s="32"/>
      <c r="J21" s="28"/>
      <c r="K21" s="43">
        <v>100</v>
      </c>
      <c r="L21" s="18">
        <v>40</v>
      </c>
      <c r="M21" s="47"/>
      <c r="N21" s="47">
        <v>3</v>
      </c>
      <c r="O21" s="28"/>
    </row>
    <row r="22" spans="2:15" x14ac:dyDescent="0.3">
      <c r="G22" s="25">
        <v>2018</v>
      </c>
      <c r="H22" s="56">
        <v>43165</v>
      </c>
      <c r="K22" s="43">
        <v>100</v>
      </c>
      <c r="L22" s="18">
        <v>40</v>
      </c>
      <c r="N22" s="52">
        <v>1</v>
      </c>
      <c r="O22" s="28">
        <v>120</v>
      </c>
    </row>
    <row r="23" spans="2:15" x14ac:dyDescent="0.3">
      <c r="H23" s="56">
        <v>43257</v>
      </c>
      <c r="K23" s="43">
        <v>100</v>
      </c>
      <c r="L23" s="18">
        <v>40</v>
      </c>
      <c r="N23" s="52">
        <v>3</v>
      </c>
      <c r="O23" s="28"/>
    </row>
    <row r="24" spans="2:15" x14ac:dyDescent="0.3">
      <c r="H24" s="56">
        <v>43349</v>
      </c>
      <c r="K24" s="43">
        <v>100</v>
      </c>
      <c r="L24" s="18">
        <v>40</v>
      </c>
      <c r="N24" s="52">
        <v>0</v>
      </c>
      <c r="O24" s="28"/>
    </row>
    <row r="25" spans="2:15" x14ac:dyDescent="0.3">
      <c r="H25" s="56">
        <v>43440</v>
      </c>
      <c r="K25" s="43">
        <v>100</v>
      </c>
      <c r="L25" s="18">
        <v>40</v>
      </c>
      <c r="N25" s="52">
        <v>0</v>
      </c>
      <c r="O25" s="28"/>
    </row>
    <row r="26" spans="2:15" x14ac:dyDescent="0.3">
      <c r="G26" s="25">
        <v>2019</v>
      </c>
      <c r="H26" s="57">
        <v>43505</v>
      </c>
      <c r="K26" s="43">
        <v>100</v>
      </c>
      <c r="L26" s="18">
        <v>40</v>
      </c>
      <c r="N26" s="50">
        <v>1</v>
      </c>
      <c r="O26" s="28"/>
    </row>
    <row r="27" spans="2:15" x14ac:dyDescent="0.3">
      <c r="H27" s="57">
        <v>43686</v>
      </c>
      <c r="K27" s="43">
        <v>100</v>
      </c>
      <c r="L27" s="18">
        <v>40</v>
      </c>
      <c r="N27" s="50">
        <v>0</v>
      </c>
      <c r="O27" s="28"/>
    </row>
    <row r="28" spans="2:15" x14ac:dyDescent="0.3">
      <c r="H28" s="57">
        <v>43687</v>
      </c>
      <c r="K28" s="43">
        <v>100</v>
      </c>
      <c r="L28" s="18">
        <v>40</v>
      </c>
      <c r="N28" s="50">
        <v>1</v>
      </c>
      <c r="O28" s="28"/>
    </row>
    <row r="29" spans="2:15" x14ac:dyDescent="0.3">
      <c r="H29" s="56">
        <v>43782</v>
      </c>
      <c r="K29" s="43">
        <v>100</v>
      </c>
      <c r="L29" s="18">
        <v>40</v>
      </c>
      <c r="N29" s="53">
        <v>2</v>
      </c>
      <c r="O29" s="28"/>
    </row>
    <row r="30" spans="2:15" x14ac:dyDescent="0.3">
      <c r="H30" s="71">
        <v>43824</v>
      </c>
      <c r="K30" s="25">
        <v>100</v>
      </c>
      <c r="L30" s="25">
        <v>40</v>
      </c>
      <c r="N30" s="25">
        <v>9</v>
      </c>
    </row>
    <row r="33" spans="15:15" x14ac:dyDescent="0.3">
      <c r="O33" s="52">
        <v>1</v>
      </c>
    </row>
    <row r="34" spans="15:15" x14ac:dyDescent="0.3">
      <c r="O34" s="52">
        <v>3</v>
      </c>
    </row>
    <row r="35" spans="15:15" x14ac:dyDescent="0.3">
      <c r="O35" s="52">
        <v>0</v>
      </c>
    </row>
    <row r="36" spans="15:15" x14ac:dyDescent="0.3">
      <c r="O36" s="52">
        <v>0</v>
      </c>
    </row>
    <row r="37" spans="15:15" x14ac:dyDescent="0.3">
      <c r="O37" s="50">
        <v>1</v>
      </c>
    </row>
    <row r="38" spans="15:15" x14ac:dyDescent="0.3">
      <c r="O38" s="50">
        <v>0</v>
      </c>
    </row>
    <row r="39" spans="15:15" x14ac:dyDescent="0.3">
      <c r="O39" s="50">
        <v>1</v>
      </c>
    </row>
    <row r="40" spans="15:15" x14ac:dyDescent="0.3">
      <c r="O40" s="53">
        <v>2</v>
      </c>
    </row>
  </sheetData>
  <sheetProtection formatCells="0" formatRows="0" insertRows="0" insertHyperlinks="0" deleteRows="0" sort="0" autoFilter="0" pivotTables="0"/>
  <mergeCells count="9">
    <mergeCell ref="A7:B7"/>
    <mergeCell ref="A8:B8"/>
    <mergeCell ref="A9:B9"/>
    <mergeCell ref="A1:E1"/>
    <mergeCell ref="A2:E2"/>
    <mergeCell ref="A4:B4"/>
    <mergeCell ref="C4:E4"/>
    <mergeCell ref="A5:B5"/>
    <mergeCell ref="A6:B6"/>
  </mergeCells>
  <conditionalFormatting sqref="O33:O36">
    <cfRule type="containsBlanks" dxfId="7" priority="4">
      <formula>LEN(TRIM(O33))=0</formula>
    </cfRule>
  </conditionalFormatting>
  <conditionalFormatting sqref="O33:O36">
    <cfRule type="containsBlanks" dxfId="6" priority="3">
      <formula>LEN(TRIM(O33))=0</formula>
    </cfRule>
  </conditionalFormatting>
  <conditionalFormatting sqref="N22:N25">
    <cfRule type="containsBlanks" dxfId="5" priority="2">
      <formula>LEN(TRIM(N22))=0</formula>
    </cfRule>
  </conditionalFormatting>
  <conditionalFormatting sqref="N22:N25">
    <cfRule type="containsBlanks" dxfId="4" priority="1">
      <formula>LEN(TRIM(N22))=0</formula>
    </cfRule>
  </conditionalFormatting>
  <pageMargins left="0.31496062992125984" right="0.11811023622047245" top="0.19685039370078741" bottom="0.31496062992125984" header="0.11811023622047245" footer="0.19685039370078741"/>
  <pageSetup paperSize="9" orientation="portrait" r:id="rId1"/>
  <headerFooter scaleWithDoc="0" alignWithMargins="0">
    <oddFooter>&amp;L&amp;"Arial,Bold"&amp;12Ref. No.: 020025.04/01 &amp;R&amp;12Page &amp;P /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D4:J30"/>
  <sheetViews>
    <sheetView zoomScale="81" zoomScaleNormal="81" workbookViewId="0">
      <selection activeCell="E29" sqref="E29:J30"/>
    </sheetView>
  </sheetViews>
  <sheetFormatPr defaultRowHeight="14.4" x14ac:dyDescent="0.3"/>
  <sheetData>
    <row r="4" spans="4:10" ht="26.4" x14ac:dyDescent="0.3">
      <c r="E4" s="55" t="s">
        <v>22</v>
      </c>
      <c r="F4" s="55" t="s">
        <v>24</v>
      </c>
      <c r="G4" s="55" t="s">
        <v>25</v>
      </c>
      <c r="H4" s="59" t="s">
        <v>26</v>
      </c>
      <c r="I4" s="59" t="s">
        <v>29</v>
      </c>
      <c r="J4" s="59" t="s">
        <v>27</v>
      </c>
    </row>
    <row r="5" spans="4:10" ht="26.4" x14ac:dyDescent="0.3">
      <c r="E5" s="55" t="s">
        <v>22</v>
      </c>
      <c r="F5" s="55" t="s">
        <v>24</v>
      </c>
      <c r="G5" s="55" t="s">
        <v>25</v>
      </c>
      <c r="H5" s="55" t="s">
        <v>26</v>
      </c>
      <c r="I5" s="55" t="s">
        <v>29</v>
      </c>
      <c r="J5" s="55" t="s">
        <v>27</v>
      </c>
    </row>
    <row r="6" spans="4:10" x14ac:dyDescent="0.3">
      <c r="D6" s="56">
        <v>43165</v>
      </c>
      <c r="E6" s="54">
        <v>6</v>
      </c>
      <c r="F6" s="54">
        <v>2</v>
      </c>
      <c r="G6" s="54">
        <v>5</v>
      </c>
      <c r="H6" s="54">
        <v>1</v>
      </c>
      <c r="I6" s="54">
        <v>4</v>
      </c>
      <c r="J6" s="52">
        <v>1</v>
      </c>
    </row>
    <row r="7" spans="4:10" hidden="1" x14ac:dyDescent="0.3">
      <c r="D7" s="56">
        <v>43257</v>
      </c>
      <c r="E7" s="52"/>
      <c r="F7" s="52"/>
      <c r="G7" s="52"/>
      <c r="H7" s="52"/>
      <c r="I7" s="52"/>
      <c r="J7" s="52">
        <v>3</v>
      </c>
    </row>
    <row r="8" spans="4:10" x14ac:dyDescent="0.3">
      <c r="D8" s="56">
        <v>43349</v>
      </c>
      <c r="E8" s="52">
        <v>6</v>
      </c>
      <c r="F8" s="52">
        <v>1</v>
      </c>
      <c r="G8" s="52">
        <v>2</v>
      </c>
      <c r="H8" s="52">
        <v>3</v>
      </c>
      <c r="I8" s="52">
        <v>10</v>
      </c>
      <c r="J8" s="52">
        <v>0</v>
      </c>
    </row>
    <row r="9" spans="4:10" hidden="1" x14ac:dyDescent="0.3">
      <c r="D9" s="56">
        <v>43440</v>
      </c>
      <c r="E9" s="52"/>
      <c r="F9" s="52"/>
      <c r="G9" s="52"/>
      <c r="H9" s="52"/>
      <c r="I9" s="52"/>
      <c r="J9" s="52">
        <v>0</v>
      </c>
    </row>
    <row r="10" spans="4:10" x14ac:dyDescent="0.3">
      <c r="D10" s="57">
        <v>43505</v>
      </c>
      <c r="E10" s="50">
        <v>17</v>
      </c>
      <c r="F10" s="50">
        <v>6</v>
      </c>
      <c r="G10" s="50">
        <v>4</v>
      </c>
      <c r="H10" s="50">
        <v>7</v>
      </c>
      <c r="I10" s="50">
        <v>10</v>
      </c>
      <c r="J10" s="50">
        <v>1</v>
      </c>
    </row>
    <row r="11" spans="4:10" hidden="1" x14ac:dyDescent="0.3">
      <c r="D11" s="57">
        <v>43686</v>
      </c>
      <c r="E11" s="51"/>
      <c r="F11" s="50">
        <v>18</v>
      </c>
      <c r="G11" s="51"/>
      <c r="H11" s="51"/>
      <c r="I11" s="51"/>
      <c r="J11" s="50">
        <v>0</v>
      </c>
    </row>
    <row r="12" spans="4:10" x14ac:dyDescent="0.3">
      <c r="D12" s="57">
        <v>43687</v>
      </c>
      <c r="E12" s="50">
        <v>7</v>
      </c>
      <c r="F12" s="51"/>
      <c r="G12" s="50">
        <v>11</v>
      </c>
      <c r="H12" s="50">
        <v>16</v>
      </c>
      <c r="I12" s="50">
        <v>22</v>
      </c>
      <c r="J12" s="50">
        <v>1</v>
      </c>
    </row>
    <row r="13" spans="4:10" hidden="1" x14ac:dyDescent="0.3">
      <c r="D13" s="56">
        <v>43782</v>
      </c>
      <c r="E13" s="52"/>
      <c r="F13" s="52"/>
      <c r="G13" s="52"/>
      <c r="H13" s="52"/>
      <c r="I13" s="52"/>
      <c r="J13" s="53">
        <v>2</v>
      </c>
    </row>
    <row r="14" spans="4:10" x14ac:dyDescent="0.3">
      <c r="D14" t="s">
        <v>30</v>
      </c>
      <c r="E14" s="62">
        <f>MAX(E6:E13)</f>
        <v>17</v>
      </c>
      <c r="F14" s="62">
        <f t="shared" ref="F14:J14" si="0">MAX(F6:F13)</f>
        <v>18</v>
      </c>
      <c r="G14" s="62">
        <f t="shared" si="0"/>
        <v>11</v>
      </c>
      <c r="H14" s="62">
        <f t="shared" si="0"/>
        <v>16</v>
      </c>
      <c r="I14" s="62">
        <f t="shared" si="0"/>
        <v>22</v>
      </c>
      <c r="J14" s="62">
        <f t="shared" si="0"/>
        <v>3</v>
      </c>
    </row>
    <row r="15" spans="4:10" x14ac:dyDescent="0.3">
      <c r="D15" t="s">
        <v>31</v>
      </c>
      <c r="E15" s="62">
        <f>MIN(E6:E13)</f>
        <v>6</v>
      </c>
      <c r="F15" s="62">
        <f t="shared" ref="F15:J15" si="1">MIN(F6:F13)</f>
        <v>1</v>
      </c>
      <c r="G15" s="62">
        <f t="shared" si="1"/>
        <v>2</v>
      </c>
      <c r="H15" s="62">
        <f t="shared" si="1"/>
        <v>1</v>
      </c>
      <c r="I15" s="62">
        <f t="shared" si="1"/>
        <v>4</v>
      </c>
      <c r="J15" s="62">
        <f t="shared" si="1"/>
        <v>0</v>
      </c>
    </row>
    <row r="19" spans="4:10" x14ac:dyDescent="0.3">
      <c r="E19" s="22">
        <v>2</v>
      </c>
      <c r="F19" s="23">
        <v>1</v>
      </c>
      <c r="G19" s="23">
        <v>3</v>
      </c>
      <c r="H19" s="23">
        <v>1</v>
      </c>
      <c r="I19" s="23">
        <v>1</v>
      </c>
      <c r="J19" s="23">
        <v>2</v>
      </c>
    </row>
    <row r="20" spans="4:10" x14ac:dyDescent="0.3">
      <c r="E20" s="22">
        <v>2</v>
      </c>
      <c r="F20" s="23">
        <v>1</v>
      </c>
      <c r="G20" s="23">
        <v>0</v>
      </c>
      <c r="H20" s="23">
        <v>1</v>
      </c>
      <c r="I20" s="23">
        <v>6</v>
      </c>
      <c r="J20" s="23">
        <v>2</v>
      </c>
    </row>
    <row r="21" spans="4:10" x14ac:dyDescent="0.3">
      <c r="E21" s="22">
        <v>12</v>
      </c>
      <c r="F21" s="47">
        <v>1</v>
      </c>
      <c r="G21" s="23">
        <v>5</v>
      </c>
      <c r="H21" s="23">
        <v>9</v>
      </c>
      <c r="I21" s="23">
        <v>11</v>
      </c>
      <c r="J21" s="23">
        <v>4</v>
      </c>
    </row>
    <row r="22" spans="4:10" x14ac:dyDescent="0.3">
      <c r="E22" s="22">
        <v>8</v>
      </c>
      <c r="F22" s="23">
        <v>0</v>
      </c>
      <c r="G22" s="23">
        <v>0</v>
      </c>
      <c r="H22" s="23">
        <v>5</v>
      </c>
      <c r="I22" s="47">
        <v>7</v>
      </c>
      <c r="J22" s="47">
        <v>2</v>
      </c>
    </row>
    <row r="23" spans="4:10" x14ac:dyDescent="0.3">
      <c r="E23" s="22">
        <v>9</v>
      </c>
      <c r="F23" s="21">
        <v>1</v>
      </c>
      <c r="G23" s="23">
        <v>0</v>
      </c>
      <c r="H23" s="23">
        <v>0</v>
      </c>
      <c r="I23" s="23">
        <v>1</v>
      </c>
      <c r="J23" s="47">
        <v>1</v>
      </c>
    </row>
    <row r="24" spans="4:10" x14ac:dyDescent="0.3">
      <c r="E24" s="21">
        <v>10</v>
      </c>
      <c r="F24" s="21">
        <v>3</v>
      </c>
      <c r="G24" s="23">
        <v>6</v>
      </c>
      <c r="H24" s="22">
        <v>0</v>
      </c>
      <c r="I24" s="21">
        <v>5</v>
      </c>
      <c r="J24" s="23">
        <v>1</v>
      </c>
    </row>
    <row r="25" spans="4:10" x14ac:dyDescent="0.3">
      <c r="E25" s="21">
        <v>8</v>
      </c>
      <c r="F25" s="70"/>
      <c r="G25" s="21">
        <v>3</v>
      </c>
      <c r="H25" s="22">
        <v>1</v>
      </c>
      <c r="I25" s="21">
        <v>0</v>
      </c>
      <c r="J25" s="47">
        <v>2</v>
      </c>
    </row>
    <row r="26" spans="4:10" x14ac:dyDescent="0.3">
      <c r="E26" s="70"/>
      <c r="F26" s="70"/>
      <c r="G26" s="21">
        <v>0</v>
      </c>
      <c r="H26" s="70"/>
      <c r="I26" s="70"/>
      <c r="J26" s="47">
        <v>0</v>
      </c>
    </row>
    <row r="27" spans="4:10" x14ac:dyDescent="0.3">
      <c r="E27" s="70"/>
      <c r="F27" s="70"/>
      <c r="G27" s="70"/>
      <c r="H27" s="70"/>
      <c r="I27" s="70"/>
      <c r="J27" s="47">
        <v>0</v>
      </c>
    </row>
    <row r="28" spans="4:10" x14ac:dyDescent="0.3">
      <c r="E28" s="70"/>
      <c r="F28" s="70"/>
      <c r="G28" s="70"/>
      <c r="H28" s="70"/>
      <c r="I28" s="70"/>
      <c r="J28" s="47">
        <v>3</v>
      </c>
    </row>
    <row r="29" spans="4:10" x14ac:dyDescent="0.3">
      <c r="D29" t="s">
        <v>34</v>
      </c>
      <c r="E29" s="62">
        <f>MAX(E19:E28)</f>
        <v>12</v>
      </c>
      <c r="F29" s="62">
        <f t="shared" ref="F29:J29" si="2">MAX(F19:F28)</f>
        <v>3</v>
      </c>
      <c r="G29" s="62">
        <f t="shared" si="2"/>
        <v>6</v>
      </c>
      <c r="H29" s="62">
        <f t="shared" si="2"/>
        <v>9</v>
      </c>
      <c r="I29" s="62">
        <f t="shared" si="2"/>
        <v>11</v>
      </c>
      <c r="J29" s="62">
        <f t="shared" si="2"/>
        <v>4</v>
      </c>
    </row>
    <row r="30" spans="4:10" x14ac:dyDescent="0.3">
      <c r="D30" t="s">
        <v>35</v>
      </c>
      <c r="E30" s="62">
        <f>MIN(E19:E28)</f>
        <v>2</v>
      </c>
      <c r="F30" s="62">
        <f t="shared" ref="F30:J30" si="3">MIN(F19:F28)</f>
        <v>0</v>
      </c>
      <c r="G30" s="62">
        <f t="shared" si="3"/>
        <v>0</v>
      </c>
      <c r="H30" s="62">
        <f t="shared" si="3"/>
        <v>0</v>
      </c>
      <c r="I30" s="62">
        <f t="shared" si="3"/>
        <v>0</v>
      </c>
      <c r="J30" s="62">
        <f t="shared" si="3"/>
        <v>0</v>
      </c>
    </row>
  </sheetData>
  <autoFilter ref="E5:J15">
    <filterColumn colId="2">
      <customFilters>
        <customFilter operator="notEqual" val=" "/>
      </customFilters>
    </filterColumn>
  </autoFilter>
  <conditionalFormatting sqref="E13:I13">
    <cfRule type="containsBlanks" dxfId="3" priority="2">
      <formula>LEN(TRIM(E13))=0</formula>
    </cfRule>
  </conditionalFormatting>
  <conditionalFormatting sqref="E13:I13">
    <cfRule type="containsBlanks" dxfId="2" priority="1">
      <formula>LEN(TRIM(E13))=0</formula>
    </cfRule>
  </conditionalFormatting>
  <conditionalFormatting sqref="E6:J9">
    <cfRule type="containsBlanks" dxfId="1" priority="4">
      <formula>LEN(TRIM(E6))=0</formula>
    </cfRule>
  </conditionalFormatting>
  <conditionalFormatting sqref="E6:J9">
    <cfRule type="containsBlanks" dxfId="0" priority="3">
      <formula>LEN(TRIM(E6))=0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22023 </vt:lpstr>
      <vt:lpstr>22030</vt:lpstr>
      <vt:lpstr>22031</vt:lpstr>
      <vt:lpstr>22032</vt:lpstr>
      <vt:lpstr>22033</vt:lpstr>
      <vt:lpstr>22194</vt:lpstr>
      <vt:lpstr>Sheet1</vt:lpstr>
      <vt:lpstr>'22023 '!Print_Area</vt:lpstr>
      <vt:lpstr>'22030'!Print_Area</vt:lpstr>
      <vt:lpstr>'22031'!Print_Area</vt:lpstr>
      <vt:lpstr>'22032'!Print_Area</vt:lpstr>
      <vt:lpstr>'22033'!Print_Area</vt:lpstr>
      <vt:lpstr>'22194'!Print_Area</vt:lpstr>
      <vt:lpstr>'22023 '!Print_Titles</vt:lpstr>
      <vt:lpstr>'22030'!Print_Titles</vt:lpstr>
      <vt:lpstr>'22031'!Print_Titles</vt:lpstr>
      <vt:lpstr>'22032'!Print_Titles</vt:lpstr>
      <vt:lpstr>'22033'!Print_Titles</vt:lpstr>
      <vt:lpstr>'22194'!Print_Titles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2020-02-23T09:52:35Z</dcterms:modified>
</cp:coreProperties>
</file>