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908" tabRatio="863" firstSheet="2" activeTab="3"/>
  </bookViews>
  <sheets>
    <sheet name="Change room 1 (14009)" sheetId="3" r:id="rId1"/>
    <sheet name="Preparation room (14010)" sheetId="2" r:id="rId2"/>
    <sheet name="Microbial limit &amp; BET (14011)" sheetId="4" r:id="rId3"/>
    <sheet name="Bio-chemical room 1 (14012)" sheetId="5" r:id="rId4"/>
    <sheet name="Bio-chemical room 2 (14013)" sheetId="7" r:id="rId5"/>
  </sheets>
  <definedNames>
    <definedName name="_xlnm._FilterDatabase" localSheetId="3" hidden="1">'Bio-chemical room 1 (14012)'!#REF!</definedName>
    <definedName name="_xlnm._FilterDatabase" localSheetId="4" hidden="1">'Bio-chemical room 2 (14013)'!#REF!</definedName>
    <definedName name="_xlnm._FilterDatabase" localSheetId="0" hidden="1">'Change room 1 (14009)'!#REF!</definedName>
    <definedName name="_xlnm._FilterDatabase" localSheetId="2" hidden="1">'Microbial limit &amp; BET (14011)'!#REF!</definedName>
    <definedName name="_xlnm._FilterDatabase" localSheetId="1" hidden="1">'Preparation room (14010)'!#REF!</definedName>
    <definedName name="_xlnm.Print_Area" localSheetId="3">'Bio-chemical room 1 (14012)'!$A$1:$E$10</definedName>
    <definedName name="_xlnm.Print_Area" localSheetId="4">'Bio-chemical room 2 (14013)'!$A$1:$E$10</definedName>
    <definedName name="_xlnm.Print_Area" localSheetId="0">'Change room 1 (14009)'!$A$1:$E$10</definedName>
    <definedName name="_xlnm.Print_Area" localSheetId="2">'Microbial limit &amp; BET (14011)'!$A$1:$E$10</definedName>
    <definedName name="_xlnm.Print_Area" localSheetId="1">'Preparation room (14010)'!$A$1:$E$10</definedName>
    <definedName name="_xlnm.Print_Titles" localSheetId="3">'Bio-chemical room 1 (14012)'!$1:$10</definedName>
    <definedName name="_xlnm.Print_Titles" localSheetId="4">'Bio-chemical room 2 (14013)'!$1:$10</definedName>
    <definedName name="_xlnm.Print_Titles" localSheetId="0">'Change room 1 (14009)'!$1:$10</definedName>
    <definedName name="_xlnm.Print_Titles" localSheetId="2">'Microbial limit &amp; BET (14011)'!$1:$10</definedName>
    <definedName name="_xlnm.Print_Titles" localSheetId="1">'Preparation room (14010)'!$1:$10</definedName>
    <definedName name="Z_B0B9736D_9E0A_43CB_9E72_F805E9BDE0DD_.wvu.FilterData" localSheetId="3" hidden="1">'Bio-chemical room 1 (14012)'!#REF!</definedName>
    <definedName name="Z_B0B9736D_9E0A_43CB_9E72_F805E9BDE0DD_.wvu.FilterData" localSheetId="4" hidden="1">'Bio-chemical room 2 (14013)'!#REF!</definedName>
    <definedName name="Z_B0B9736D_9E0A_43CB_9E72_F805E9BDE0DD_.wvu.FilterData" localSheetId="0" hidden="1">'Change room 1 (14009)'!#REF!</definedName>
    <definedName name="Z_B0B9736D_9E0A_43CB_9E72_F805E9BDE0DD_.wvu.FilterData" localSheetId="2" hidden="1">'Microbial limit &amp; BET (14011)'!#REF!</definedName>
    <definedName name="Z_B0B9736D_9E0A_43CB_9E72_F805E9BDE0DD_.wvu.FilterData" localSheetId="1" hidden="1">'Preparation room (14010)'!#REF!</definedName>
    <definedName name="Z_B0B9736D_9E0A_43CB_9E72_F805E9BDE0DD_.wvu.PrintArea" localSheetId="3" hidden="1">'Bio-chemical room 1 (14012)'!$A$1:$E$10</definedName>
    <definedName name="Z_B0B9736D_9E0A_43CB_9E72_F805E9BDE0DD_.wvu.PrintArea" localSheetId="4" hidden="1">'Bio-chemical room 2 (14013)'!$A$1:$E$10</definedName>
    <definedName name="Z_B0B9736D_9E0A_43CB_9E72_F805E9BDE0DD_.wvu.PrintArea" localSheetId="0" hidden="1">'Change room 1 (14009)'!$A$1:$E$10</definedName>
    <definedName name="Z_B0B9736D_9E0A_43CB_9E72_F805E9BDE0DD_.wvu.PrintArea" localSheetId="2" hidden="1">'Microbial limit &amp; BET (14011)'!$A$1:$E$10</definedName>
    <definedName name="Z_B0B9736D_9E0A_43CB_9E72_F805E9BDE0DD_.wvu.PrintArea" localSheetId="1" hidden="1">'Preparation room (14010)'!$A$1:$E$10</definedName>
    <definedName name="Z_B0B9736D_9E0A_43CB_9E72_F805E9BDE0DD_.wvu.PrintTitles" localSheetId="3" hidden="1">'Bio-chemical room 1 (14012)'!$1:$10</definedName>
    <definedName name="Z_B0B9736D_9E0A_43CB_9E72_F805E9BDE0DD_.wvu.PrintTitles" localSheetId="4" hidden="1">'Bio-chemical room 2 (14013)'!$1:$10</definedName>
    <definedName name="Z_B0B9736D_9E0A_43CB_9E72_F805E9BDE0DD_.wvu.PrintTitles" localSheetId="0" hidden="1">'Change room 1 (14009)'!$1:$10</definedName>
    <definedName name="Z_B0B9736D_9E0A_43CB_9E72_F805E9BDE0DD_.wvu.PrintTitles" localSheetId="2" hidden="1">'Microbial limit &amp; BET (14011)'!$1:$10</definedName>
    <definedName name="Z_B0B9736D_9E0A_43CB_9E72_F805E9BDE0DD_.wvu.PrintTitles" localSheetId="1" hidden="1">'Preparation room (14010)'!$1:$10</definedName>
  </definedNames>
  <calcPr calcId="152511"/>
</workbook>
</file>

<file path=xl/calcChain.xml><?xml version="1.0" encoding="utf-8"?>
<calcChain xmlns="http://schemas.openxmlformats.org/spreadsheetml/2006/main">
  <c r="M40" i="7" l="1"/>
  <c r="L40" i="7"/>
  <c r="M39" i="7"/>
  <c r="L39" i="7"/>
  <c r="M37" i="7"/>
  <c r="L37" i="7"/>
  <c r="M36" i="7"/>
  <c r="L36" i="7"/>
  <c r="M40" i="5"/>
  <c r="L40" i="5"/>
  <c r="M39" i="5"/>
  <c r="L39" i="5"/>
  <c r="M37" i="5"/>
  <c r="L37" i="5"/>
  <c r="M36" i="5"/>
  <c r="L36" i="5"/>
  <c r="O40" i="4"/>
  <c r="N40" i="4"/>
  <c r="M40" i="4"/>
  <c r="L40" i="4"/>
  <c r="O39" i="4"/>
  <c r="N39" i="4"/>
  <c r="M39" i="4"/>
  <c r="L39" i="4"/>
  <c r="O37" i="4"/>
  <c r="N37" i="4"/>
  <c r="M37" i="4"/>
  <c r="L37" i="4"/>
  <c r="O36" i="4"/>
  <c r="N36" i="4"/>
  <c r="M36" i="4"/>
  <c r="L36" i="4"/>
  <c r="P40" i="2"/>
  <c r="O40" i="2"/>
  <c r="N40" i="2"/>
  <c r="M40" i="2"/>
  <c r="L40" i="2"/>
  <c r="P39" i="2"/>
  <c r="O39" i="2"/>
  <c r="N39" i="2"/>
  <c r="M39" i="2"/>
  <c r="L39" i="2"/>
  <c r="P37" i="2"/>
  <c r="O37" i="2"/>
  <c r="N37" i="2"/>
  <c r="M37" i="2"/>
  <c r="L37" i="2"/>
  <c r="P36" i="2"/>
  <c r="O36" i="2"/>
  <c r="N36" i="2"/>
  <c r="M36" i="2"/>
  <c r="L36" i="2"/>
  <c r="O40" i="3"/>
  <c r="N40" i="3"/>
  <c r="M40" i="3"/>
  <c r="O39" i="3"/>
  <c r="N39" i="3"/>
  <c r="M39" i="3"/>
  <c r="O37" i="3"/>
  <c r="N37" i="3"/>
  <c r="M37" i="3"/>
  <c r="O36" i="3"/>
  <c r="N36" i="3"/>
  <c r="M36" i="3"/>
  <c r="L40" i="3"/>
  <c r="L39" i="3"/>
  <c r="L37" i="3"/>
  <c r="L36" i="3"/>
</calcChain>
</file>

<file path=xl/sharedStrings.xml><?xml version="1.0" encoding="utf-8"?>
<sst xmlns="http://schemas.openxmlformats.org/spreadsheetml/2006/main" count="138" uniqueCount="44">
  <si>
    <r>
      <t xml:space="preserve">          PYMEPHARCO</t>
    </r>
    <r>
      <rPr>
        <b/>
        <sz val="12"/>
        <rFont val="Arial"/>
        <family val="2"/>
      </rPr>
      <t xml:space="preserve">
            TUY HOA CITY, PHU YEN</t>
    </r>
  </si>
  <si>
    <r>
      <t xml:space="preserve">BÁO CÁO PHÂN TÍCH XU HƯỚNG VI SINH MÔI TRƯỜNG
</t>
    </r>
    <r>
      <rPr>
        <b/>
        <i/>
        <sz val="12"/>
        <rFont val="Arial"/>
        <family val="2"/>
      </rPr>
      <t>TREND ANALYSIS REPORT FOR MICROBIOLOGICAL MONITORING</t>
    </r>
  </si>
  <si>
    <r>
      <t xml:space="preserve">Bộ phận:
</t>
    </r>
    <r>
      <rPr>
        <i/>
        <sz val="10"/>
        <rFont val="Arial"/>
        <family val="2"/>
      </rPr>
      <t>Department</t>
    </r>
  </si>
  <si>
    <r>
      <t xml:space="preserve">Phân xưởng Betalactam tiêm
</t>
    </r>
    <r>
      <rPr>
        <i/>
        <sz val="10"/>
        <rFont val="Arial"/>
        <family val="2"/>
        <charset val="163"/>
      </rPr>
      <t>Betalactam sterile workshop</t>
    </r>
  </si>
  <si>
    <r>
      <t xml:space="preserve">Khu vực:
</t>
    </r>
    <r>
      <rPr>
        <i/>
        <sz val="10"/>
        <rFont val="Arial"/>
        <family val="2"/>
      </rPr>
      <t>Area</t>
    </r>
  </si>
  <si>
    <r>
      <t xml:space="preserve">Sản xuất
</t>
    </r>
    <r>
      <rPr>
        <i/>
        <sz val="10"/>
        <rFont val="Arial"/>
        <family val="2"/>
        <charset val="163"/>
      </rPr>
      <t>Production</t>
    </r>
  </si>
  <si>
    <r>
      <t xml:space="preserve">Thời gian:
</t>
    </r>
    <r>
      <rPr>
        <i/>
        <sz val="10"/>
        <rFont val="Arial"/>
        <family val="2"/>
      </rPr>
      <t>Period</t>
    </r>
  </si>
  <si>
    <t>01/07/17 - 30/09/17</t>
  </si>
  <si>
    <r>
      <t xml:space="preserve">Tên thiết bị:
</t>
    </r>
    <r>
      <rPr>
        <i/>
        <sz val="10"/>
        <rFont val="Arial"/>
        <family val="2"/>
      </rPr>
      <t>Equipment name</t>
    </r>
  </si>
  <si>
    <t>ORABS 1</t>
  </si>
  <si>
    <r>
      <t xml:space="preserve">Mã số:
</t>
    </r>
    <r>
      <rPr>
        <i/>
        <sz val="10"/>
        <rFont val="Arial"/>
        <family val="2"/>
      </rPr>
      <t>ID No.</t>
    </r>
  </si>
  <si>
    <r>
      <t xml:space="preserve">Cấp sạch:
</t>
    </r>
    <r>
      <rPr>
        <i/>
        <sz val="10"/>
        <rFont val="Arial"/>
        <family val="2"/>
      </rPr>
      <t>Grade</t>
    </r>
  </si>
  <si>
    <t>A</t>
  </si>
  <si>
    <r>
      <t xml:space="preserve">Tần suất lấy mẫu:
</t>
    </r>
    <r>
      <rPr>
        <i/>
        <sz val="10"/>
        <rFont val="Arial"/>
        <family val="2"/>
      </rPr>
      <t>Sampling frequency</t>
    </r>
  </si>
  <si>
    <r>
      <t xml:space="preserve">Mỗi lô sản xuất / </t>
    </r>
    <r>
      <rPr>
        <i/>
        <sz val="10"/>
        <rFont val="Arial"/>
        <family val="2"/>
      </rPr>
      <t>Every batch</t>
    </r>
    <r>
      <rPr>
        <sz val="10"/>
        <rFont val="Arial"/>
        <family val="2"/>
      </rPr>
      <t xml:space="preserve">
1 lần/ tuần / </t>
    </r>
    <r>
      <rPr>
        <i/>
        <sz val="10"/>
        <rFont val="Arial"/>
        <family val="2"/>
      </rPr>
      <t>Once a week</t>
    </r>
    <r>
      <rPr>
        <i/>
        <sz val="10"/>
        <rFont val="Arial"/>
        <family val="2"/>
        <charset val="163"/>
      </rPr>
      <t xml:space="preserve"> </t>
    </r>
  </si>
  <si>
    <r>
      <t xml:space="preserve">Phương pháp lấy mẫu:
</t>
    </r>
    <r>
      <rPr>
        <i/>
        <sz val="10"/>
        <rFont val="Arial"/>
        <family val="2"/>
      </rPr>
      <t>Sampling method</t>
    </r>
  </si>
  <si>
    <r>
      <t xml:space="preserve">Lấy mẫu không khí
</t>
    </r>
    <r>
      <rPr>
        <i/>
        <sz val="10"/>
        <rFont val="Arial"/>
        <family val="2"/>
      </rPr>
      <t>Active air sampling</t>
    </r>
  </si>
  <si>
    <r>
      <t xml:space="preserve">Số điểm lấy mẫu:
</t>
    </r>
    <r>
      <rPr>
        <i/>
        <sz val="10"/>
        <rFont val="Arial"/>
        <family val="2"/>
      </rPr>
      <t>Q’ty of sampling locations</t>
    </r>
  </si>
  <si>
    <r>
      <t xml:space="preserve">Giới hạn cảnh báo:
</t>
    </r>
    <r>
      <rPr>
        <i/>
        <sz val="10"/>
        <rFont val="Arial"/>
        <family val="2"/>
      </rPr>
      <t>Alert level</t>
    </r>
  </si>
  <si>
    <t>NA</t>
  </si>
  <si>
    <r>
      <t xml:space="preserve">Giới hạn hành động:
</t>
    </r>
    <r>
      <rPr>
        <i/>
        <sz val="10"/>
        <rFont val="Arial"/>
        <family val="2"/>
      </rPr>
      <t>Action level</t>
    </r>
  </si>
  <si>
    <t xml:space="preserve"> </t>
  </si>
  <si>
    <t xml:space="preserve">Alert limit </t>
  </si>
  <si>
    <t xml:space="preserve">14009_R1 </t>
  </si>
  <si>
    <t xml:space="preserve">14009_R2 </t>
  </si>
  <si>
    <t xml:space="preserve">14009_R3 </t>
  </si>
  <si>
    <t xml:space="preserve">14009_R4 </t>
  </si>
  <si>
    <t>Action limit</t>
  </si>
  <si>
    <t>Alert limit</t>
  </si>
  <si>
    <t xml:space="preserve">14010 _R1 </t>
  </si>
  <si>
    <t xml:space="preserve">14010_R2 </t>
  </si>
  <si>
    <t xml:space="preserve">14010 _R3 </t>
  </si>
  <si>
    <t xml:space="preserve">14010_R4 </t>
  </si>
  <si>
    <t xml:space="preserve">14010_R5 </t>
  </si>
  <si>
    <t>Giới hạn cảnh báo:
Alert limit</t>
  </si>
  <si>
    <t>Giới hạn hành động:
Action limit</t>
  </si>
  <si>
    <t xml:space="preserve">14011_R1 </t>
  </si>
  <si>
    <t xml:space="preserve">14011_R2 </t>
  </si>
  <si>
    <t xml:space="preserve">14011_R3 </t>
  </si>
  <si>
    <t xml:space="preserve">14011_R4 </t>
  </si>
  <si>
    <t xml:space="preserve">14012_R1 </t>
  </si>
  <si>
    <t xml:space="preserve">14012_R2 </t>
  </si>
  <si>
    <t xml:space="preserve">14013_R1 </t>
  </si>
  <si>
    <t xml:space="preserve">14013_R2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</si>
</sst>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5" formatCode="0\ &quot;CFU/Plate&quot;"/>
    <numFmt numFmtId="166" formatCode="dd/mm/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10"/>
      <name val="Arial"/>
      <family val="2"/>
      <charset val="163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 applyProtection="1">
      <alignment horizontal="left" vertical="center" wrapText="1"/>
      <protection locked="0"/>
    </xf>
    <xf numFmtId="0" fontId="1" fillId="0" borderId="3" xfId="1" applyFont="1" applyFill="1" applyBorder="1" applyAlignment="1" applyProtection="1">
      <alignment horizontal="left" vertical="center" wrapText="1"/>
    </xf>
    <xf numFmtId="164" fontId="1" fillId="0" borderId="1" xfId="1" quotePrefix="1" applyNumberFormat="1" applyFont="1" applyFill="1" applyBorder="1" applyAlignment="1" applyProtection="1">
      <alignment horizontal="left" vertical="center" wrapText="1"/>
    </xf>
    <xf numFmtId="164" fontId="1" fillId="0" borderId="0" xfId="1" quotePrefix="1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center" vertical="center" wrapText="1"/>
    </xf>
    <xf numFmtId="165" fontId="1" fillId="0" borderId="1" xfId="1" quotePrefix="1" applyNumberFormat="1" applyFont="1" applyFill="1" applyBorder="1" applyAlignment="1" applyProtection="1">
      <alignment horizontal="left" vertical="center" wrapText="1"/>
      <protection locked="0"/>
    </xf>
    <xf numFmtId="165" fontId="1" fillId="0" borderId="1" xfId="1" applyNumberFormat="1" applyFont="1" applyFill="1" applyBorder="1" applyAlignment="1" applyProtection="1">
      <alignment horizontal="left" vertical="center" wrapText="1"/>
      <protection locked="0"/>
    </xf>
    <xf numFmtId="165" fontId="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Font="1" applyFill="1" applyAlignment="1" applyProtection="1">
      <alignment horizontal="center" vertical="center" wrapText="1"/>
    </xf>
    <xf numFmtId="0" fontId="9" fillId="0" borderId="5" xfId="1" applyFont="1" applyFill="1" applyBorder="1" applyAlignment="1" applyProtection="1">
      <alignment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7" xfId="1" applyFont="1" applyFill="1" applyBorder="1" applyAlignment="1" applyProtection="1">
      <alignment vertical="center" wrapText="1"/>
    </xf>
    <xf numFmtId="0" fontId="1" fillId="0" borderId="0" xfId="1" applyFont="1" applyFill="1" applyAlignment="1" applyProtection="1">
      <alignment horizontal="center" vertical="center"/>
      <protection locked="0"/>
    </xf>
    <xf numFmtId="0" fontId="1" fillId="0" borderId="0" xfId="1" applyFont="1" applyFill="1" applyAlignment="1" applyProtection="1">
      <alignment horizontal="center" vertical="center" wrapText="1"/>
      <protection locked="0"/>
    </xf>
    <xf numFmtId="0" fontId="1" fillId="0" borderId="0" xfId="1" applyFont="1" applyFill="1" applyAlignment="1" applyProtection="1">
      <alignment vertical="center"/>
      <protection locked="0"/>
    </xf>
    <xf numFmtId="16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 applyProtection="1">
      <alignment horizontal="right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6" xfId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166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vertical="center" wrapText="1"/>
    </xf>
    <xf numFmtId="0" fontId="1" fillId="0" borderId="4" xfId="1" applyFont="1" applyFill="1" applyBorder="1" applyAlignment="1" applyProtection="1">
      <alignment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2" fillId="0" borderId="1" xfId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4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FF00FF"/>
      <color rgb="FF75DBFF"/>
      <color rgb="FFED6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surface sampling) </a:t>
            </a:r>
            <a:endParaRPr lang="en-US" sz="1000" b="1" i="0"/>
          </a:p>
        </c:rich>
      </c:tx>
      <c:layout>
        <c:manualLayout>
          <c:xMode val="edge"/>
          <c:yMode val="edge"/>
          <c:x val="0.3692968190097925"/>
          <c:y val="1.082695598243782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653973750598772E-2"/>
          <c:y val="0.11061502413067371"/>
          <c:w val="0.82075728863030506"/>
          <c:h val="0.7867204850936893"/>
        </c:manualLayout>
      </c:layout>
      <c:barChart>
        <c:barDir val="col"/>
        <c:grouping val="clustered"/>
        <c:varyColors val="0"/>
        <c:ser>
          <c:idx val="12"/>
          <c:order val="8"/>
          <c:tx>
            <c:strRef>
              <c:f>'Change room 1 (14009)'!$P$10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2700"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BC3E-46BF-B221-E105020899C5}"/>
              </c:ext>
            </c:extLst>
          </c:dPt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(14009)'!$P$11:$P$34</c:f>
              <c:numCache>
                <c:formatCode>General</c:formatCode>
                <c:ptCount val="24"/>
                <c:pt idx="5">
                  <c:v>0</c:v>
                </c:pt>
                <c:pt idx="12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9E9-41D6-99FB-21C3189F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082044592"/>
        <c:axId val="-1114026240"/>
      </c:barChart>
      <c:lineChart>
        <c:grouping val="standard"/>
        <c:varyColors val="0"/>
        <c:ser>
          <c:idx val="2"/>
          <c:order val="0"/>
          <c:tx>
            <c:strRef>
              <c:f>'Change room 1 (14009)'!$I$10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22225">
              <a:solidFill>
                <a:srgbClr val="FF0000">
                  <a:alpha val="97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(14009)'!$I$11:$I$34</c:f>
              <c:numCache>
                <c:formatCode>General</c:formatCode>
                <c:ptCount val="2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E9-41D6-99FB-21C3189F5698}"/>
            </c:ext>
          </c:extLst>
        </c:ser>
        <c:ser>
          <c:idx val="4"/>
          <c:order val="1"/>
          <c:tx>
            <c:strRef>
              <c:f>'Change room 1 (14009)'!$K$10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(14009)'!$K$11:$K$34</c:f>
              <c:numCache>
                <c:formatCode>General</c:formatCode>
                <c:ptCount val="24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9E9-41D6-99FB-21C3189F5698}"/>
            </c:ext>
          </c:extLst>
        </c:ser>
        <c:ser>
          <c:idx val="9"/>
          <c:order val="6"/>
          <c:tx>
            <c:strRef>
              <c:f>'Change room 1 (14009)'!$L$10</c:f>
              <c:strCache>
                <c:ptCount val="1"/>
                <c:pt idx="0">
                  <c:v>14009_R1 </c:v>
                </c:pt>
              </c:strCache>
            </c:strRef>
          </c:tx>
          <c:spPr>
            <a:ln w="9525">
              <a:solidFill>
                <a:srgbClr val="C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(14009)'!$L$11:$L$34</c:f>
              <c:numCache>
                <c:formatCode>General</c:formatCode>
                <c:ptCount val="24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9</c:v>
                </c:pt>
                <c:pt idx="6">
                  <c:v>2</c:v>
                </c:pt>
                <c:pt idx="7">
                  <c:v>9</c:v>
                </c:pt>
                <c:pt idx="8">
                  <c:v>7</c:v>
                </c:pt>
                <c:pt idx="9">
                  <c:v>3</c:v>
                </c:pt>
                <c:pt idx="10">
                  <c:v>9</c:v>
                </c:pt>
                <c:pt idx="11">
                  <c:v>9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  <c:pt idx="20">
                  <c:v>2</c:v>
                </c:pt>
                <c:pt idx="21">
                  <c:v>8</c:v>
                </c:pt>
                <c:pt idx="22">
                  <c:v>6</c:v>
                </c:pt>
                <c:pt idx="23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69E9-41D6-99FB-21C3189F5698}"/>
            </c:ext>
          </c:extLst>
        </c:ser>
        <c:ser>
          <c:idx val="10"/>
          <c:order val="7"/>
          <c:tx>
            <c:strRef>
              <c:f>'Change room 1 (14009)'!$M$10</c:f>
              <c:strCache>
                <c:ptCount val="1"/>
                <c:pt idx="0">
                  <c:v>14009_R2 </c:v>
                </c:pt>
              </c:strCache>
            </c:strRef>
          </c:tx>
          <c:spPr>
            <a:ln w="9525">
              <a:solidFill>
                <a:srgbClr val="00B050"/>
              </a:solidFill>
              <a:prstDash val="sysDot"/>
            </a:ln>
          </c:spPr>
          <c:marker>
            <c:symbol val="x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(14009)'!$M$11:$M$34</c:f>
              <c:numCache>
                <c:formatCode>General</c:formatCode>
                <c:ptCount val="24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1</c:v>
                </c:pt>
                <c:pt idx="7">
                  <c:v>7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8</c:v>
                </c:pt>
                <c:pt idx="14">
                  <c:v>0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4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69E9-41D6-99FB-21C3189F5698}"/>
            </c:ext>
          </c:extLst>
        </c:ser>
        <c:ser>
          <c:idx val="3"/>
          <c:order val="9"/>
          <c:tx>
            <c:strRef>
              <c:f>'Change room 1 (14009)'!$N$10</c:f>
              <c:strCache>
                <c:ptCount val="1"/>
                <c:pt idx="0">
                  <c:v>14009_R3 </c:v>
                </c:pt>
              </c:strCache>
            </c:strRef>
          </c:tx>
          <c:spPr>
            <a:ln w="9525">
              <a:solidFill>
                <a:srgbClr val="FF00FF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(14009)'!$N$11:$N$34</c:f>
              <c:numCache>
                <c:formatCode>General</c:formatCode>
                <c:ptCount val="24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4</c:v>
                </c:pt>
                <c:pt idx="15">
                  <c:v>9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7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3E-46BF-B221-E105020899C5}"/>
            </c:ext>
          </c:extLst>
        </c:ser>
        <c:ser>
          <c:idx val="11"/>
          <c:order val="10"/>
          <c:tx>
            <c:strRef>
              <c:f>'Change room 1 (14009)'!$O$10</c:f>
              <c:strCache>
                <c:ptCount val="1"/>
                <c:pt idx="0">
                  <c:v>14009_R4 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(14009)'!$O$11:$O$34</c:f>
              <c:numCache>
                <c:formatCode>General</c:formatCode>
                <c:ptCount val="24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7</c:v>
                </c:pt>
                <c:pt idx="16">
                  <c:v>8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9</c:v>
                </c:pt>
                <c:pt idx="23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C3E-46BF-B221-E105020899C5}"/>
            </c:ext>
          </c:extLst>
        </c:ser>
        <c:ser>
          <c:idx val="13"/>
          <c:order val="11"/>
          <c:tx>
            <c:strRef>
              <c:f>'Change room 1 (14009)'!$J$10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'Change room 1 (14009)'!$H$11:$H$34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'Change room 1 (14009)'!$J$11:$J$34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2044592"/>
        <c:axId val="-1114026240"/>
        <c:extLst>
          <c:ext xmlns:c15="http://schemas.microsoft.com/office/drawing/2012/chart" uri="{02D57815-91ED-43cb-92C2-25804820EDAC}">
            <c15:filteredLine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C00000"/>
                    </a:solidFill>
                  </a:ln>
                </c:spPr>
                <c:marker>
                  <c:symbol val="diamond"/>
                  <c:size val="3"/>
                  <c:spPr>
                    <a:solidFill>
                      <a:srgbClr val="C00000"/>
                    </a:solidFill>
                    <a:ln>
                      <a:solidFill>
                        <a:srgbClr val="C00000">
                          <a:alpha val="96000"/>
                        </a:srgbClr>
                      </a:solidFill>
                    </a:ln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'Change room 1 (14009)'!$H$11:$H$34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5-69E9-41D6-99FB-21C3189F5698}"/>
                  </c:ext>
                </c:extLst>
              </c15:ser>
            </c15:filteredLineSeries>
            <c15:filteredLine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50"/>
                    </a:solidFill>
                    <a:prstDash val="sysDot"/>
                  </a:ln>
                </c:spPr>
                <c:marker>
                  <c:symbol val="square"/>
                  <c:size val="3"/>
                  <c:spPr>
                    <a:solidFill>
                      <a:srgbClr val="00B050"/>
                    </a:solidFill>
                    <a:ln>
                      <a:solidFill>
                        <a:srgbClr val="00B050"/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69E9-41D6-99FB-21C3189F5698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FF00FF">
                        <a:alpha val="97255"/>
                      </a:srgbClr>
                    </a:solidFill>
                    <a:prstDash val="dash"/>
                  </a:ln>
                </c:spPr>
                <c:marker>
                  <c:symbol val="square"/>
                  <c:size val="3"/>
                  <c:spPr>
                    <a:solidFill>
                      <a:srgbClr val="FF00FF"/>
                    </a:solidFill>
                    <a:ln>
                      <a:solidFill>
                        <a:srgbClr val="FF00FF"/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69E9-41D6-99FB-21C3189F5698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70C0"/>
                    </a:solidFill>
                  </a:ln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room 1 (14009)'!#REF!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69E9-41D6-99FB-21C3189F5698}"/>
                  </c:ext>
                </c:extLst>
              </c15:ser>
            </c15:filteredLineSeries>
          </c:ext>
        </c:extLst>
      </c:lineChart>
      <c:catAx>
        <c:axId val="-108204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800" b="1"/>
                  <a:t>Date</a:t>
                </a:r>
              </a:p>
            </c:rich>
          </c:tx>
          <c:layout>
            <c:manualLayout>
              <c:xMode val="edge"/>
              <c:yMode val="edge"/>
              <c:x val="0.88553936810916423"/>
              <c:y val="0.91601148968564761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-1114026240"/>
        <c:crossesAt val="0"/>
        <c:auto val="0"/>
        <c:lblAlgn val="ctr"/>
        <c:lblOffset val="100"/>
        <c:noMultiLvlLbl val="0"/>
      </c:catAx>
      <c:valAx>
        <c:axId val="-1114026240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800" b="1"/>
                  <a:t>CFU/Plate</a:t>
                </a:r>
              </a:p>
            </c:rich>
          </c:tx>
          <c:layout>
            <c:manualLayout>
              <c:xMode val="edge"/>
              <c:yMode val="edge"/>
              <c:x val="8.4941252560094863E-4"/>
              <c:y val="5.654178499936610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082044592"/>
        <c:crossesAt val="1"/>
        <c:crossBetween val="between"/>
        <c:majorUnit val="5"/>
      </c:valAx>
      <c:spPr>
        <a:noFill/>
        <a:ln w="3175">
          <a:solidFill>
            <a:schemeClr val="bg1">
              <a:lumMod val="8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719235624146175"/>
          <c:y val="0.31795305549256336"/>
          <c:w val="0.1076227670859556"/>
          <c:h val="0.22374032661703994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surface sampling) </a:t>
            </a:r>
            <a:endParaRPr lang="en-US" sz="1000" b="1" i="0"/>
          </a:p>
        </c:rich>
      </c:tx>
      <c:layout>
        <c:manualLayout>
          <c:xMode val="edge"/>
          <c:yMode val="edge"/>
          <c:x val="0.37433595273928588"/>
          <c:y val="1.082764923329419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7135910110521519E-2"/>
          <c:y val="0.1140864223735082"/>
          <c:w val="0.83849374811725041"/>
          <c:h val="0.78675441885922393"/>
        </c:manualLayout>
      </c:layout>
      <c:barChart>
        <c:barDir val="col"/>
        <c:grouping val="clustered"/>
        <c:varyColors val="0"/>
        <c:ser>
          <c:idx val="14"/>
          <c:order val="12"/>
          <c:tx>
            <c:strRef>
              <c:f>'Preparation room (14010)'!$Q$10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2700"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74D-46CF-829E-903D066D7140}"/>
              </c:ext>
            </c:extLst>
          </c:dPt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(14010)'!$Q$11:$Q$34</c:f>
              <c:numCache>
                <c:formatCode>General</c:formatCode>
                <c:ptCount val="24"/>
                <c:pt idx="12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94A8-48FB-9278-2C73D0168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114024064"/>
        <c:axId val="-1114018080"/>
      </c:barChart>
      <c:lineChart>
        <c:grouping val="standard"/>
        <c:varyColors val="0"/>
        <c:ser>
          <c:idx val="2"/>
          <c:order val="2"/>
          <c:tx>
            <c:strRef>
              <c:f>'Preparation room (14010)'!$I$10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(14010)'!$I$11:$I$34</c:f>
              <c:numCache>
                <c:formatCode>General</c:formatCode>
                <c:ptCount val="2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A8-48FB-9278-2C73D0168686}"/>
            </c:ext>
          </c:extLst>
        </c:ser>
        <c:ser>
          <c:idx val="4"/>
          <c:order val="3"/>
          <c:tx>
            <c:strRef>
              <c:f>'Preparation room (14010)'!$K$10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(14010)'!$K$11:$K$34</c:f>
              <c:numCache>
                <c:formatCode>General</c:formatCode>
                <c:ptCount val="24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A8-48FB-9278-2C73D0168686}"/>
            </c:ext>
          </c:extLst>
        </c:ser>
        <c:ser>
          <c:idx val="8"/>
          <c:order val="9"/>
          <c:tx>
            <c:strRef>
              <c:f>'Preparation room (14010)'!$L$10</c:f>
              <c:strCache>
                <c:ptCount val="1"/>
                <c:pt idx="0">
                  <c:v>14010 _R1 </c:v>
                </c:pt>
              </c:strCache>
            </c:strRef>
          </c:tx>
          <c:spPr>
            <a:ln w="9525">
              <a:solidFill>
                <a:srgbClr val="00B050"/>
              </a:solidFill>
            </a:ln>
          </c:spPr>
          <c:marker>
            <c:symbol val="triang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(14010)'!$L$11:$L$34</c:f>
              <c:numCache>
                <c:formatCode>General</c:formatCode>
                <c:ptCount val="24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5</c:v>
                </c:pt>
                <c:pt idx="12">
                  <c:v>2</c:v>
                </c:pt>
                <c:pt idx="13">
                  <c:v>9</c:v>
                </c:pt>
                <c:pt idx="14">
                  <c:v>8</c:v>
                </c:pt>
                <c:pt idx="15">
                  <c:v>3</c:v>
                </c:pt>
                <c:pt idx="16">
                  <c:v>8</c:v>
                </c:pt>
                <c:pt idx="17">
                  <c:v>5</c:v>
                </c:pt>
                <c:pt idx="18">
                  <c:v>4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4A8-48FB-9278-2C73D0168686}"/>
            </c:ext>
          </c:extLst>
        </c:ser>
        <c:ser>
          <c:idx val="9"/>
          <c:order val="10"/>
          <c:tx>
            <c:strRef>
              <c:f>'Preparation room (14010)'!$M$10</c:f>
              <c:strCache>
                <c:ptCount val="1"/>
                <c:pt idx="0">
                  <c:v>14010_R2 </c:v>
                </c:pt>
              </c:strCache>
            </c:strRef>
          </c:tx>
          <c:spPr>
            <a:ln w="9525">
              <a:solidFill>
                <a:srgbClr val="0070C0"/>
              </a:solidFill>
              <a:prstDash val="solid"/>
            </a:ln>
          </c:spPr>
          <c:marker>
            <c:symbol val="x"/>
            <c:size val="3"/>
            <c:spPr>
              <a:noFill/>
              <a:ln>
                <a:solidFill>
                  <a:srgbClr val="0070C0"/>
                </a:solidFill>
              </a:ln>
            </c:spPr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(14010)'!$M$11:$M$34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8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1</c:v>
                </c:pt>
                <c:pt idx="11">
                  <c:v>8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7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0">
                  <c:v>4</c:v>
                </c:pt>
                <c:pt idx="21">
                  <c:v>7</c:v>
                </c:pt>
                <c:pt idx="22">
                  <c:v>7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4A8-48FB-9278-2C73D0168686}"/>
            </c:ext>
          </c:extLst>
        </c:ser>
        <c:ser>
          <c:idx val="10"/>
          <c:order val="11"/>
          <c:tx>
            <c:strRef>
              <c:f>'Preparation room (14010)'!$N$10</c:f>
              <c:strCache>
                <c:ptCount val="1"/>
                <c:pt idx="0">
                  <c:v>14010 _R3 </c:v>
                </c:pt>
              </c:strCache>
            </c:strRef>
          </c:tx>
          <c:spPr>
            <a:ln w="9525">
              <a:solidFill>
                <a:srgbClr val="FF00FF"/>
              </a:solidFill>
              <a:prstDash val="dash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(14010)'!$N$11:$N$34</c:f>
              <c:numCache>
                <c:formatCode>General</c:formatCode>
                <c:ptCount val="24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9</c:v>
                </c:pt>
                <c:pt idx="10">
                  <c:v>2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2</c:v>
                </c:pt>
                <c:pt idx="15">
                  <c:v>9</c:v>
                </c:pt>
                <c:pt idx="16">
                  <c:v>8</c:v>
                </c:pt>
                <c:pt idx="17">
                  <c:v>4</c:v>
                </c:pt>
                <c:pt idx="18">
                  <c:v>2</c:v>
                </c:pt>
                <c:pt idx="19">
                  <c:v>8</c:v>
                </c:pt>
                <c:pt idx="20">
                  <c:v>7</c:v>
                </c:pt>
                <c:pt idx="21">
                  <c:v>4</c:v>
                </c:pt>
                <c:pt idx="22">
                  <c:v>9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94A8-48FB-9278-2C73D0168686}"/>
            </c:ext>
          </c:extLst>
        </c:ser>
        <c:ser>
          <c:idx val="3"/>
          <c:order val="13"/>
          <c:tx>
            <c:strRef>
              <c:f>'Preparation room (14010)'!$O$10</c:f>
              <c:strCache>
                <c:ptCount val="1"/>
                <c:pt idx="0">
                  <c:v>14010_R4 </c:v>
                </c:pt>
              </c:strCache>
            </c:strRef>
          </c:tx>
          <c:spPr>
            <a:ln w="9525">
              <a:solidFill>
                <a:schemeClr val="accent6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c:spPr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(14010)'!$O$11:$O$34</c:f>
              <c:numCache>
                <c:formatCode>General</c:formatCode>
                <c:ptCount val="24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9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7</c:v>
                </c:pt>
                <c:pt idx="14">
                  <c:v>2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7</c:v>
                </c:pt>
                <c:pt idx="20">
                  <c:v>8</c:v>
                </c:pt>
                <c:pt idx="21">
                  <c:v>2</c:v>
                </c:pt>
                <c:pt idx="22">
                  <c:v>8</c:v>
                </c:pt>
                <c:pt idx="23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74D-46CF-829E-903D066D7140}"/>
            </c:ext>
          </c:extLst>
        </c:ser>
        <c:ser>
          <c:idx val="13"/>
          <c:order val="14"/>
          <c:tx>
            <c:strRef>
              <c:f>'Preparation room (14010)'!$P$10</c:f>
              <c:strCache>
                <c:ptCount val="1"/>
                <c:pt idx="0">
                  <c:v>14010_R5 </c:v>
                </c:pt>
              </c:strCache>
            </c:strRef>
          </c:tx>
          <c:spPr>
            <a:ln w="12700">
              <a:solidFill>
                <a:schemeClr val="accent5">
                  <a:lumMod val="75000"/>
                </a:schemeClr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(14010)'!$P$11:$P$34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6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6</c:v>
                </c:pt>
                <c:pt idx="17">
                  <c:v>8</c:v>
                </c:pt>
                <c:pt idx="18">
                  <c:v>2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74D-46CF-829E-903D066D7140}"/>
            </c:ext>
          </c:extLst>
        </c:ser>
        <c:ser>
          <c:idx val="15"/>
          <c:order val="15"/>
          <c:tx>
            <c:strRef>
              <c:f>'Preparation room (14010)'!$J$10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'Preparation room (14010)'!$H$11:$H$34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'Preparation room (14010)'!$J$11:$J$34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14024064"/>
        <c:axId val="-1114018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94A8-48FB-9278-2C73D016868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75000"/>
                      </a:schemeClr>
                    </a:solidFill>
                    <a:headEnd type="none"/>
                    <a:tailEnd type="none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0B9A-45BD-B1F6-E7DF43C73A16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50"/>
                    </a:solidFill>
                  </a:ln>
                </c:spPr>
                <c:marker>
                  <c:symbol val="triangle"/>
                  <c:size val="3"/>
                  <c:spPr>
                    <a:solidFill>
                      <a:srgbClr val="00B050"/>
                    </a:solidFill>
                    <a:ln>
                      <a:solidFill>
                        <a:srgbClr val="00B050"/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94A8-48FB-9278-2C73D0168686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/>
                </c:spPr>
                <c:marker>
                  <c:symbol val="x"/>
                  <c:size val="3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94A8-48FB-9278-2C73D0168686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FF00FF">
                        <a:alpha val="96000"/>
                      </a:srgbClr>
                    </a:solidFill>
                    <a:prstDash val="dash"/>
                  </a:ln>
                </c:spPr>
                <c:marker>
                  <c:symbol val="square"/>
                  <c:size val="3"/>
                  <c:spPr>
                    <a:solidFill>
                      <a:srgbClr val="FF00FF"/>
                    </a:solidFill>
                    <a:ln>
                      <a:solidFill>
                        <a:srgbClr val="FF00FF"/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94A8-48FB-9278-2C73D0168686}"/>
                  </c:ext>
                </c:extLst>
              </c15:ser>
            </c15:filteredLineSeries>
            <c15:filteredLine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F0"/>
                    </a:solidFill>
                  </a:ln>
                </c:spPr>
                <c:marker>
                  <c:symbol val="square"/>
                  <c:size val="3"/>
                  <c:spPr>
                    <a:solidFill>
                      <a:srgbClr val="00B0F0"/>
                    </a:solidFill>
                    <a:ln>
                      <a:solidFill>
                        <a:srgbClr val="00B0F0">
                          <a:alpha val="92000"/>
                        </a:srgbClr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94A8-48FB-9278-2C73D0168686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chemeClr val="accent5">
                        <a:lumMod val="75000"/>
                      </a:schemeClr>
                    </a:solidFill>
                    <a:prstDash val="dash"/>
                  </a:ln>
                </c:spPr>
                <c:marker>
                  <c:symbol val="circle"/>
                  <c:size val="3"/>
                  <c:spPr>
                    <a:solidFill>
                      <a:schemeClr val="accent5">
                        <a:lumMod val="75000"/>
                      </a:schemeClr>
                    </a:solidFill>
                    <a:ln>
                      <a:solidFill>
                        <a:schemeClr val="accent5">
                          <a:lumMod val="75000"/>
                        </a:schemeClr>
                      </a:solidFill>
                    </a:ln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'Preparation room (14010)'!#REF!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94A8-48FB-9278-2C73D0168686}"/>
                  </c:ext>
                </c:extLst>
              </c15:ser>
            </c15:filteredLineSeries>
          </c:ext>
        </c:extLst>
      </c:lineChart>
      <c:catAx>
        <c:axId val="-111402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800" b="1"/>
                  <a:t>Date</a:t>
                </a:r>
              </a:p>
            </c:rich>
          </c:tx>
          <c:layout>
            <c:manualLayout>
              <c:xMode val="edge"/>
              <c:yMode val="edge"/>
              <c:x val="0.9130874839550347"/>
              <c:y val="0.92307763167338819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-1114018080"/>
        <c:crossesAt val="0"/>
        <c:auto val="0"/>
        <c:lblAlgn val="ctr"/>
        <c:lblOffset val="100"/>
        <c:noMultiLvlLbl val="0"/>
      </c:catAx>
      <c:valAx>
        <c:axId val="-1114018080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800" b="1"/>
                  <a:t>CFU/Plate</a:t>
                </a:r>
              </a:p>
            </c:rich>
          </c:tx>
          <c:layout>
            <c:manualLayout>
              <c:xMode val="edge"/>
              <c:yMode val="edge"/>
              <c:x val="5.1728675972939593E-3"/>
              <c:y val="5.528357425268684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114024064"/>
        <c:crossesAt val="1"/>
        <c:crossBetween val="between"/>
        <c:majorUnit val="5"/>
      </c:valAx>
      <c:spPr>
        <a:noFill/>
        <a:ln w="3175">
          <a:solidFill>
            <a:schemeClr val="bg1">
              <a:lumMod val="7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88321582840723556"/>
          <c:y val="0.32285205686245111"/>
          <c:w val="9.9906348457542135E-2"/>
          <c:h val="0.24792375108532261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surface sampling) </a:t>
            </a:r>
            <a:endParaRPr lang="en-US" sz="1000" b="1" i="0"/>
          </a:p>
        </c:rich>
      </c:tx>
      <c:layout>
        <c:manualLayout>
          <c:xMode val="edge"/>
          <c:yMode val="edge"/>
          <c:x val="0.37889939690465635"/>
          <c:y val="1.082736115793883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1195923623136748E-2"/>
          <c:y val="0.12378845000408195"/>
          <c:w val="0.82895010014532766"/>
          <c:h val="0.76199087919185793"/>
        </c:manualLayout>
      </c:layout>
      <c:barChart>
        <c:barDir val="col"/>
        <c:grouping val="clustered"/>
        <c:varyColors val="0"/>
        <c:ser>
          <c:idx val="12"/>
          <c:order val="10"/>
          <c:tx>
            <c:strRef>
              <c:f>'Microbial limit &amp; BET (14011)'!$P$10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  <a:ln w="12700"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(14011)'!$P$11:$P$34</c:f>
              <c:numCache>
                <c:formatCode>General</c:formatCode>
                <c:ptCount val="24"/>
                <c:pt idx="12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393-47AE-BBC4-2765CFB6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287655168"/>
        <c:axId val="-1287653536"/>
      </c:barChart>
      <c:lineChart>
        <c:grouping val="standard"/>
        <c:varyColors val="0"/>
        <c:ser>
          <c:idx val="2"/>
          <c:order val="2"/>
          <c:tx>
            <c:strRef>
              <c:f>'Microbial limit &amp; BET (14011)'!$I$10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31750">
              <a:solidFill>
                <a:srgbClr val="FF0000">
                  <a:alpha val="96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(14011)'!$I$11:$I$34</c:f>
              <c:numCache>
                <c:formatCode>General</c:formatCode>
                <c:ptCount val="2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93-47AE-BBC4-2765CFB6C0B7}"/>
            </c:ext>
          </c:extLst>
        </c:ser>
        <c:ser>
          <c:idx val="4"/>
          <c:order val="3"/>
          <c:tx>
            <c:strRef>
              <c:f>'Microbial limit &amp; BET (14011)'!$K$10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(14011)'!$K$11:$K$34</c:f>
              <c:numCache>
                <c:formatCode>General</c:formatCode>
                <c:ptCount val="24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93-47AE-BBC4-2765CFB6C0B7}"/>
            </c:ext>
          </c:extLst>
        </c:ser>
        <c:ser>
          <c:idx val="9"/>
          <c:order val="8"/>
          <c:tx>
            <c:strRef>
              <c:f>'Microbial limit &amp; BET (14011)'!$L$10</c:f>
              <c:strCache>
                <c:ptCount val="1"/>
                <c:pt idx="0">
                  <c:v>14011_R1 </c:v>
                </c:pt>
              </c:strCache>
            </c:strRef>
          </c:tx>
          <c:spPr>
            <a:ln w="9525">
              <a:solidFill>
                <a:srgbClr val="C00000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(14011)'!$L$11:$L$34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4</c:v>
                </c:pt>
                <c:pt idx="16">
                  <c:v>9</c:v>
                </c:pt>
                <c:pt idx="17">
                  <c:v>7</c:v>
                </c:pt>
                <c:pt idx="18">
                  <c:v>1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6393-47AE-BBC4-2765CFB6C0B7}"/>
            </c:ext>
          </c:extLst>
        </c:ser>
        <c:ser>
          <c:idx val="10"/>
          <c:order val="9"/>
          <c:tx>
            <c:strRef>
              <c:f>'Microbial limit &amp; BET (14011)'!$M$10</c:f>
              <c:strCache>
                <c:ptCount val="1"/>
                <c:pt idx="0">
                  <c:v>14011_R2 </c:v>
                </c:pt>
              </c:strCache>
            </c:strRef>
          </c:tx>
          <c:spPr>
            <a:ln w="9525">
              <a:solidFill>
                <a:srgbClr val="00B050"/>
              </a:solidFill>
              <a:prstDash val="sysDot"/>
            </a:ln>
          </c:spPr>
          <c:marker>
            <c:symbol val="square"/>
            <c:size val="5"/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(14011)'!$M$11:$M$34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0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7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6393-47AE-BBC4-2765CFB6C0B7}"/>
            </c:ext>
          </c:extLst>
        </c:ser>
        <c:ser>
          <c:idx val="3"/>
          <c:order val="11"/>
          <c:tx>
            <c:strRef>
              <c:f>'Microbial limit &amp; BET (14011)'!$N$10</c:f>
              <c:strCache>
                <c:ptCount val="1"/>
                <c:pt idx="0">
                  <c:v>14011_R3 </c:v>
                </c:pt>
              </c:strCache>
            </c:strRef>
          </c:tx>
          <c:spPr>
            <a:ln w="15875">
              <a:solidFill>
                <a:srgbClr val="FF00FF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ED65F0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(14011)'!$N$11:$N$34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7</c:v>
                </c:pt>
                <c:pt idx="9">
                  <c:v>5</c:v>
                </c:pt>
                <c:pt idx="10">
                  <c:v>0</c:v>
                </c:pt>
                <c:pt idx="11">
                  <c:v>7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8</c:v>
                </c:pt>
                <c:pt idx="18">
                  <c:v>9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C2-4D88-AB32-3370E5D273EF}"/>
            </c:ext>
          </c:extLst>
        </c:ser>
        <c:ser>
          <c:idx val="11"/>
          <c:order val="12"/>
          <c:tx>
            <c:strRef>
              <c:f>'Microbial limit &amp; BET (14011)'!$O$10</c:f>
              <c:strCache>
                <c:ptCount val="1"/>
                <c:pt idx="0">
                  <c:v>14011_R4 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00B050"/>
                </a:solidFill>
              </a:ln>
            </c:spPr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(14011)'!$O$11:$O$34</c:f>
              <c:numCache>
                <c:formatCode>General</c:formatCode>
                <c:ptCount val="24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2</c:v>
                </c:pt>
                <c:pt idx="19">
                  <c:v>7</c:v>
                </c:pt>
                <c:pt idx="20">
                  <c:v>8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C2-4D88-AB32-3370E5D273EF}"/>
            </c:ext>
          </c:extLst>
        </c:ser>
        <c:ser>
          <c:idx val="13"/>
          <c:order val="13"/>
          <c:tx>
            <c:strRef>
              <c:f>'Microbial limit &amp; BET (14011)'!$J$10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'Microbial limit &amp; BET (14011)'!$H$11:$H$34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'Microbial limit &amp; BET (14011)'!$J$11:$J$34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87655168"/>
        <c:axId val="-128765353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6393-47AE-BBC4-2765CFB6C0B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5875" cap="rnd">
                    <a:solidFill>
                      <a:schemeClr val="accent6">
                        <a:lumMod val="75000"/>
                      </a:schemeClr>
                    </a:solidFill>
                    <a:headEnd type="none"/>
                    <a:tailEnd type="none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0B9A-45BD-B1F6-E7DF43C73A16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C00000"/>
                    </a:solidFill>
                  </a:ln>
                </c:spPr>
                <c:marker>
                  <c:symbol val="diamond"/>
                  <c:size val="3"/>
                  <c:spPr>
                    <a:solidFill>
                      <a:srgbClr val="C00000"/>
                    </a:solidFill>
                    <a:ln>
                      <a:solidFill>
                        <a:srgbClr val="C00000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6393-47AE-BBC4-2765CFB6C0B7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50"/>
                    </a:solidFill>
                    <a:prstDash val="sysDot"/>
                  </a:ln>
                </c:spPr>
                <c:marker>
                  <c:symbol val="square"/>
                  <c:size val="3"/>
                  <c:spPr>
                    <a:solidFill>
                      <a:srgbClr val="00B050"/>
                    </a:solidFill>
                    <a:ln>
                      <a:solidFill>
                        <a:srgbClr val="00B050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6393-47AE-BBC4-2765CFB6C0B7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FF00FF"/>
                    </a:solidFill>
                    <a:prstDash val="dash"/>
                  </a:ln>
                </c:spPr>
                <c:marker>
                  <c:symbol val="square"/>
                  <c:size val="3"/>
                  <c:spPr>
                    <a:solidFill>
                      <a:srgbClr val="FF00FF"/>
                    </a:solidFill>
                    <a:ln>
                      <a:solidFill>
                        <a:srgbClr val="FF00FF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6393-47AE-BBC4-2765CFB6C0B7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70C0"/>
                    </a:solidFill>
                  </a:ln>
                </c:spPr>
                <c:marker>
                  <c:symbol val="x"/>
                  <c:size val="5"/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'Microbial limit &amp; BET (14011)'!#REF!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6393-47AE-BBC4-2765CFB6C0B7}"/>
                  </c:ext>
                </c:extLst>
              </c15:ser>
            </c15:filteredLineSeries>
          </c:ext>
        </c:extLst>
      </c:lineChart>
      <c:catAx>
        <c:axId val="-128765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800" b="1"/>
                  <a:t>Date</a:t>
                </a:r>
              </a:p>
            </c:rich>
          </c:tx>
          <c:layout>
            <c:manualLayout>
              <c:xMode val="edge"/>
              <c:yMode val="edge"/>
              <c:x val="0.90355366237754364"/>
              <c:y val="0.90046851617547496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-1287653536"/>
        <c:crossesAt val="0"/>
        <c:auto val="0"/>
        <c:lblAlgn val="ctr"/>
        <c:lblOffset val="100"/>
        <c:noMultiLvlLbl val="0"/>
      </c:catAx>
      <c:valAx>
        <c:axId val="-1287653536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800" b="1"/>
                  <a:t>CFU/Plate</a:t>
                </a:r>
              </a:p>
            </c:rich>
          </c:tx>
          <c:layout>
            <c:manualLayout>
              <c:xMode val="edge"/>
              <c:yMode val="edge"/>
              <c:x val="2.8388325290441743E-3"/>
              <c:y val="5.736386018649555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287655168"/>
        <c:crossesAt val="1"/>
        <c:crossBetween val="between"/>
        <c:majorUnit val="5"/>
      </c:valAx>
      <c:spPr>
        <a:noFill/>
        <a:ln w="3175">
          <a:solidFill>
            <a:schemeClr val="bg1">
              <a:lumMod val="8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8580476117693097"/>
          <c:y val="0.31504712179749444"/>
          <c:w val="0.11419523882306902"/>
          <c:h val="0.3579192037310478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surface sampling) </a:t>
            </a:r>
            <a:endParaRPr lang="en-US" sz="1000" b="1" i="0"/>
          </a:p>
        </c:rich>
      </c:tx>
      <c:layout>
        <c:manualLayout>
          <c:xMode val="edge"/>
          <c:yMode val="edge"/>
          <c:x val="0.369425830986155"/>
          <c:y val="1.08257110637764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873362763262488E-2"/>
          <c:y val="0.14346854302393869"/>
          <c:w val="0.82232803065401028"/>
          <c:h val="0.72643267760932217"/>
        </c:manualLayout>
      </c:layout>
      <c:barChart>
        <c:barDir val="col"/>
        <c:grouping val="clustered"/>
        <c:varyColors val="0"/>
        <c:ser>
          <c:idx val="8"/>
          <c:order val="6"/>
          <c:tx>
            <c:strRef>
              <c:f>'Bio-chemical room 1 (14012)'!$N$10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  <a:ln w="12700">
              <a:solidFill>
                <a:schemeClr val="bg1">
                  <a:lumMod val="85000"/>
                </a:schemeClr>
              </a:solidFill>
            </a:ln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2700"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7703-415A-B2A8-8BD1C5DD8DAD}"/>
              </c:ext>
            </c:extLst>
          </c:dPt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(14012)'!$N$11:$N$34</c:f>
              <c:numCache>
                <c:formatCode>General</c:formatCode>
                <c:ptCount val="24"/>
                <c:pt idx="12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52B2-4902-ACF1-DAD2B8983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794662480"/>
        <c:axId val="-794653776"/>
      </c:barChart>
      <c:lineChart>
        <c:grouping val="standard"/>
        <c:varyColors val="0"/>
        <c:ser>
          <c:idx val="2"/>
          <c:order val="2"/>
          <c:tx>
            <c:strRef>
              <c:f>'Bio-chemical room 1 (14012)'!$I$10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(14012)'!$I$11:$I$34</c:f>
              <c:numCache>
                <c:formatCode>General</c:formatCode>
                <c:ptCount val="2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2B2-4902-ACF1-DAD2B898363C}"/>
            </c:ext>
          </c:extLst>
        </c:ser>
        <c:ser>
          <c:idx val="4"/>
          <c:order val="3"/>
          <c:tx>
            <c:strRef>
              <c:f>'Bio-chemical room 1 (14012)'!$K$10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(14012)'!$K$11:$K$34</c:f>
              <c:numCache>
                <c:formatCode>General</c:formatCode>
                <c:ptCount val="24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2B2-4902-ACF1-DAD2B898363C}"/>
            </c:ext>
          </c:extLst>
        </c:ser>
        <c:ser>
          <c:idx val="3"/>
          <c:order val="7"/>
          <c:tx>
            <c:strRef>
              <c:f>'Bio-chemical room 1 (14012)'!$L$10</c:f>
              <c:strCache>
                <c:ptCount val="1"/>
                <c:pt idx="0">
                  <c:v>14012_R1 </c:v>
                </c:pt>
              </c:strCache>
            </c:strRef>
          </c:tx>
          <c:spPr>
            <a:ln w="9525">
              <a:solidFill>
                <a:srgbClr val="00B0F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(14012)'!$L$11:$L$34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7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2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703-415A-B2A8-8BD1C5DD8DAD}"/>
            </c:ext>
          </c:extLst>
        </c:ser>
        <c:ser>
          <c:idx val="7"/>
          <c:order val="8"/>
          <c:tx>
            <c:strRef>
              <c:f>'Bio-chemical room 1 (14012)'!$M$10</c:f>
              <c:strCache>
                <c:ptCount val="1"/>
                <c:pt idx="0">
                  <c:v>14012_R2 </c:v>
                </c:pt>
              </c:strCache>
            </c:strRef>
          </c:tx>
          <c:spPr>
            <a:ln w="9525">
              <a:solidFill>
                <a:srgbClr val="FF00FF"/>
              </a:solidFill>
            </a:ln>
          </c:spPr>
          <c:marker>
            <c:symbol val="triangl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(14012)'!$M$11:$M$34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7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703-415A-B2A8-8BD1C5DD8DAD}"/>
            </c:ext>
          </c:extLst>
        </c:ser>
        <c:ser>
          <c:idx val="9"/>
          <c:order val="9"/>
          <c:tx>
            <c:strRef>
              <c:f>'Bio-chemical room 1 (14012)'!$J$10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'Bio-chemical room 1 (14012)'!$H$11:$H$34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1 (14012)'!$J$11:$J$34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4662480"/>
        <c:axId val="-79465377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1 (14012)'!$H$11:$H$34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52B2-4902-ACF1-DAD2B898363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75000"/>
                      </a:schemeClr>
                    </a:solidFill>
                    <a:headEnd type="none"/>
                    <a:tailEnd type="none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0B9A-45BD-B1F6-E7DF43C73A16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F0"/>
                    </a:solidFill>
                    <a:prstDash val="dash"/>
                  </a:ln>
                </c:spPr>
                <c:marker>
                  <c:symbol val="square"/>
                  <c:size val="4"/>
                  <c:spPr>
                    <a:solidFill>
                      <a:srgbClr val="00B0F0"/>
                    </a:solidFill>
                    <a:ln>
                      <a:solidFill>
                        <a:srgbClr val="00B0F0"/>
                      </a:solidFill>
                      <a:prstDash val="solid"/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52B2-4902-ACF1-DAD2B898363C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FF00FF"/>
                    </a:solidFill>
                  </a:ln>
                </c:spPr>
                <c:marker>
                  <c:symbol val="triangle"/>
                  <c:size val="3"/>
                  <c:spPr>
                    <a:solidFill>
                      <a:srgbClr val="FF00FF"/>
                    </a:solidFill>
                    <a:ln>
                      <a:solidFill>
                        <a:srgbClr val="FF00FF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1 (14012)'!#REF!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52B2-4902-ACF1-DAD2B898363C}"/>
                  </c:ext>
                </c:extLst>
              </c15:ser>
            </c15:filteredLineSeries>
          </c:ext>
        </c:extLst>
      </c:lineChart>
      <c:catAx>
        <c:axId val="-79466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800" b="1"/>
                  <a:t>Date</a:t>
                </a:r>
              </a:p>
            </c:rich>
          </c:tx>
          <c:layout>
            <c:manualLayout>
              <c:xMode val="edge"/>
              <c:yMode val="edge"/>
              <c:x val="0.90106228879067507"/>
              <c:y val="0.89549797998967962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-794653776"/>
        <c:crossesAt val="0"/>
        <c:auto val="0"/>
        <c:lblAlgn val="ctr"/>
        <c:lblOffset val="100"/>
        <c:noMultiLvlLbl val="0"/>
      </c:catAx>
      <c:valAx>
        <c:axId val="-794653776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800" b="1"/>
                  <a:t>CFU/Plate</a:t>
                </a:r>
              </a:p>
            </c:rich>
          </c:tx>
          <c:layout>
            <c:manualLayout>
              <c:xMode val="edge"/>
              <c:yMode val="edge"/>
              <c:x val="7.9284214490912158E-4"/>
              <c:y val="6.5818608843797463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794662480"/>
        <c:crossesAt val="1"/>
        <c:crossBetween val="between"/>
        <c:majorUnit val="5"/>
      </c:valAx>
      <c:spPr>
        <a:noFill/>
        <a:ln w="3175">
          <a:solidFill>
            <a:schemeClr val="bg1">
              <a:lumMod val="7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7837491860471928"/>
          <c:y val="0.38417464842861271"/>
          <c:w val="0.10197519214314506"/>
          <c:h val="0.15064112103347996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surface sampling) </a:t>
            </a:r>
            <a:endParaRPr lang="en-US" sz="1000" b="1" i="0"/>
          </a:p>
        </c:rich>
      </c:tx>
      <c:layout>
        <c:manualLayout>
          <c:xMode val="edge"/>
          <c:yMode val="edge"/>
          <c:x val="0.37250199285336355"/>
          <c:y val="1.082740695985352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5338923805587907E-2"/>
          <c:y val="0.10967071796347529"/>
          <c:w val="0.81040949144932983"/>
          <c:h val="0.77620446877031424"/>
        </c:manualLayout>
      </c:layout>
      <c:barChart>
        <c:barDir val="col"/>
        <c:grouping val="clustered"/>
        <c:varyColors val="0"/>
        <c:ser>
          <c:idx val="8"/>
          <c:order val="6"/>
          <c:tx>
            <c:strRef>
              <c:f>'Bio-chemical room 2 (14013)'!$N$10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A187-45E2-954F-0338A0413FEE}"/>
              </c:ext>
            </c:extLst>
          </c:dPt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(14013)'!$N$11:$N$34</c:f>
              <c:numCache>
                <c:formatCode>General</c:formatCode>
                <c:ptCount val="24"/>
                <c:pt idx="1">
                  <c:v>0</c:v>
                </c:pt>
                <c:pt idx="12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731-4A44-8B5A-C27DCBD83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794661936"/>
        <c:axId val="-794653232"/>
      </c:barChart>
      <c:lineChart>
        <c:grouping val="standard"/>
        <c:varyColors val="0"/>
        <c:ser>
          <c:idx val="2"/>
          <c:order val="2"/>
          <c:tx>
            <c:strRef>
              <c:f>'Bio-chemical room 2 (14013)'!$I$10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22225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(14013)'!$I$11:$I$34</c:f>
              <c:numCache>
                <c:formatCode>General</c:formatCode>
                <c:ptCount val="2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731-4A44-8B5A-C27DCBD839C9}"/>
            </c:ext>
          </c:extLst>
        </c:ser>
        <c:ser>
          <c:idx val="4"/>
          <c:order val="3"/>
          <c:tx>
            <c:strRef>
              <c:f>'Bio-chemical room 2 (14013)'!$K$10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(14013)'!$K$11:$K$22</c:f>
              <c:numCache>
                <c:formatCode>General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731-4A44-8B5A-C27DCBD839C9}"/>
            </c:ext>
          </c:extLst>
        </c:ser>
        <c:ser>
          <c:idx val="3"/>
          <c:order val="7"/>
          <c:tx>
            <c:strRef>
              <c:f>'Bio-chemical room 2 (14013)'!$L$10</c:f>
              <c:strCache>
                <c:ptCount val="1"/>
                <c:pt idx="0">
                  <c:v>14013_R1 </c:v>
                </c:pt>
              </c:strCache>
            </c:strRef>
          </c:tx>
          <c:spPr>
            <a:ln w="15875">
              <a:solidFill>
                <a:srgbClr val="00B0F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(14013)'!$L$11:$L$34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9</c:v>
                </c:pt>
                <c:pt idx="9">
                  <c:v>0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9</c:v>
                </c:pt>
                <c:pt idx="16">
                  <c:v>9</c:v>
                </c:pt>
                <c:pt idx="17">
                  <c:v>7</c:v>
                </c:pt>
                <c:pt idx="18">
                  <c:v>3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3</c:v>
                </c:pt>
                <c:pt idx="2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187-45E2-954F-0338A0413FEE}"/>
            </c:ext>
          </c:extLst>
        </c:ser>
        <c:ser>
          <c:idx val="7"/>
          <c:order val="8"/>
          <c:tx>
            <c:strRef>
              <c:f>'Bio-chemical room 2 (14013)'!$M$10</c:f>
              <c:strCache>
                <c:ptCount val="1"/>
                <c:pt idx="0">
                  <c:v>14013_R2 </c:v>
                </c:pt>
              </c:strCache>
            </c:strRef>
          </c:tx>
          <c:spPr>
            <a:ln w="9525">
              <a:solidFill>
                <a:srgbClr val="FF00FF"/>
              </a:solidFill>
            </a:ln>
          </c:spPr>
          <c:marker>
            <c:symbol val="plus"/>
            <c:size val="7"/>
            <c:spPr>
              <a:ln w="6350">
                <a:solidFill>
                  <a:srgbClr val="FF00FF"/>
                </a:solidFill>
              </a:ln>
            </c:spPr>
          </c:marker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(14013)'!$M$11:$M$34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8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9</c:v>
                </c:pt>
                <c:pt idx="18">
                  <c:v>2</c:v>
                </c:pt>
                <c:pt idx="19">
                  <c:v>8</c:v>
                </c:pt>
                <c:pt idx="20">
                  <c:v>8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187-45E2-954F-0338A0413FEE}"/>
            </c:ext>
          </c:extLst>
        </c:ser>
        <c:ser>
          <c:idx val="9"/>
          <c:order val="9"/>
          <c:tx>
            <c:strRef>
              <c:f>'Bio-chemical room 2 (14013)'!$K$10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'Bio-chemical room 2 (14013)'!$H$11:$H$34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'Bio-chemical room 2 (14013)'!$J$11:$J$34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4661936"/>
        <c:axId val="-79465323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2 (14013)'!$H$11:$H$34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1731-4A44-8B5A-C27DCBD839C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75000"/>
                      </a:schemeClr>
                    </a:solidFill>
                    <a:headEnd type="none"/>
                    <a:tailEnd type="none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0B9A-45BD-B1F6-E7DF43C73A16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00B0F0"/>
                    </a:solidFill>
                    <a:prstDash val="dash"/>
                  </a:ln>
                </c:spPr>
                <c:marker>
                  <c:symbol val="square"/>
                  <c:size val="3"/>
                  <c:spPr>
                    <a:solidFill>
                      <a:srgbClr val="00B0F0"/>
                    </a:solidFill>
                    <a:ln>
                      <a:solidFill>
                        <a:srgbClr val="00B0F0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1731-4A44-8B5A-C27DCBD839C9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>
                    <a:solidFill>
                      <a:srgbClr val="FF00FF"/>
                    </a:solidFill>
                  </a:ln>
                </c:spPr>
                <c:marker>
                  <c:symbol val="plus"/>
                  <c:size val="3"/>
                  <c:spPr>
                    <a:ln>
                      <a:solidFill>
                        <a:srgbClr val="FF00FF"/>
                      </a:solidFill>
                    </a:ln>
                  </c:spPr>
                </c:marker>
                <c:cat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(14013)'!$H$11:$H$34</c15:sqref>
                        </c15:formulaRef>
                      </c:ext>
                    </c:extLst>
                    <c:numCache>
                      <c:formatCode>dd/mm/yy;@</c:formatCode>
                      <c:ptCount val="24"/>
                      <c:pt idx="0">
                        <c:v>43121</c:v>
                      </c:pt>
                      <c:pt idx="1">
                        <c:v>43152</c:v>
                      </c:pt>
                      <c:pt idx="2">
                        <c:v>43180</c:v>
                      </c:pt>
                      <c:pt idx="3">
                        <c:v>43211</c:v>
                      </c:pt>
                      <c:pt idx="4">
                        <c:v>43241</c:v>
                      </c:pt>
                      <c:pt idx="5">
                        <c:v>43272</c:v>
                      </c:pt>
                      <c:pt idx="6">
                        <c:v>43302</c:v>
                      </c:pt>
                      <c:pt idx="7">
                        <c:v>43333</c:v>
                      </c:pt>
                      <c:pt idx="8">
                        <c:v>43364</c:v>
                      </c:pt>
                      <c:pt idx="9">
                        <c:v>43394</c:v>
                      </c:pt>
                      <c:pt idx="10">
                        <c:v>43425</c:v>
                      </c:pt>
                      <c:pt idx="11">
                        <c:v>43455</c:v>
                      </c:pt>
                      <c:pt idx="12">
                        <c:v>43486</c:v>
                      </c:pt>
                      <c:pt idx="13">
                        <c:v>43517</c:v>
                      </c:pt>
                      <c:pt idx="14">
                        <c:v>43545</c:v>
                      </c:pt>
                      <c:pt idx="15">
                        <c:v>43576</c:v>
                      </c:pt>
                      <c:pt idx="16">
                        <c:v>43606</c:v>
                      </c:pt>
                      <c:pt idx="17">
                        <c:v>43637</c:v>
                      </c:pt>
                      <c:pt idx="18">
                        <c:v>43667</c:v>
                      </c:pt>
                      <c:pt idx="19">
                        <c:v>43698</c:v>
                      </c:pt>
                      <c:pt idx="20">
                        <c:v>43729</c:v>
                      </c:pt>
                      <c:pt idx="21">
                        <c:v>43759</c:v>
                      </c:pt>
                      <c:pt idx="22">
                        <c:v>43790</c:v>
                      </c:pt>
                      <c:pt idx="23">
                        <c:v>43820</c:v>
                      </c:pt>
                    </c:numCache>
                  </c:num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'Bio-chemical room 2 (14013)'!#REF!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1731-4A44-8B5A-C27DCBD839C9}"/>
                  </c:ext>
                </c:extLst>
              </c15:ser>
            </c15:filteredLineSeries>
          </c:ext>
        </c:extLst>
      </c:lineChart>
      <c:catAx>
        <c:axId val="-79466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800" b="1"/>
                  <a:t>Date</a:t>
                </a:r>
              </a:p>
            </c:rich>
          </c:tx>
          <c:layout>
            <c:manualLayout>
              <c:xMode val="edge"/>
              <c:yMode val="edge"/>
              <c:x val="0.87918558764126009"/>
              <c:y val="0.90412923623685426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-794653232"/>
        <c:crossesAt val="0"/>
        <c:auto val="0"/>
        <c:lblAlgn val="ctr"/>
        <c:lblOffset val="100"/>
        <c:noMultiLvlLbl val="0"/>
      </c:catAx>
      <c:valAx>
        <c:axId val="-794653232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1"/>
                </a:pPr>
                <a:r>
                  <a:rPr lang="en-US" sz="800" b="1"/>
                  <a:t>CFU/Plate</a:t>
                </a:r>
              </a:p>
            </c:rich>
          </c:tx>
          <c:layout>
            <c:manualLayout>
              <c:xMode val="edge"/>
              <c:yMode val="edge"/>
              <c:x val="8.1821219594204299E-4"/>
              <c:y val="3.940676265805732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794661936"/>
        <c:crossesAt val="1"/>
        <c:crossBetween val="between"/>
        <c:majorUnit val="5"/>
      </c:valAx>
      <c:spPr>
        <a:noFill/>
        <a:ln w="3175">
          <a:solidFill>
            <a:schemeClr val="bg1">
              <a:lumMod val="8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7300448202186809"/>
          <c:y val="0.35978566153875796"/>
          <c:w val="0.1113391751584496"/>
          <c:h val="0.17062665628035265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107890</xdr:colOff>
      <xdr:row>10</xdr:row>
      <xdr:rowOff>0</xdr:rowOff>
    </xdr:from>
    <xdr:to>
      <xdr:col>32</xdr:col>
      <xdr:colOff>580465</xdr:colOff>
      <xdr:row>40</xdr:row>
      <xdr:rowOff>157442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161801</xdr:colOff>
      <xdr:row>4</xdr:row>
      <xdr:rowOff>0</xdr:rowOff>
    </xdr:from>
    <xdr:to>
      <xdr:col>34</xdr:col>
      <xdr:colOff>391188</xdr:colOff>
      <xdr:row>29</xdr:row>
      <xdr:rowOff>84552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23766</xdr:colOff>
      <xdr:row>9</xdr:row>
      <xdr:rowOff>34638</xdr:rowOff>
    </xdr:from>
    <xdr:to>
      <xdr:col>32</xdr:col>
      <xdr:colOff>113180</xdr:colOff>
      <xdr:row>33</xdr:row>
      <xdr:rowOff>70598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290720</xdr:colOff>
      <xdr:row>5</xdr:row>
      <xdr:rowOff>258418</xdr:rowOff>
    </xdr:from>
    <xdr:to>
      <xdr:col>31</xdr:col>
      <xdr:colOff>138546</xdr:colOff>
      <xdr:row>32</xdr:row>
      <xdr:rowOff>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448066</xdr:colOff>
      <xdr:row>8</xdr:row>
      <xdr:rowOff>285751</xdr:rowOff>
    </xdr:from>
    <xdr:to>
      <xdr:col>30</xdr:col>
      <xdr:colOff>6402</xdr:colOff>
      <xdr:row>33</xdr:row>
      <xdr:rowOff>120062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view="pageBreakPreview" topLeftCell="F13" zoomScale="80" zoomScaleNormal="100" zoomScaleSheetLayoutView="80" workbookViewId="0">
      <selection activeCell="M36" sqref="L36:O40"/>
    </sheetView>
  </sheetViews>
  <sheetFormatPr defaultColWidth="9.109375" defaultRowHeight="13.2" x14ac:dyDescent="0.3"/>
  <cols>
    <col min="1" max="1" width="6.5546875" style="21" customWidth="1"/>
    <col min="2" max="2" width="15.5546875" style="23" customWidth="1"/>
    <col min="3" max="5" width="25.88671875" style="23" customWidth="1"/>
    <col min="6" max="6" width="6.6640625" style="22" customWidth="1"/>
    <col min="7" max="8" width="9.109375" style="23"/>
    <col min="9" max="11" width="9" style="23" customWidth="1"/>
    <col min="12" max="15" width="9.88671875" style="23" customWidth="1"/>
    <col min="16" max="16384" width="9.109375" style="23"/>
  </cols>
  <sheetData>
    <row r="1" spans="1:16" s="2" customFormat="1" ht="33.75" customHeight="1" x14ac:dyDescent="0.3">
      <c r="A1" s="38" t="s">
        <v>0</v>
      </c>
      <c r="B1" s="38"/>
      <c r="C1" s="38"/>
      <c r="D1" s="38"/>
      <c r="E1" s="38"/>
      <c r="F1" s="1"/>
    </row>
    <row r="2" spans="1:16" s="2" customFormat="1" ht="30.75" customHeight="1" x14ac:dyDescent="0.3">
      <c r="A2" s="39" t="s">
        <v>1</v>
      </c>
      <c r="B2" s="39"/>
      <c r="C2" s="39"/>
      <c r="D2" s="39"/>
      <c r="E2" s="39"/>
      <c r="F2" s="3"/>
    </row>
    <row r="3" spans="1:16" s="2" customFormat="1" ht="6" customHeight="1" x14ac:dyDescent="0.3">
      <c r="A3" s="4"/>
      <c r="B3" s="4"/>
      <c r="C3" s="4"/>
      <c r="D3" s="4"/>
      <c r="E3" s="5"/>
      <c r="F3" s="3"/>
    </row>
    <row r="4" spans="1:16" s="2" customFormat="1" ht="27" customHeight="1" x14ac:dyDescent="0.3">
      <c r="A4" s="37" t="s">
        <v>2</v>
      </c>
      <c r="B4" s="37"/>
      <c r="C4" s="40" t="s">
        <v>3</v>
      </c>
      <c r="D4" s="40"/>
      <c r="E4" s="40"/>
      <c r="F4" s="6"/>
    </row>
    <row r="5" spans="1:16" s="2" customFormat="1" ht="27" customHeight="1" x14ac:dyDescent="0.3">
      <c r="A5" s="35" t="s">
        <v>4</v>
      </c>
      <c r="B5" s="36"/>
      <c r="C5" s="7" t="s">
        <v>5</v>
      </c>
      <c r="D5" s="8" t="s">
        <v>6</v>
      </c>
      <c r="E5" s="9" t="s">
        <v>7</v>
      </c>
      <c r="F5" s="10"/>
    </row>
    <row r="6" spans="1:16" s="2" customFormat="1" ht="27" customHeight="1" x14ac:dyDescent="0.3">
      <c r="A6" s="35" t="s">
        <v>8</v>
      </c>
      <c r="B6" s="36"/>
      <c r="C6" s="2" t="s">
        <v>9</v>
      </c>
      <c r="D6" s="8" t="s">
        <v>10</v>
      </c>
      <c r="E6" s="11">
        <v>21165</v>
      </c>
      <c r="F6" s="12"/>
    </row>
    <row r="7" spans="1:16" s="2" customFormat="1" ht="27" customHeight="1" x14ac:dyDescent="0.3">
      <c r="A7" s="35" t="s">
        <v>11</v>
      </c>
      <c r="B7" s="36"/>
      <c r="C7" s="7" t="s">
        <v>12</v>
      </c>
      <c r="D7" s="8" t="s">
        <v>13</v>
      </c>
      <c r="E7" s="11" t="s">
        <v>14</v>
      </c>
      <c r="F7" s="12"/>
    </row>
    <row r="8" spans="1:16" s="2" customFormat="1" ht="27" customHeight="1" x14ac:dyDescent="0.3">
      <c r="A8" s="37" t="s">
        <v>15</v>
      </c>
      <c r="B8" s="37"/>
      <c r="C8" s="7" t="s">
        <v>16</v>
      </c>
      <c r="D8" s="8" t="s">
        <v>17</v>
      </c>
      <c r="E8" s="11">
        <v>1</v>
      </c>
      <c r="F8" s="12"/>
    </row>
    <row r="9" spans="1:16" s="2" customFormat="1" ht="27" customHeight="1" x14ac:dyDescent="0.3">
      <c r="A9" s="35" t="s">
        <v>18</v>
      </c>
      <c r="B9" s="36"/>
      <c r="C9" s="13" t="s">
        <v>19</v>
      </c>
      <c r="D9" s="8" t="s">
        <v>20</v>
      </c>
      <c r="E9" s="14">
        <v>1</v>
      </c>
      <c r="F9" s="15"/>
    </row>
    <row r="10" spans="1:16" s="2" customFormat="1" ht="27" customHeight="1" x14ac:dyDescent="0.3">
      <c r="A10" s="16"/>
      <c r="B10" s="16"/>
      <c r="C10" s="16"/>
      <c r="D10" s="16"/>
      <c r="E10" s="16"/>
      <c r="F10" s="12"/>
      <c r="I10" s="17" t="s">
        <v>27</v>
      </c>
      <c r="J10" s="18" t="s">
        <v>22</v>
      </c>
      <c r="K10" s="18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20"/>
    </row>
    <row r="11" spans="1:16" x14ac:dyDescent="0.3">
      <c r="G11" s="23">
        <v>2018</v>
      </c>
      <c r="H11" s="24">
        <v>43121</v>
      </c>
      <c r="I11" s="26">
        <v>25</v>
      </c>
      <c r="J11" s="27">
        <v>10</v>
      </c>
      <c r="K11" s="27"/>
      <c r="L11" s="25">
        <v>7</v>
      </c>
      <c r="M11" s="25">
        <v>6</v>
      </c>
      <c r="N11" s="25">
        <v>2</v>
      </c>
      <c r="O11" s="25">
        <v>8</v>
      </c>
    </row>
    <row r="12" spans="1:16" x14ac:dyDescent="0.3">
      <c r="H12" s="24">
        <v>43152</v>
      </c>
      <c r="I12" s="26">
        <v>25</v>
      </c>
      <c r="J12" s="27">
        <v>10</v>
      </c>
      <c r="K12" s="27"/>
      <c r="L12" s="25">
        <v>9</v>
      </c>
      <c r="M12" s="25">
        <v>8</v>
      </c>
      <c r="N12" s="25">
        <v>9</v>
      </c>
      <c r="O12" s="25">
        <v>4</v>
      </c>
    </row>
    <row r="13" spans="1:16" x14ac:dyDescent="0.3">
      <c r="H13" s="24">
        <v>43180</v>
      </c>
      <c r="I13" s="26">
        <v>25</v>
      </c>
      <c r="J13" s="27">
        <v>10</v>
      </c>
      <c r="K13" s="27"/>
      <c r="L13" s="25">
        <v>6</v>
      </c>
      <c r="M13" s="25">
        <v>1</v>
      </c>
      <c r="N13" s="25">
        <v>7</v>
      </c>
      <c r="O13" s="25">
        <v>9</v>
      </c>
    </row>
    <row r="14" spans="1:16" x14ac:dyDescent="0.3">
      <c r="H14" s="24">
        <v>43211</v>
      </c>
      <c r="I14" s="26">
        <v>25</v>
      </c>
      <c r="J14" s="27">
        <v>10</v>
      </c>
      <c r="K14" s="27"/>
      <c r="L14" s="25">
        <v>4</v>
      </c>
      <c r="M14" s="25">
        <v>3</v>
      </c>
      <c r="N14" s="25">
        <v>9</v>
      </c>
      <c r="O14" s="25">
        <v>8</v>
      </c>
    </row>
    <row r="15" spans="1:16" x14ac:dyDescent="0.3">
      <c r="H15" s="24">
        <v>43241</v>
      </c>
      <c r="I15" s="26">
        <v>25</v>
      </c>
      <c r="J15" s="27">
        <v>10</v>
      </c>
      <c r="K15" s="27"/>
      <c r="L15" s="25">
        <v>3</v>
      </c>
      <c r="M15" s="25">
        <v>6</v>
      </c>
      <c r="N15" s="25">
        <v>7</v>
      </c>
      <c r="O15" s="25">
        <v>9</v>
      </c>
    </row>
    <row r="16" spans="1:16" x14ac:dyDescent="0.3">
      <c r="H16" s="24">
        <v>43272</v>
      </c>
      <c r="I16" s="26">
        <v>25</v>
      </c>
      <c r="J16" s="27">
        <v>10</v>
      </c>
      <c r="K16" s="27"/>
      <c r="L16" s="25">
        <v>9</v>
      </c>
      <c r="M16" s="25">
        <v>7</v>
      </c>
      <c r="N16" s="25">
        <v>8</v>
      </c>
      <c r="O16" s="25">
        <v>8</v>
      </c>
      <c r="P16" s="23" t="s">
        <v>21</v>
      </c>
    </row>
    <row r="17" spans="7:16" x14ac:dyDescent="0.3">
      <c r="H17" s="24">
        <v>43302</v>
      </c>
      <c r="I17" s="26">
        <v>25</v>
      </c>
      <c r="J17" s="27">
        <v>10</v>
      </c>
      <c r="K17" s="27"/>
      <c r="L17" s="25">
        <v>2</v>
      </c>
      <c r="M17" s="25">
        <v>1</v>
      </c>
      <c r="N17" s="25">
        <v>6</v>
      </c>
      <c r="O17" s="25">
        <v>9</v>
      </c>
    </row>
    <row r="18" spans="7:16" x14ac:dyDescent="0.3">
      <c r="H18" s="24">
        <v>43333</v>
      </c>
      <c r="I18" s="26">
        <v>25</v>
      </c>
      <c r="J18" s="27">
        <v>10</v>
      </c>
      <c r="K18" s="27"/>
      <c r="L18" s="25">
        <v>9</v>
      </c>
      <c r="M18" s="25">
        <v>7</v>
      </c>
      <c r="N18" s="25">
        <v>8</v>
      </c>
      <c r="O18" s="25">
        <v>7</v>
      </c>
    </row>
    <row r="19" spans="7:16" x14ac:dyDescent="0.3">
      <c r="H19" s="24">
        <v>43364</v>
      </c>
      <c r="I19" s="26">
        <v>25</v>
      </c>
      <c r="J19" s="27">
        <v>10</v>
      </c>
      <c r="K19" s="27"/>
      <c r="L19" s="25">
        <v>7</v>
      </c>
      <c r="M19" s="25">
        <v>9</v>
      </c>
      <c r="N19" s="25">
        <v>7</v>
      </c>
      <c r="O19" s="25">
        <v>8</v>
      </c>
    </row>
    <row r="20" spans="7:16" x14ac:dyDescent="0.3">
      <c r="H20" s="24">
        <v>43394</v>
      </c>
      <c r="I20" s="26">
        <v>25</v>
      </c>
      <c r="J20" s="27">
        <v>10</v>
      </c>
      <c r="K20" s="27"/>
      <c r="L20" s="25">
        <v>3</v>
      </c>
      <c r="M20" s="25">
        <v>7</v>
      </c>
      <c r="N20" s="25">
        <v>9</v>
      </c>
      <c r="O20" s="25">
        <v>8</v>
      </c>
    </row>
    <row r="21" spans="7:16" x14ac:dyDescent="0.3">
      <c r="H21" s="24">
        <v>43425</v>
      </c>
      <c r="I21" s="26">
        <v>25</v>
      </c>
      <c r="J21" s="27">
        <v>10</v>
      </c>
      <c r="K21" s="27"/>
      <c r="L21" s="25">
        <v>9</v>
      </c>
      <c r="M21" s="25">
        <v>7</v>
      </c>
      <c r="N21" s="25">
        <v>8</v>
      </c>
      <c r="O21" s="25">
        <v>9</v>
      </c>
    </row>
    <row r="22" spans="7:16" x14ac:dyDescent="0.3">
      <c r="H22" s="24">
        <v>43455</v>
      </c>
      <c r="I22" s="26">
        <v>25</v>
      </c>
      <c r="J22" s="27">
        <v>10</v>
      </c>
      <c r="K22" s="27"/>
      <c r="L22" s="25">
        <v>9</v>
      </c>
      <c r="M22" s="25">
        <v>6</v>
      </c>
      <c r="N22" s="25">
        <v>7</v>
      </c>
      <c r="O22" s="25">
        <v>9</v>
      </c>
    </row>
    <row r="23" spans="7:16" x14ac:dyDescent="0.3">
      <c r="G23" s="23">
        <v>2019</v>
      </c>
      <c r="H23" s="34">
        <v>43486</v>
      </c>
      <c r="I23" s="26">
        <v>25</v>
      </c>
      <c r="J23" s="27">
        <v>10</v>
      </c>
      <c r="K23" s="27"/>
      <c r="L23" s="31">
        <v>7</v>
      </c>
      <c r="M23" s="25">
        <v>9</v>
      </c>
      <c r="N23" s="25">
        <v>8</v>
      </c>
      <c r="O23" s="25">
        <v>9</v>
      </c>
      <c r="P23" s="23">
        <v>35</v>
      </c>
    </row>
    <row r="24" spans="7:16" x14ac:dyDescent="0.3">
      <c r="H24" s="34">
        <v>43517</v>
      </c>
      <c r="I24" s="26">
        <v>25</v>
      </c>
      <c r="J24" s="27">
        <v>10</v>
      </c>
      <c r="K24" s="27"/>
      <c r="L24" s="31">
        <v>8</v>
      </c>
      <c r="M24" s="25">
        <v>8</v>
      </c>
      <c r="N24" s="25">
        <v>7</v>
      </c>
      <c r="O24" s="25">
        <v>9</v>
      </c>
    </row>
    <row r="25" spans="7:16" x14ac:dyDescent="0.3">
      <c r="H25" s="34">
        <v>43545</v>
      </c>
      <c r="I25" s="26">
        <v>25</v>
      </c>
      <c r="J25" s="27">
        <v>10</v>
      </c>
      <c r="K25" s="27"/>
      <c r="L25" s="31">
        <v>7</v>
      </c>
      <c r="M25" s="25">
        <v>0</v>
      </c>
      <c r="N25" s="25">
        <v>4</v>
      </c>
      <c r="O25" s="25">
        <v>9</v>
      </c>
    </row>
    <row r="26" spans="7:16" x14ac:dyDescent="0.3">
      <c r="H26" s="34">
        <v>43576</v>
      </c>
      <c r="I26" s="26">
        <v>25</v>
      </c>
      <c r="J26" s="27">
        <v>10</v>
      </c>
      <c r="K26" s="27"/>
      <c r="L26" s="31">
        <v>4</v>
      </c>
      <c r="M26" s="25">
        <v>8</v>
      </c>
      <c r="N26" s="25">
        <v>9</v>
      </c>
      <c r="O26" s="25">
        <v>7</v>
      </c>
    </row>
    <row r="27" spans="7:16" x14ac:dyDescent="0.3">
      <c r="H27" s="34">
        <v>43606</v>
      </c>
      <c r="I27" s="26">
        <v>25</v>
      </c>
      <c r="J27" s="27">
        <v>10</v>
      </c>
      <c r="K27" s="27"/>
      <c r="L27" s="31">
        <v>8</v>
      </c>
      <c r="M27" s="25">
        <v>9</v>
      </c>
      <c r="N27" s="25">
        <v>7</v>
      </c>
      <c r="O27" s="25">
        <v>8</v>
      </c>
    </row>
    <row r="28" spans="7:16" x14ac:dyDescent="0.3">
      <c r="H28" s="34">
        <v>43637</v>
      </c>
      <c r="I28" s="26">
        <v>25</v>
      </c>
      <c r="J28" s="27">
        <v>10</v>
      </c>
      <c r="K28" s="27"/>
      <c r="L28" s="32">
        <v>7</v>
      </c>
      <c r="M28" s="25">
        <v>7</v>
      </c>
      <c r="N28" s="25">
        <v>9</v>
      </c>
      <c r="O28" s="25">
        <v>5</v>
      </c>
    </row>
    <row r="29" spans="7:16" x14ac:dyDescent="0.3">
      <c r="H29" s="34">
        <v>43667</v>
      </c>
      <c r="I29" s="26">
        <v>25</v>
      </c>
      <c r="J29" s="27">
        <v>10</v>
      </c>
      <c r="K29" s="27"/>
      <c r="L29" s="31">
        <v>9</v>
      </c>
      <c r="M29" s="25">
        <v>4</v>
      </c>
      <c r="N29" s="25">
        <v>8</v>
      </c>
      <c r="O29" s="25">
        <v>7</v>
      </c>
    </row>
    <row r="30" spans="7:16" x14ac:dyDescent="0.3">
      <c r="H30" s="34">
        <v>43698</v>
      </c>
      <c r="I30" s="26">
        <v>25</v>
      </c>
      <c r="J30" s="27">
        <v>10</v>
      </c>
      <c r="K30" s="27"/>
      <c r="L30" s="31">
        <v>7</v>
      </c>
      <c r="M30" s="25">
        <v>9</v>
      </c>
      <c r="N30" s="25">
        <v>5</v>
      </c>
      <c r="O30" s="25">
        <v>7</v>
      </c>
    </row>
    <row r="31" spans="7:16" x14ac:dyDescent="0.3">
      <c r="H31" s="34">
        <v>43729</v>
      </c>
      <c r="I31" s="26">
        <v>25</v>
      </c>
      <c r="J31" s="27">
        <v>10</v>
      </c>
      <c r="K31" s="27"/>
      <c r="L31" s="33">
        <v>2</v>
      </c>
      <c r="M31" s="33">
        <v>9</v>
      </c>
      <c r="N31" s="33">
        <v>4</v>
      </c>
      <c r="O31" s="33">
        <v>7</v>
      </c>
    </row>
    <row r="32" spans="7:16" x14ac:dyDescent="0.3">
      <c r="H32" s="34">
        <v>43759</v>
      </c>
      <c r="I32" s="26">
        <v>25</v>
      </c>
      <c r="J32" s="27">
        <v>10</v>
      </c>
      <c r="K32" s="27"/>
      <c r="L32" s="33">
        <v>8</v>
      </c>
      <c r="M32" s="33">
        <v>9</v>
      </c>
      <c r="N32" s="33">
        <v>7</v>
      </c>
      <c r="O32" s="33">
        <v>7</v>
      </c>
    </row>
    <row r="33" spans="8:15" x14ac:dyDescent="0.3">
      <c r="H33" s="34">
        <v>43790</v>
      </c>
      <c r="I33" s="26">
        <v>25</v>
      </c>
      <c r="J33" s="27">
        <v>10</v>
      </c>
      <c r="K33" s="27"/>
      <c r="L33" s="33">
        <v>6</v>
      </c>
      <c r="M33" s="33">
        <v>9</v>
      </c>
      <c r="N33" s="33">
        <v>7</v>
      </c>
      <c r="O33" s="33">
        <v>9</v>
      </c>
    </row>
    <row r="34" spans="8:15" x14ac:dyDescent="0.3">
      <c r="H34" s="34">
        <v>43820</v>
      </c>
      <c r="I34" s="26">
        <v>25</v>
      </c>
      <c r="J34" s="27">
        <v>10</v>
      </c>
      <c r="K34" s="27"/>
      <c r="L34" s="33">
        <v>8</v>
      </c>
      <c r="M34" s="33">
        <v>2</v>
      </c>
      <c r="N34" s="33">
        <v>1</v>
      </c>
      <c r="O34" s="33">
        <v>6</v>
      </c>
    </row>
    <row r="36" spans="8:15" x14ac:dyDescent="0.3">
      <c r="L36" s="21">
        <f>MAX(L23:L34)</f>
        <v>9</v>
      </c>
      <c r="M36" s="21">
        <f t="shared" ref="M36:O36" si="0">MAX(M23:M34)</f>
        <v>9</v>
      </c>
      <c r="N36" s="21">
        <f t="shared" si="0"/>
        <v>9</v>
      </c>
      <c r="O36" s="21">
        <f t="shared" si="0"/>
        <v>9</v>
      </c>
    </row>
    <row r="37" spans="8:15" x14ac:dyDescent="0.3">
      <c r="L37" s="21">
        <f>MIN(L23:L34)</f>
        <v>2</v>
      </c>
      <c r="M37" s="21">
        <f t="shared" ref="M37:O37" si="1">MIN(M23:M34)</f>
        <v>0</v>
      </c>
      <c r="N37" s="21">
        <f t="shared" si="1"/>
        <v>1</v>
      </c>
      <c r="O37" s="21">
        <f t="shared" si="1"/>
        <v>5</v>
      </c>
    </row>
    <row r="38" spans="8:15" x14ac:dyDescent="0.3">
      <c r="L38" s="21"/>
      <c r="M38" s="21"/>
      <c r="N38" s="21"/>
      <c r="O38" s="21"/>
    </row>
    <row r="39" spans="8:15" x14ac:dyDescent="0.3">
      <c r="L39" s="21">
        <f>MAX(L11:L22)</f>
        <v>9</v>
      </c>
      <c r="M39" s="21">
        <f t="shared" ref="M39:O39" si="2">MAX(M11:M22)</f>
        <v>9</v>
      </c>
      <c r="N39" s="21">
        <f t="shared" si="2"/>
        <v>9</v>
      </c>
      <c r="O39" s="21">
        <f t="shared" si="2"/>
        <v>9</v>
      </c>
    </row>
    <row r="40" spans="8:15" x14ac:dyDescent="0.3">
      <c r="L40" s="21">
        <f>MIN(L11:L22)</f>
        <v>2</v>
      </c>
      <c r="M40" s="21">
        <f t="shared" ref="M40:O40" si="3">MIN(M11:M22)</f>
        <v>1</v>
      </c>
      <c r="N40" s="21">
        <f t="shared" si="3"/>
        <v>2</v>
      </c>
      <c r="O40" s="21">
        <f t="shared" si="3"/>
        <v>4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L23:L24">
    <cfRule type="expression" dxfId="147" priority="57">
      <formula>L23&lt;=$H$5</formula>
    </cfRule>
    <cfRule type="expression" dxfId="146" priority="58">
      <formula>AND(L23&gt;$H$5,L23&lt;=$H$6)</formula>
    </cfRule>
    <cfRule type="expression" dxfId="145" priority="59">
      <formula>AND(L23&gt;$H$6,L23&lt;=$H$4)</formula>
    </cfRule>
    <cfRule type="expression" dxfId="144" priority="60">
      <formula>L23&gt;$H$4</formula>
    </cfRule>
  </conditionalFormatting>
  <conditionalFormatting sqref="L25">
    <cfRule type="expression" dxfId="143" priority="45">
      <formula>L25&lt;=$H$5</formula>
    </cfRule>
    <cfRule type="expression" dxfId="142" priority="46">
      <formula>AND(L25&gt;$H$5,L25&lt;=$H$6)</formula>
    </cfRule>
    <cfRule type="expression" dxfId="141" priority="47">
      <formula>AND(L25&gt;$H$6,L25&lt;=$H$4)</formula>
    </cfRule>
    <cfRule type="expression" dxfId="140" priority="48">
      <formula>L25&gt;$H$4</formula>
    </cfRule>
  </conditionalFormatting>
  <conditionalFormatting sqref="L26">
    <cfRule type="expression" dxfId="139" priority="41">
      <formula>L26&lt;=$H$5</formula>
    </cfRule>
    <cfRule type="expression" dxfId="138" priority="42">
      <formula>AND(L26&gt;$H$5,L26&lt;=$H$6)</formula>
    </cfRule>
    <cfRule type="expression" dxfId="137" priority="43">
      <formula>AND(L26&gt;$H$6,L26&lt;=$H$4)</formula>
    </cfRule>
    <cfRule type="expression" dxfId="136" priority="44">
      <formula>L26&gt;$H$4</formula>
    </cfRule>
  </conditionalFormatting>
  <conditionalFormatting sqref="L27">
    <cfRule type="expression" dxfId="135" priority="37">
      <formula>L27&lt;=$H$5</formula>
    </cfRule>
    <cfRule type="expression" dxfId="134" priority="38">
      <formula>AND(L27&gt;$H$5,L27&lt;=$H$6)</formula>
    </cfRule>
    <cfRule type="expression" dxfId="133" priority="39">
      <formula>AND(L27&gt;$H$6,L27&lt;=$H$4)</formula>
    </cfRule>
    <cfRule type="expression" dxfId="132" priority="40">
      <formula>L27&gt;$H$4</formula>
    </cfRule>
  </conditionalFormatting>
  <conditionalFormatting sqref="L28">
    <cfRule type="expression" dxfId="131" priority="33">
      <formula>L28&lt;=$G$5</formula>
    </cfRule>
    <cfRule type="expression" dxfId="130" priority="34">
      <formula>AND(L28&gt;$G$5,L28&lt;=$G$6)</formula>
    </cfRule>
    <cfRule type="expression" dxfId="129" priority="35">
      <formula>AND(L28&gt;$G$6,L28&lt;=$G$4)</formula>
    </cfRule>
    <cfRule type="expression" dxfId="128" priority="36">
      <formula>L28&gt;$G$4</formula>
    </cfRule>
  </conditionalFormatting>
  <conditionalFormatting sqref="L29:L30">
    <cfRule type="expression" dxfId="127" priority="29">
      <formula>L29&lt;=$H$5</formula>
    </cfRule>
    <cfRule type="expression" dxfId="126" priority="30">
      <formula>AND(L29&gt;$H$5,L29&lt;=$H$6)</formula>
    </cfRule>
    <cfRule type="expression" dxfId="125" priority="31">
      <formula>AND(L29&gt;$H$6,L29&lt;=$H$4)</formula>
    </cfRule>
    <cfRule type="expression" dxfId="124" priority="32">
      <formula>L29&gt;$H$4</formula>
    </cfRule>
  </conditionalFormatting>
  <conditionalFormatting sqref="L33:O34">
    <cfRule type="expression" dxfId="123" priority="9">
      <formula>L33&lt;=$B$6</formula>
    </cfRule>
    <cfRule type="expression" dxfId="122" priority="10">
      <formula>AND(L33&gt;$B$6,L33&lt;=$B$7)</formula>
    </cfRule>
    <cfRule type="expression" dxfId="121" priority="11">
      <formula>AND(L33&gt;$B$7,L33&lt;=$B$5)</formula>
    </cfRule>
    <cfRule type="expression" dxfId="120" priority="12">
      <formula>L33&gt;$B$5</formula>
    </cfRule>
  </conditionalFormatting>
  <conditionalFormatting sqref="L31:O31">
    <cfRule type="expression" dxfId="119" priority="5">
      <formula>L31&lt;=$B$6</formula>
    </cfRule>
    <cfRule type="expression" dxfId="118" priority="6">
      <formula>AND(L31&gt;$B$6,L31&lt;=$B$7)</formula>
    </cfRule>
    <cfRule type="expression" dxfId="117" priority="7">
      <formula>AND(L31&gt;$B$7,L31&lt;=$B$5)</formula>
    </cfRule>
    <cfRule type="expression" dxfId="116" priority="8">
      <formula>L31&gt;$B$5</formula>
    </cfRule>
  </conditionalFormatting>
  <conditionalFormatting sqref="L32:O32">
    <cfRule type="expression" dxfId="115" priority="1">
      <formula>L32&lt;=$B$6</formula>
    </cfRule>
    <cfRule type="expression" dxfId="114" priority="2">
      <formula>AND(L32&gt;$B$6,L32&lt;=$B$7)</formula>
    </cfRule>
    <cfRule type="expression" dxfId="113" priority="3">
      <formula>AND(L32&gt;$B$7,L32&lt;=$B$5)</formula>
    </cfRule>
    <cfRule type="expression" dxfId="112" priority="4">
      <formula>L32&gt;$B$5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view="pageBreakPreview" topLeftCell="E8" zoomScale="80" zoomScaleNormal="100" zoomScaleSheetLayoutView="80" workbookViewId="0">
      <selection activeCell="L36" sqref="L36:P40"/>
    </sheetView>
  </sheetViews>
  <sheetFormatPr defaultColWidth="9.109375" defaultRowHeight="13.2" x14ac:dyDescent="0.3"/>
  <cols>
    <col min="1" max="1" width="6.5546875" style="21" customWidth="1"/>
    <col min="2" max="2" width="15.5546875" style="23" customWidth="1"/>
    <col min="3" max="5" width="25.88671875" style="23" customWidth="1"/>
    <col min="6" max="6" width="6.6640625" style="22" customWidth="1"/>
    <col min="7" max="8" width="9.109375" style="23"/>
    <col min="9" max="11" width="9" style="23" customWidth="1"/>
    <col min="12" max="16" width="9.88671875" style="23" customWidth="1"/>
    <col min="17" max="16384" width="9.109375" style="23"/>
  </cols>
  <sheetData>
    <row r="1" spans="1:17" s="2" customFormat="1" ht="33.75" customHeight="1" x14ac:dyDescent="0.3">
      <c r="A1" s="38" t="s">
        <v>0</v>
      </c>
      <c r="B1" s="38"/>
      <c r="C1" s="38"/>
      <c r="D1" s="38"/>
      <c r="E1" s="38"/>
      <c r="F1" s="1"/>
    </row>
    <row r="2" spans="1:17" s="2" customFormat="1" ht="30.75" customHeight="1" x14ac:dyDescent="0.3">
      <c r="A2" s="39" t="s">
        <v>1</v>
      </c>
      <c r="B2" s="39"/>
      <c r="C2" s="39"/>
      <c r="D2" s="39"/>
      <c r="E2" s="39"/>
      <c r="F2" s="3"/>
    </row>
    <row r="3" spans="1:17" s="2" customFormat="1" ht="6" customHeight="1" x14ac:dyDescent="0.3">
      <c r="A3" s="4"/>
      <c r="B3" s="4"/>
      <c r="C3" s="4"/>
      <c r="D3" s="4"/>
      <c r="E3" s="5"/>
      <c r="F3" s="3"/>
    </row>
    <row r="4" spans="1:17" s="2" customFormat="1" ht="27" customHeight="1" x14ac:dyDescent="0.3">
      <c r="A4" s="37" t="s">
        <v>2</v>
      </c>
      <c r="B4" s="37"/>
      <c r="C4" s="40" t="s">
        <v>3</v>
      </c>
      <c r="D4" s="40"/>
      <c r="E4" s="40"/>
      <c r="F4" s="6"/>
    </row>
    <row r="5" spans="1:17" s="2" customFormat="1" ht="27" customHeight="1" x14ac:dyDescent="0.3">
      <c r="A5" s="35" t="s">
        <v>4</v>
      </c>
      <c r="B5" s="36"/>
      <c r="C5" s="7" t="s">
        <v>5</v>
      </c>
      <c r="D5" s="8" t="s">
        <v>6</v>
      </c>
      <c r="E5" s="9" t="s">
        <v>7</v>
      </c>
      <c r="F5" s="10"/>
    </row>
    <row r="6" spans="1:17" s="2" customFormat="1" ht="27" customHeight="1" x14ac:dyDescent="0.3">
      <c r="A6" s="35" t="s">
        <v>8</v>
      </c>
      <c r="B6" s="36"/>
      <c r="C6" s="2" t="s">
        <v>9</v>
      </c>
      <c r="D6" s="8" t="s">
        <v>10</v>
      </c>
      <c r="E6" s="11">
        <v>21165</v>
      </c>
      <c r="F6" s="12"/>
    </row>
    <row r="7" spans="1:17" s="2" customFormat="1" ht="27" customHeight="1" x14ac:dyDescent="0.3">
      <c r="A7" s="35" t="s">
        <v>11</v>
      </c>
      <c r="B7" s="36"/>
      <c r="C7" s="7" t="s">
        <v>12</v>
      </c>
      <c r="D7" s="8" t="s">
        <v>13</v>
      </c>
      <c r="E7" s="11" t="s">
        <v>14</v>
      </c>
      <c r="F7" s="12"/>
    </row>
    <row r="8" spans="1:17" s="2" customFormat="1" ht="27" customHeight="1" x14ac:dyDescent="0.3">
      <c r="A8" s="37" t="s">
        <v>15</v>
      </c>
      <c r="B8" s="37"/>
      <c r="C8" s="7" t="s">
        <v>16</v>
      </c>
      <c r="D8" s="8" t="s">
        <v>17</v>
      </c>
      <c r="E8" s="11">
        <v>1</v>
      </c>
      <c r="F8" s="12"/>
    </row>
    <row r="9" spans="1:17" s="2" customFormat="1" ht="27" customHeight="1" x14ac:dyDescent="0.3">
      <c r="A9" s="35" t="s">
        <v>18</v>
      </c>
      <c r="B9" s="36"/>
      <c r="C9" s="13" t="s">
        <v>19</v>
      </c>
      <c r="D9" s="8" t="s">
        <v>20</v>
      </c>
      <c r="E9" s="14">
        <v>1</v>
      </c>
      <c r="F9" s="15"/>
    </row>
    <row r="10" spans="1:17" s="2" customFormat="1" ht="34.5" customHeight="1" x14ac:dyDescent="0.3">
      <c r="A10" s="16"/>
      <c r="B10" s="16"/>
      <c r="C10" s="16"/>
      <c r="D10" s="16"/>
      <c r="E10" s="16"/>
      <c r="F10" s="12"/>
      <c r="I10" s="17" t="s">
        <v>27</v>
      </c>
      <c r="J10" s="18" t="s">
        <v>22</v>
      </c>
      <c r="K10" s="18" t="s">
        <v>28</v>
      </c>
      <c r="L10" s="19" t="s">
        <v>29</v>
      </c>
      <c r="M10" s="19" t="s">
        <v>30</v>
      </c>
      <c r="N10" s="19" t="s">
        <v>31</v>
      </c>
      <c r="O10" s="19" t="s">
        <v>32</v>
      </c>
      <c r="P10" s="19" t="s">
        <v>33</v>
      </c>
      <c r="Q10" s="20"/>
    </row>
    <row r="11" spans="1:17" x14ac:dyDescent="0.3">
      <c r="G11" s="23">
        <v>2018</v>
      </c>
      <c r="H11" s="24">
        <v>43121</v>
      </c>
      <c r="I11" s="26">
        <v>25</v>
      </c>
      <c r="J11" s="27">
        <v>10</v>
      </c>
      <c r="K11" s="27"/>
      <c r="L11" s="25">
        <v>7</v>
      </c>
      <c r="M11" s="25">
        <v>1</v>
      </c>
      <c r="N11" s="25">
        <v>2</v>
      </c>
      <c r="O11" s="25">
        <v>6</v>
      </c>
      <c r="P11" s="25">
        <v>5</v>
      </c>
    </row>
    <row r="12" spans="1:17" x14ac:dyDescent="0.3">
      <c r="H12" s="24">
        <v>43152</v>
      </c>
      <c r="I12" s="26">
        <v>25</v>
      </c>
      <c r="J12" s="27">
        <v>10</v>
      </c>
      <c r="K12" s="27"/>
      <c r="L12" s="25">
        <v>4</v>
      </c>
      <c r="M12" s="25">
        <v>7</v>
      </c>
      <c r="N12" s="25">
        <v>6</v>
      </c>
      <c r="O12" s="25">
        <v>5</v>
      </c>
      <c r="P12" s="25">
        <v>6</v>
      </c>
    </row>
    <row r="13" spans="1:17" x14ac:dyDescent="0.3">
      <c r="H13" s="24">
        <v>43180</v>
      </c>
      <c r="I13" s="26">
        <v>25</v>
      </c>
      <c r="J13" s="27">
        <v>10</v>
      </c>
      <c r="K13" s="27"/>
      <c r="L13" s="25">
        <v>4</v>
      </c>
      <c r="M13" s="25">
        <v>3</v>
      </c>
      <c r="N13" s="25">
        <v>5</v>
      </c>
      <c r="O13" s="25">
        <v>2</v>
      </c>
      <c r="P13" s="25">
        <v>8</v>
      </c>
    </row>
    <row r="14" spans="1:17" x14ac:dyDescent="0.3">
      <c r="H14" s="24">
        <v>43211</v>
      </c>
      <c r="I14" s="26">
        <v>25</v>
      </c>
      <c r="J14" s="27">
        <v>10</v>
      </c>
      <c r="K14" s="27"/>
      <c r="L14" s="25">
        <v>7</v>
      </c>
      <c r="M14" s="25">
        <v>3</v>
      </c>
      <c r="N14" s="25">
        <v>5</v>
      </c>
      <c r="O14" s="25">
        <v>8</v>
      </c>
      <c r="P14" s="25">
        <v>4</v>
      </c>
    </row>
    <row r="15" spans="1:17" x14ac:dyDescent="0.3">
      <c r="H15" s="24">
        <v>43241</v>
      </c>
      <c r="I15" s="26">
        <v>25</v>
      </c>
      <c r="J15" s="27">
        <v>10</v>
      </c>
      <c r="K15" s="27"/>
      <c r="L15" s="25">
        <v>1</v>
      </c>
      <c r="M15" s="25">
        <v>1</v>
      </c>
      <c r="N15" s="25">
        <v>2</v>
      </c>
      <c r="O15" s="25">
        <v>7</v>
      </c>
      <c r="P15" s="25">
        <v>6</v>
      </c>
    </row>
    <row r="16" spans="1:17" x14ac:dyDescent="0.3">
      <c r="H16" s="24">
        <v>43272</v>
      </c>
      <c r="I16" s="26">
        <v>25</v>
      </c>
      <c r="J16" s="27">
        <v>10</v>
      </c>
      <c r="K16" s="27"/>
      <c r="L16" s="25">
        <v>5</v>
      </c>
      <c r="M16" s="25">
        <v>9</v>
      </c>
      <c r="N16" s="25">
        <v>7</v>
      </c>
      <c r="O16" s="25">
        <v>5</v>
      </c>
      <c r="P16" s="25">
        <v>8</v>
      </c>
    </row>
    <row r="17" spans="7:17" x14ac:dyDescent="0.3">
      <c r="H17" s="24">
        <v>43302</v>
      </c>
      <c r="I17" s="26">
        <v>25</v>
      </c>
      <c r="J17" s="27">
        <v>10</v>
      </c>
      <c r="K17" s="27"/>
      <c r="L17" s="25">
        <v>6</v>
      </c>
      <c r="M17" s="25">
        <v>8</v>
      </c>
      <c r="N17" s="25">
        <v>8</v>
      </c>
      <c r="O17" s="25">
        <v>7</v>
      </c>
      <c r="P17" s="25">
        <v>9</v>
      </c>
    </row>
    <row r="18" spans="7:17" x14ac:dyDescent="0.3">
      <c r="H18" s="24">
        <v>43333</v>
      </c>
      <c r="I18" s="26">
        <v>25</v>
      </c>
      <c r="J18" s="27">
        <v>10</v>
      </c>
      <c r="K18" s="27"/>
      <c r="L18" s="25">
        <v>7</v>
      </c>
      <c r="M18" s="25">
        <v>6</v>
      </c>
      <c r="N18" s="25">
        <v>6</v>
      </c>
      <c r="O18" s="25">
        <v>4</v>
      </c>
      <c r="P18" s="25">
        <v>5</v>
      </c>
    </row>
    <row r="19" spans="7:17" x14ac:dyDescent="0.3">
      <c r="H19" s="24">
        <v>43364</v>
      </c>
      <c r="I19" s="26">
        <v>25</v>
      </c>
      <c r="J19" s="27">
        <v>10</v>
      </c>
      <c r="K19" s="27"/>
      <c r="L19" s="25">
        <v>6</v>
      </c>
      <c r="M19" s="25">
        <v>7</v>
      </c>
      <c r="N19" s="25">
        <v>4</v>
      </c>
      <c r="O19" s="25">
        <v>9</v>
      </c>
      <c r="P19" s="25">
        <v>8</v>
      </c>
    </row>
    <row r="20" spans="7:17" x14ac:dyDescent="0.3">
      <c r="H20" s="24">
        <v>43394</v>
      </c>
      <c r="I20" s="26">
        <v>25</v>
      </c>
      <c r="J20" s="27">
        <v>10</v>
      </c>
      <c r="K20" s="27"/>
      <c r="L20" s="25">
        <v>7</v>
      </c>
      <c r="M20" s="25">
        <v>5</v>
      </c>
      <c r="N20" s="25">
        <v>9</v>
      </c>
      <c r="O20" s="25">
        <v>9</v>
      </c>
      <c r="P20" s="25">
        <v>4</v>
      </c>
    </row>
    <row r="21" spans="7:17" x14ac:dyDescent="0.3">
      <c r="H21" s="24">
        <v>43425</v>
      </c>
      <c r="I21" s="26">
        <v>25</v>
      </c>
      <c r="J21" s="27">
        <v>10</v>
      </c>
      <c r="K21" s="27"/>
      <c r="L21" s="25">
        <v>9</v>
      </c>
      <c r="M21" s="25">
        <v>1</v>
      </c>
      <c r="N21" s="25">
        <v>2</v>
      </c>
      <c r="O21" s="25">
        <v>1</v>
      </c>
      <c r="P21" s="25">
        <v>8</v>
      </c>
    </row>
    <row r="22" spans="7:17" x14ac:dyDescent="0.3">
      <c r="H22" s="24">
        <v>43455</v>
      </c>
      <c r="I22" s="26">
        <v>25</v>
      </c>
      <c r="J22" s="27">
        <v>10</v>
      </c>
      <c r="K22" s="27"/>
      <c r="L22" s="25">
        <v>5</v>
      </c>
      <c r="M22" s="25">
        <v>8</v>
      </c>
      <c r="N22" s="25">
        <v>9</v>
      </c>
      <c r="O22" s="25">
        <v>4</v>
      </c>
      <c r="P22" s="25">
        <v>6</v>
      </c>
    </row>
    <row r="23" spans="7:17" x14ac:dyDescent="0.3">
      <c r="G23" s="23">
        <v>2019</v>
      </c>
      <c r="H23" s="34">
        <v>43486</v>
      </c>
      <c r="I23" s="26">
        <v>25</v>
      </c>
      <c r="J23" s="27">
        <v>10</v>
      </c>
      <c r="K23" s="27"/>
      <c r="L23" s="31">
        <v>2</v>
      </c>
      <c r="M23" s="25">
        <v>7</v>
      </c>
      <c r="N23" s="25">
        <v>9</v>
      </c>
      <c r="O23" s="25">
        <v>1</v>
      </c>
      <c r="P23" s="25">
        <v>3</v>
      </c>
      <c r="Q23" s="23">
        <v>35</v>
      </c>
    </row>
    <row r="24" spans="7:17" x14ac:dyDescent="0.3">
      <c r="H24" s="34">
        <v>43517</v>
      </c>
      <c r="I24" s="26">
        <v>25</v>
      </c>
      <c r="J24" s="27">
        <v>10</v>
      </c>
      <c r="K24" s="27"/>
      <c r="L24" s="31">
        <v>9</v>
      </c>
      <c r="M24" s="25">
        <v>4</v>
      </c>
      <c r="N24" s="25">
        <v>8</v>
      </c>
      <c r="O24" s="25">
        <v>7</v>
      </c>
      <c r="P24" s="25">
        <v>7</v>
      </c>
    </row>
    <row r="25" spans="7:17" x14ac:dyDescent="0.3">
      <c r="H25" s="34">
        <v>43545</v>
      </c>
      <c r="I25" s="26">
        <v>25</v>
      </c>
      <c r="J25" s="27">
        <v>10</v>
      </c>
      <c r="K25" s="27"/>
      <c r="L25" s="31">
        <v>8</v>
      </c>
      <c r="M25" s="25">
        <v>2</v>
      </c>
      <c r="N25" s="25">
        <v>2</v>
      </c>
      <c r="O25" s="25">
        <v>2</v>
      </c>
      <c r="P25" s="25">
        <v>3</v>
      </c>
    </row>
    <row r="26" spans="7:17" x14ac:dyDescent="0.3">
      <c r="H26" s="34">
        <v>43576</v>
      </c>
      <c r="I26" s="26">
        <v>25</v>
      </c>
      <c r="J26" s="27">
        <v>10</v>
      </c>
      <c r="K26" s="27"/>
      <c r="L26" s="31">
        <v>3</v>
      </c>
      <c r="M26" s="25">
        <v>4</v>
      </c>
      <c r="N26" s="25">
        <v>9</v>
      </c>
      <c r="O26" s="25">
        <v>8</v>
      </c>
      <c r="P26" s="25">
        <v>7</v>
      </c>
    </row>
    <row r="27" spans="7:17" x14ac:dyDescent="0.3">
      <c r="H27" s="34">
        <v>43606</v>
      </c>
      <c r="I27" s="26">
        <v>25</v>
      </c>
      <c r="J27" s="27">
        <v>10</v>
      </c>
      <c r="K27" s="27"/>
      <c r="L27" s="31">
        <v>8</v>
      </c>
      <c r="M27" s="25">
        <v>7</v>
      </c>
      <c r="N27" s="25">
        <v>8</v>
      </c>
      <c r="O27" s="25">
        <v>2</v>
      </c>
      <c r="P27" s="25">
        <v>6</v>
      </c>
    </row>
    <row r="28" spans="7:17" x14ac:dyDescent="0.3">
      <c r="H28" s="34">
        <v>43637</v>
      </c>
      <c r="I28" s="26">
        <v>25</v>
      </c>
      <c r="J28" s="27">
        <v>10</v>
      </c>
      <c r="K28" s="27"/>
      <c r="L28" s="32">
        <v>5</v>
      </c>
      <c r="M28" s="25">
        <v>9</v>
      </c>
      <c r="N28" s="25">
        <v>4</v>
      </c>
      <c r="O28" s="25">
        <v>4</v>
      </c>
      <c r="P28" s="25">
        <v>8</v>
      </c>
    </row>
    <row r="29" spans="7:17" x14ac:dyDescent="0.3">
      <c r="H29" s="34">
        <v>43667</v>
      </c>
      <c r="I29" s="26">
        <v>25</v>
      </c>
      <c r="J29" s="27">
        <v>10</v>
      </c>
      <c r="K29" s="27"/>
      <c r="L29" s="31">
        <v>4</v>
      </c>
      <c r="M29" s="25">
        <v>6</v>
      </c>
      <c r="N29" s="25">
        <v>2</v>
      </c>
      <c r="O29" s="25">
        <v>4</v>
      </c>
      <c r="P29" s="25">
        <v>2</v>
      </c>
    </row>
    <row r="30" spans="7:17" x14ac:dyDescent="0.3">
      <c r="H30" s="34">
        <v>43698</v>
      </c>
      <c r="I30" s="26">
        <v>25</v>
      </c>
      <c r="J30" s="27">
        <v>10</v>
      </c>
      <c r="K30" s="27"/>
      <c r="L30" s="31">
        <v>9</v>
      </c>
      <c r="M30" s="25">
        <v>8</v>
      </c>
      <c r="N30" s="25">
        <v>8</v>
      </c>
      <c r="O30" s="25">
        <v>7</v>
      </c>
      <c r="P30" s="25">
        <v>5</v>
      </c>
    </row>
    <row r="31" spans="7:17" x14ac:dyDescent="0.3">
      <c r="H31" s="34">
        <v>43729</v>
      </c>
      <c r="I31" s="26">
        <v>25</v>
      </c>
      <c r="J31" s="27">
        <v>10</v>
      </c>
      <c r="K31" s="27"/>
      <c r="L31" s="33">
        <v>9</v>
      </c>
      <c r="M31" s="33">
        <v>4</v>
      </c>
      <c r="N31" s="33">
        <v>7</v>
      </c>
      <c r="O31" s="33">
        <v>8</v>
      </c>
      <c r="P31" s="33">
        <v>4</v>
      </c>
    </row>
    <row r="32" spans="7:17" x14ac:dyDescent="0.3">
      <c r="H32" s="34">
        <v>43759</v>
      </c>
      <c r="I32" s="26">
        <v>25</v>
      </c>
      <c r="J32" s="27">
        <v>10</v>
      </c>
      <c r="K32" s="27"/>
      <c r="L32" s="33">
        <v>9</v>
      </c>
      <c r="M32" s="33">
        <v>7</v>
      </c>
      <c r="N32" s="33">
        <v>4</v>
      </c>
      <c r="O32" s="33">
        <v>2</v>
      </c>
      <c r="P32" s="33">
        <v>6</v>
      </c>
    </row>
    <row r="33" spans="8:16" x14ac:dyDescent="0.3">
      <c r="H33" s="34">
        <v>43790</v>
      </c>
      <c r="I33" s="26">
        <v>25</v>
      </c>
      <c r="J33" s="27">
        <v>10</v>
      </c>
      <c r="K33" s="27"/>
      <c r="L33" s="33">
        <v>9</v>
      </c>
      <c r="M33" s="33">
        <v>7</v>
      </c>
      <c r="N33" s="33">
        <v>9</v>
      </c>
      <c r="O33" s="33">
        <v>8</v>
      </c>
      <c r="P33" s="33">
        <v>8</v>
      </c>
    </row>
    <row r="34" spans="8:16" x14ac:dyDescent="0.3">
      <c r="H34" s="34">
        <v>43820</v>
      </c>
      <c r="I34" s="26">
        <v>25</v>
      </c>
      <c r="J34" s="27">
        <v>10</v>
      </c>
      <c r="K34" s="27"/>
      <c r="L34" s="33">
        <v>9</v>
      </c>
      <c r="M34" s="33">
        <v>1</v>
      </c>
      <c r="N34" s="33">
        <v>1</v>
      </c>
      <c r="O34" s="33">
        <v>7</v>
      </c>
      <c r="P34" s="33">
        <v>5</v>
      </c>
    </row>
    <row r="36" spans="8:16" x14ac:dyDescent="0.3">
      <c r="L36" s="23">
        <f>MAX(L23:L34)</f>
        <v>9</v>
      </c>
      <c r="M36" s="23">
        <f>MAX(M23:M34)</f>
        <v>9</v>
      </c>
      <c r="N36" s="23">
        <f>MAX(N23:N34)</f>
        <v>9</v>
      </c>
      <c r="O36" s="23">
        <f>MAX(O23:O34)</f>
        <v>8</v>
      </c>
      <c r="P36" s="23">
        <f>MAX(P23:P34)</f>
        <v>8</v>
      </c>
    </row>
    <row r="37" spans="8:16" x14ac:dyDescent="0.3">
      <c r="L37" s="23">
        <f>MIN(L23:L34)</f>
        <v>2</v>
      </c>
      <c r="M37" s="23">
        <f>MIN(M23:M34)</f>
        <v>1</v>
      </c>
      <c r="N37" s="23">
        <f>MIN(N23:N34)</f>
        <v>1</v>
      </c>
      <c r="O37" s="23">
        <f>MIN(O23:O34)</f>
        <v>1</v>
      </c>
      <c r="P37" s="23">
        <f>MIN(P23:P34)</f>
        <v>2</v>
      </c>
    </row>
    <row r="39" spans="8:16" x14ac:dyDescent="0.3">
      <c r="L39" s="23">
        <f>MAX(L11:L22)</f>
        <v>9</v>
      </c>
      <c r="M39" s="23">
        <f>MAX(M11:M22)</f>
        <v>9</v>
      </c>
      <c r="N39" s="23">
        <f>MAX(N11:N22)</f>
        <v>9</v>
      </c>
      <c r="O39" s="23">
        <f>MAX(O11:O22)</f>
        <v>9</v>
      </c>
      <c r="P39" s="23">
        <f>MAX(P11:P22)</f>
        <v>9</v>
      </c>
    </row>
    <row r="40" spans="8:16" x14ac:dyDescent="0.3">
      <c r="L40" s="23">
        <f>MIN(L11:L22)</f>
        <v>1</v>
      </c>
      <c r="M40" s="23">
        <f>MIN(M11:M22)</f>
        <v>1</v>
      </c>
      <c r="N40" s="23">
        <f>MIN(N11:N22)</f>
        <v>2</v>
      </c>
      <c r="O40" s="23">
        <f>MIN(O11:O22)</f>
        <v>1</v>
      </c>
      <c r="P40" s="23">
        <f>MIN(P11:P22)</f>
        <v>4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L23">
    <cfRule type="expression" dxfId="111" priority="41">
      <formula>L23&lt;=$H$5</formula>
    </cfRule>
    <cfRule type="expression" dxfId="110" priority="42">
      <formula>AND(L23&gt;$H$5,L23&lt;=$H$6)</formula>
    </cfRule>
    <cfRule type="expression" dxfId="109" priority="43">
      <formula>AND(L23&gt;$H$6,L23&lt;=$H$4)</formula>
    </cfRule>
    <cfRule type="expression" dxfId="108" priority="44">
      <formula>L23&gt;$H$4</formula>
    </cfRule>
  </conditionalFormatting>
  <conditionalFormatting sqref="L24">
    <cfRule type="expression" dxfId="107" priority="36">
      <formula>L24&lt;=$H$5</formula>
    </cfRule>
    <cfRule type="expression" dxfId="106" priority="37">
      <formula>AND(L24&gt;$H$5,L24&lt;=$H$6)</formula>
    </cfRule>
    <cfRule type="expression" dxfId="105" priority="38">
      <formula>AND(L24&gt;$H$6,L24&lt;=$H$4)</formula>
    </cfRule>
    <cfRule type="expression" dxfId="104" priority="39">
      <formula>L24&gt;$H$4</formula>
    </cfRule>
  </conditionalFormatting>
  <conditionalFormatting sqref="L25">
    <cfRule type="expression" dxfId="103" priority="29">
      <formula>L25&lt;=$H$5</formula>
    </cfRule>
    <cfRule type="expression" dxfId="102" priority="30">
      <formula>AND(L25&gt;$H$5,L25&lt;=$H$6)</formula>
    </cfRule>
    <cfRule type="expression" dxfId="101" priority="31">
      <formula>AND(L25&gt;$H$6,L25&lt;=$H$4)</formula>
    </cfRule>
    <cfRule type="expression" dxfId="100" priority="32">
      <formula>L25&gt;$H$4</formula>
    </cfRule>
  </conditionalFormatting>
  <conditionalFormatting sqref="L26">
    <cfRule type="expression" dxfId="99" priority="25">
      <formula>L26&lt;=$H$5</formula>
    </cfRule>
    <cfRule type="expression" dxfId="98" priority="26">
      <formula>AND(L26&gt;$H$5,L26&lt;=$H$6)</formula>
    </cfRule>
    <cfRule type="expression" dxfId="97" priority="27">
      <formula>AND(L26&gt;$H$6,L26&lt;=$H$4)</formula>
    </cfRule>
    <cfRule type="expression" dxfId="96" priority="28">
      <formula>L26&gt;$H$4</formula>
    </cfRule>
  </conditionalFormatting>
  <conditionalFormatting sqref="L27">
    <cfRule type="expression" dxfId="95" priority="21">
      <formula>L27&lt;=$H$5</formula>
    </cfRule>
    <cfRule type="expression" dxfId="94" priority="22">
      <formula>AND(L27&gt;$H$5,L27&lt;=$H$6)</formula>
    </cfRule>
    <cfRule type="expression" dxfId="93" priority="23">
      <formula>AND(L27&gt;$H$6,L27&lt;=$H$4)</formula>
    </cfRule>
    <cfRule type="expression" dxfId="92" priority="24">
      <formula>L27&gt;$H$4</formula>
    </cfRule>
  </conditionalFormatting>
  <conditionalFormatting sqref="L28">
    <cfRule type="expression" dxfId="91" priority="17">
      <formula>L28&lt;=$G$5</formula>
    </cfRule>
    <cfRule type="expression" dxfId="90" priority="18">
      <formula>AND(L28&gt;$G$5,L28&lt;=$G$6)</formula>
    </cfRule>
    <cfRule type="expression" dxfId="89" priority="19">
      <formula>AND(L28&gt;$G$6,L28&lt;=$G$4)</formula>
    </cfRule>
    <cfRule type="expression" dxfId="88" priority="20">
      <formula>L28&gt;$G$4</formula>
    </cfRule>
  </conditionalFormatting>
  <conditionalFormatting sqref="L29:L30">
    <cfRule type="expression" dxfId="87" priority="13">
      <formula>L29&lt;=$H$5</formula>
    </cfRule>
    <cfRule type="expression" dxfId="86" priority="14">
      <formula>AND(L29&gt;$H$5,L29&lt;=$H$6)</formula>
    </cfRule>
    <cfRule type="expression" dxfId="85" priority="15">
      <formula>AND(L29&gt;$H$6,L29&lt;=$H$4)</formula>
    </cfRule>
    <cfRule type="expression" dxfId="84" priority="16">
      <formula>L29&gt;$H$4</formula>
    </cfRule>
  </conditionalFormatting>
  <conditionalFormatting sqref="L33:P34">
    <cfRule type="expression" dxfId="83" priority="9">
      <formula>L33&lt;=$B$6</formula>
    </cfRule>
    <cfRule type="expression" dxfId="82" priority="10">
      <formula>AND(L33&gt;$B$6,L33&lt;=$B$7)</formula>
    </cfRule>
    <cfRule type="expression" dxfId="81" priority="11">
      <formula>AND(L33&gt;$B$7,L33&lt;=$B$5)</formula>
    </cfRule>
    <cfRule type="expression" dxfId="80" priority="12">
      <formula>L33&gt;$B$5</formula>
    </cfRule>
  </conditionalFormatting>
  <conditionalFormatting sqref="L31:P31">
    <cfRule type="expression" dxfId="79" priority="5">
      <formula>L31&lt;=$B$6</formula>
    </cfRule>
    <cfRule type="expression" dxfId="78" priority="6">
      <formula>AND(L31&gt;$B$6,L31&lt;=$B$7)</formula>
    </cfRule>
    <cfRule type="expression" dxfId="77" priority="7">
      <formula>AND(L31&gt;$B$7,L31&lt;=$B$5)</formula>
    </cfRule>
    <cfRule type="expression" dxfId="76" priority="8">
      <formula>L31&gt;$B$5</formula>
    </cfRule>
  </conditionalFormatting>
  <conditionalFormatting sqref="L32:P32">
    <cfRule type="expression" dxfId="75" priority="1">
      <formula>L32&lt;=$B$6</formula>
    </cfRule>
    <cfRule type="expression" dxfId="74" priority="2">
      <formula>AND(L32&gt;$B$6,L32&lt;=$B$7)</formula>
    </cfRule>
    <cfRule type="expression" dxfId="73" priority="3">
      <formula>AND(L32&gt;$B$7,L32&lt;=$B$5)</formula>
    </cfRule>
    <cfRule type="expression" dxfId="72" priority="4">
      <formula>L32&gt;$B$5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view="pageBreakPreview" topLeftCell="I8" zoomScale="80" zoomScaleNormal="100" zoomScaleSheetLayoutView="80" workbookViewId="0">
      <selection activeCell="L36" sqref="L36:O40"/>
    </sheetView>
  </sheetViews>
  <sheetFormatPr defaultColWidth="9.109375" defaultRowHeight="13.2" x14ac:dyDescent="0.3"/>
  <cols>
    <col min="1" max="1" width="6.5546875" style="21" customWidth="1"/>
    <col min="2" max="2" width="15.5546875" style="23" customWidth="1"/>
    <col min="3" max="5" width="25.88671875" style="23" customWidth="1"/>
    <col min="6" max="6" width="6.6640625" style="22" customWidth="1"/>
    <col min="7" max="8" width="9.109375" style="23"/>
    <col min="9" max="11" width="9" style="23" customWidth="1"/>
    <col min="12" max="15" width="8.33203125" style="23" customWidth="1"/>
    <col min="16" max="16384" width="9.109375" style="23"/>
  </cols>
  <sheetData>
    <row r="1" spans="1:16" s="2" customFormat="1" ht="33.75" customHeight="1" x14ac:dyDescent="0.3">
      <c r="A1" s="38" t="s">
        <v>0</v>
      </c>
      <c r="B1" s="38"/>
      <c r="C1" s="38"/>
      <c r="D1" s="38"/>
      <c r="E1" s="38"/>
      <c r="F1" s="1"/>
    </row>
    <row r="2" spans="1:16" s="2" customFormat="1" ht="30.75" customHeight="1" x14ac:dyDescent="0.3">
      <c r="A2" s="39" t="s">
        <v>1</v>
      </c>
      <c r="B2" s="39"/>
      <c r="C2" s="39"/>
      <c r="D2" s="39"/>
      <c r="E2" s="39"/>
      <c r="F2" s="3"/>
    </row>
    <row r="3" spans="1:16" s="2" customFormat="1" ht="6" customHeight="1" x14ac:dyDescent="0.3">
      <c r="A3" s="4"/>
      <c r="B3" s="4"/>
      <c r="C3" s="4"/>
      <c r="D3" s="4"/>
      <c r="E3" s="5"/>
      <c r="F3" s="3"/>
    </row>
    <row r="4" spans="1:16" s="2" customFormat="1" ht="27" customHeight="1" x14ac:dyDescent="0.3">
      <c r="A4" s="37" t="s">
        <v>2</v>
      </c>
      <c r="B4" s="37"/>
      <c r="C4" s="40" t="s">
        <v>3</v>
      </c>
      <c r="D4" s="40"/>
      <c r="E4" s="40"/>
      <c r="F4" s="6"/>
    </row>
    <row r="5" spans="1:16" s="2" customFormat="1" ht="27" customHeight="1" x14ac:dyDescent="0.3">
      <c r="A5" s="35" t="s">
        <v>4</v>
      </c>
      <c r="B5" s="36"/>
      <c r="C5" s="7" t="s">
        <v>5</v>
      </c>
      <c r="D5" s="8" t="s">
        <v>6</v>
      </c>
      <c r="E5" s="9" t="s">
        <v>7</v>
      </c>
      <c r="F5" s="10"/>
    </row>
    <row r="6" spans="1:16" s="2" customFormat="1" ht="27" customHeight="1" x14ac:dyDescent="0.3">
      <c r="A6" s="35" t="s">
        <v>8</v>
      </c>
      <c r="B6" s="36"/>
      <c r="C6" s="2" t="s">
        <v>9</v>
      </c>
      <c r="D6" s="8" t="s">
        <v>10</v>
      </c>
      <c r="E6" s="11">
        <v>21165</v>
      </c>
      <c r="F6" s="12"/>
    </row>
    <row r="7" spans="1:16" s="2" customFormat="1" ht="27" customHeight="1" x14ac:dyDescent="0.3">
      <c r="A7" s="35" t="s">
        <v>11</v>
      </c>
      <c r="B7" s="36"/>
      <c r="C7" s="7" t="s">
        <v>12</v>
      </c>
      <c r="D7" s="8" t="s">
        <v>13</v>
      </c>
      <c r="E7" s="11" t="s">
        <v>14</v>
      </c>
      <c r="F7" s="12"/>
    </row>
    <row r="8" spans="1:16" s="2" customFormat="1" ht="27" customHeight="1" x14ac:dyDescent="0.3">
      <c r="A8" s="37" t="s">
        <v>15</v>
      </c>
      <c r="B8" s="37"/>
      <c r="C8" s="7" t="s">
        <v>16</v>
      </c>
      <c r="D8" s="8" t="s">
        <v>17</v>
      </c>
      <c r="E8" s="11">
        <v>1</v>
      </c>
      <c r="F8" s="12"/>
    </row>
    <row r="9" spans="1:16" s="2" customFormat="1" ht="27" customHeight="1" x14ac:dyDescent="0.3">
      <c r="A9" s="35" t="s">
        <v>34</v>
      </c>
      <c r="B9" s="36"/>
      <c r="C9" s="13" t="s">
        <v>19</v>
      </c>
      <c r="D9" s="8" t="s">
        <v>35</v>
      </c>
      <c r="E9" s="14">
        <v>1</v>
      </c>
      <c r="F9" s="15"/>
    </row>
    <row r="10" spans="1:16" s="2" customFormat="1" ht="27" customHeight="1" x14ac:dyDescent="0.3">
      <c r="A10" s="16"/>
      <c r="B10" s="16"/>
      <c r="C10" s="16"/>
      <c r="D10" s="16"/>
      <c r="E10" s="16"/>
      <c r="F10" s="12"/>
      <c r="I10" s="17" t="s">
        <v>27</v>
      </c>
      <c r="J10" s="18" t="s">
        <v>22</v>
      </c>
      <c r="K10" s="18" t="s">
        <v>22</v>
      </c>
      <c r="L10" s="19" t="s">
        <v>36</v>
      </c>
      <c r="M10" s="19" t="s">
        <v>37</v>
      </c>
      <c r="N10" s="19" t="s">
        <v>38</v>
      </c>
      <c r="O10" s="19" t="s">
        <v>39</v>
      </c>
      <c r="P10" s="20"/>
    </row>
    <row r="11" spans="1:16" ht="13.8" x14ac:dyDescent="0.3">
      <c r="G11" s="23">
        <v>2018</v>
      </c>
      <c r="H11" s="24">
        <v>43121</v>
      </c>
      <c r="I11" s="26">
        <v>25</v>
      </c>
      <c r="J11" s="27">
        <v>10</v>
      </c>
      <c r="K11" s="27"/>
      <c r="L11" s="29">
        <v>1</v>
      </c>
      <c r="M11" s="29">
        <v>2</v>
      </c>
      <c r="N11" s="29">
        <v>1</v>
      </c>
      <c r="O11" s="29">
        <v>5</v>
      </c>
    </row>
    <row r="12" spans="1:16" ht="13.8" x14ac:dyDescent="0.3">
      <c r="H12" s="24">
        <v>43152</v>
      </c>
      <c r="I12" s="26">
        <v>25</v>
      </c>
      <c r="J12" s="27">
        <v>10</v>
      </c>
      <c r="K12" s="27"/>
      <c r="L12" s="29">
        <v>0</v>
      </c>
      <c r="M12" s="29">
        <v>3</v>
      </c>
      <c r="N12" s="29">
        <v>1</v>
      </c>
      <c r="O12" s="29">
        <v>1</v>
      </c>
    </row>
    <row r="13" spans="1:16" ht="13.8" x14ac:dyDescent="0.3">
      <c r="H13" s="24">
        <v>43180</v>
      </c>
      <c r="I13" s="26">
        <v>25</v>
      </c>
      <c r="J13" s="27">
        <v>10</v>
      </c>
      <c r="K13" s="27"/>
      <c r="L13" s="29">
        <v>3</v>
      </c>
      <c r="M13" s="29">
        <v>6</v>
      </c>
      <c r="N13" s="29">
        <v>7</v>
      </c>
      <c r="O13" s="29">
        <v>5</v>
      </c>
    </row>
    <row r="14" spans="1:16" ht="13.8" x14ac:dyDescent="0.3">
      <c r="H14" s="24">
        <v>43211</v>
      </c>
      <c r="I14" s="26">
        <v>25</v>
      </c>
      <c r="J14" s="27">
        <v>10</v>
      </c>
      <c r="K14" s="27"/>
      <c r="L14" s="29">
        <v>0</v>
      </c>
      <c r="M14" s="29">
        <v>4</v>
      </c>
      <c r="N14" s="29">
        <v>3</v>
      </c>
      <c r="O14" s="29">
        <v>0</v>
      </c>
    </row>
    <row r="15" spans="1:16" ht="13.8" x14ac:dyDescent="0.3">
      <c r="H15" s="24">
        <v>43241</v>
      </c>
      <c r="I15" s="26">
        <v>25</v>
      </c>
      <c r="J15" s="27">
        <v>10</v>
      </c>
      <c r="K15" s="27"/>
      <c r="L15" s="29">
        <v>2</v>
      </c>
      <c r="M15" s="29">
        <v>1</v>
      </c>
      <c r="N15" s="29">
        <v>1</v>
      </c>
      <c r="O15" s="29">
        <v>5</v>
      </c>
    </row>
    <row r="16" spans="1:16" ht="13.8" x14ac:dyDescent="0.3">
      <c r="H16" s="24">
        <v>43272</v>
      </c>
      <c r="I16" s="26">
        <v>25</v>
      </c>
      <c r="J16" s="27">
        <v>10</v>
      </c>
      <c r="K16" s="27"/>
      <c r="L16" s="29">
        <v>0</v>
      </c>
      <c r="M16" s="29">
        <v>7</v>
      </c>
      <c r="N16" s="29">
        <v>3</v>
      </c>
      <c r="O16" s="29">
        <v>8</v>
      </c>
    </row>
    <row r="17" spans="7:16" ht="13.8" x14ac:dyDescent="0.3">
      <c r="H17" s="24">
        <v>43302</v>
      </c>
      <c r="I17" s="26">
        <v>25</v>
      </c>
      <c r="J17" s="27">
        <v>10</v>
      </c>
      <c r="K17" s="27"/>
      <c r="L17" s="29">
        <v>1</v>
      </c>
      <c r="M17" s="29">
        <v>4</v>
      </c>
      <c r="N17" s="29">
        <v>2</v>
      </c>
      <c r="O17" s="29">
        <v>1</v>
      </c>
    </row>
    <row r="18" spans="7:16" ht="13.8" x14ac:dyDescent="0.3">
      <c r="H18" s="24">
        <v>43333</v>
      </c>
      <c r="I18" s="26">
        <v>25</v>
      </c>
      <c r="J18" s="27">
        <v>10</v>
      </c>
      <c r="K18" s="27"/>
      <c r="L18" s="29">
        <v>4</v>
      </c>
      <c r="M18" s="29">
        <v>1</v>
      </c>
      <c r="N18" s="29">
        <v>2</v>
      </c>
      <c r="O18" s="29">
        <v>2</v>
      </c>
    </row>
    <row r="19" spans="7:16" ht="13.8" x14ac:dyDescent="0.3">
      <c r="H19" s="24">
        <v>43364</v>
      </c>
      <c r="I19" s="26">
        <v>25</v>
      </c>
      <c r="J19" s="27">
        <v>10</v>
      </c>
      <c r="K19" s="27"/>
      <c r="L19" s="29">
        <v>3</v>
      </c>
      <c r="M19" s="29">
        <v>6</v>
      </c>
      <c r="N19" s="29">
        <v>7</v>
      </c>
      <c r="O19" s="29">
        <v>2</v>
      </c>
    </row>
    <row r="20" spans="7:16" ht="13.8" x14ac:dyDescent="0.3">
      <c r="H20" s="24">
        <v>43394</v>
      </c>
      <c r="I20" s="26">
        <v>25</v>
      </c>
      <c r="J20" s="27">
        <v>10</v>
      </c>
      <c r="K20" s="27"/>
      <c r="L20" s="29">
        <v>4</v>
      </c>
      <c r="M20" s="29">
        <v>6</v>
      </c>
      <c r="N20" s="29">
        <v>5</v>
      </c>
      <c r="O20" s="29">
        <v>4</v>
      </c>
    </row>
    <row r="21" spans="7:16" ht="13.8" x14ac:dyDescent="0.3">
      <c r="H21" s="24">
        <v>43425</v>
      </c>
      <c r="I21" s="26">
        <v>25</v>
      </c>
      <c r="J21" s="27">
        <v>10</v>
      </c>
      <c r="K21" s="27"/>
      <c r="L21" s="29">
        <v>6</v>
      </c>
      <c r="M21" s="29">
        <v>1</v>
      </c>
      <c r="N21" s="29">
        <v>0</v>
      </c>
      <c r="O21" s="29">
        <v>0</v>
      </c>
    </row>
    <row r="22" spans="7:16" ht="13.8" x14ac:dyDescent="0.3">
      <c r="H22" s="24">
        <v>43455</v>
      </c>
      <c r="I22" s="26">
        <v>25</v>
      </c>
      <c r="J22" s="27">
        <v>10</v>
      </c>
      <c r="K22" s="27"/>
      <c r="L22" s="29">
        <v>8</v>
      </c>
      <c r="M22" s="29">
        <v>1</v>
      </c>
      <c r="N22" s="29">
        <v>7</v>
      </c>
      <c r="O22" s="29">
        <v>7</v>
      </c>
    </row>
    <row r="23" spans="7:16" ht="13.8" x14ac:dyDescent="0.3">
      <c r="G23" s="23">
        <v>2019</v>
      </c>
      <c r="H23" s="34">
        <v>43486</v>
      </c>
      <c r="I23" s="26">
        <v>25</v>
      </c>
      <c r="J23" s="27">
        <v>10</v>
      </c>
      <c r="K23" s="27"/>
      <c r="L23" s="31">
        <v>1</v>
      </c>
      <c r="M23" s="29">
        <v>2</v>
      </c>
      <c r="N23" s="29">
        <v>4</v>
      </c>
      <c r="O23" s="29">
        <v>6</v>
      </c>
      <c r="P23" s="23">
        <v>35</v>
      </c>
    </row>
    <row r="24" spans="7:16" ht="13.8" x14ac:dyDescent="0.3">
      <c r="H24" s="34">
        <v>43517</v>
      </c>
      <c r="I24" s="26">
        <v>25</v>
      </c>
      <c r="J24" s="27">
        <v>10</v>
      </c>
      <c r="K24" s="27"/>
      <c r="L24" s="31">
        <v>4</v>
      </c>
      <c r="M24" s="29">
        <v>5</v>
      </c>
      <c r="N24" s="29">
        <v>2</v>
      </c>
      <c r="O24" s="29">
        <v>6</v>
      </c>
    </row>
    <row r="25" spans="7:16" ht="13.8" x14ac:dyDescent="0.3">
      <c r="H25" s="34">
        <v>43545</v>
      </c>
      <c r="I25" s="26">
        <v>25</v>
      </c>
      <c r="J25" s="27">
        <v>10</v>
      </c>
      <c r="K25" s="27"/>
      <c r="L25" s="31">
        <v>9</v>
      </c>
      <c r="M25" s="29">
        <v>0</v>
      </c>
      <c r="N25" s="29">
        <v>0</v>
      </c>
      <c r="O25" s="29">
        <v>4</v>
      </c>
    </row>
    <row r="26" spans="7:16" ht="13.8" x14ac:dyDescent="0.3">
      <c r="H26" s="34">
        <v>43576</v>
      </c>
      <c r="I26" s="26">
        <v>25</v>
      </c>
      <c r="J26" s="27">
        <v>10</v>
      </c>
      <c r="K26" s="27"/>
      <c r="L26" s="31">
        <v>4</v>
      </c>
      <c r="M26" s="29">
        <v>7</v>
      </c>
      <c r="N26" s="29">
        <v>7</v>
      </c>
      <c r="O26" s="29">
        <v>9</v>
      </c>
    </row>
    <row r="27" spans="7:16" ht="13.8" x14ac:dyDescent="0.3">
      <c r="H27" s="34">
        <v>43606</v>
      </c>
      <c r="I27" s="26">
        <v>25</v>
      </c>
      <c r="J27" s="27">
        <v>10</v>
      </c>
      <c r="K27" s="27"/>
      <c r="L27" s="31">
        <v>9</v>
      </c>
      <c r="M27" s="29">
        <v>7</v>
      </c>
      <c r="N27" s="29">
        <v>0</v>
      </c>
      <c r="O27" s="29">
        <v>9</v>
      </c>
    </row>
    <row r="28" spans="7:16" ht="13.8" x14ac:dyDescent="0.3">
      <c r="H28" s="34">
        <v>43637</v>
      </c>
      <c r="I28" s="26">
        <v>25</v>
      </c>
      <c r="J28" s="27">
        <v>10</v>
      </c>
      <c r="K28" s="27"/>
      <c r="L28" s="32">
        <v>7</v>
      </c>
      <c r="M28" s="29">
        <v>4</v>
      </c>
      <c r="N28" s="29">
        <v>8</v>
      </c>
      <c r="O28" s="29">
        <v>6</v>
      </c>
    </row>
    <row r="29" spans="7:16" ht="13.8" x14ac:dyDescent="0.3">
      <c r="H29" s="34">
        <v>43667</v>
      </c>
      <c r="I29" s="26">
        <v>25</v>
      </c>
      <c r="J29" s="27">
        <v>10</v>
      </c>
      <c r="K29" s="27"/>
      <c r="L29" s="31">
        <v>1</v>
      </c>
      <c r="M29" s="29">
        <v>1</v>
      </c>
      <c r="N29" s="29">
        <v>9</v>
      </c>
      <c r="O29" s="29">
        <v>2</v>
      </c>
    </row>
    <row r="30" spans="7:16" ht="13.8" x14ac:dyDescent="0.3">
      <c r="H30" s="34">
        <v>43698</v>
      </c>
      <c r="I30" s="26">
        <v>25</v>
      </c>
      <c r="J30" s="27">
        <v>10</v>
      </c>
      <c r="K30" s="27"/>
      <c r="L30" s="31">
        <v>5</v>
      </c>
      <c r="M30" s="29">
        <v>2</v>
      </c>
      <c r="N30" s="29">
        <v>3</v>
      </c>
      <c r="O30" s="29">
        <v>7</v>
      </c>
    </row>
    <row r="31" spans="7:16" x14ac:dyDescent="0.3">
      <c r="H31" s="34">
        <v>43729</v>
      </c>
      <c r="I31" s="26">
        <v>25</v>
      </c>
      <c r="J31" s="27">
        <v>10</v>
      </c>
      <c r="K31" s="27"/>
      <c r="L31" s="33">
        <v>6</v>
      </c>
      <c r="M31" s="33">
        <v>7</v>
      </c>
      <c r="N31" s="33">
        <v>3</v>
      </c>
      <c r="O31" s="33">
        <v>8</v>
      </c>
    </row>
    <row r="32" spans="7:16" x14ac:dyDescent="0.3">
      <c r="H32" s="34">
        <v>43759</v>
      </c>
      <c r="I32" s="26">
        <v>25</v>
      </c>
      <c r="J32" s="27">
        <v>10</v>
      </c>
      <c r="K32" s="27"/>
      <c r="L32" s="33">
        <v>4</v>
      </c>
      <c r="M32" s="33">
        <v>2</v>
      </c>
      <c r="N32" s="33">
        <v>1</v>
      </c>
      <c r="O32" s="33">
        <v>3</v>
      </c>
    </row>
    <row r="33" spans="8:15" x14ac:dyDescent="0.3">
      <c r="H33" s="34">
        <v>43790</v>
      </c>
      <c r="I33" s="26">
        <v>25</v>
      </c>
      <c r="J33" s="27">
        <v>10</v>
      </c>
      <c r="K33" s="27"/>
      <c r="L33" s="33">
        <v>3</v>
      </c>
      <c r="M33" s="33">
        <v>0</v>
      </c>
      <c r="N33" s="33">
        <v>8</v>
      </c>
      <c r="O33" s="33">
        <v>0</v>
      </c>
    </row>
    <row r="34" spans="8:15" x14ac:dyDescent="0.3">
      <c r="H34" s="34">
        <v>43820</v>
      </c>
      <c r="I34" s="26">
        <v>25</v>
      </c>
      <c r="J34" s="27">
        <v>10</v>
      </c>
      <c r="K34" s="27"/>
      <c r="L34" s="33">
        <v>9</v>
      </c>
      <c r="M34" s="33">
        <v>3</v>
      </c>
      <c r="N34" s="33">
        <v>8</v>
      </c>
      <c r="O34" s="33">
        <v>1</v>
      </c>
    </row>
    <row r="36" spans="8:15" x14ac:dyDescent="0.3">
      <c r="L36" s="23">
        <f>MAX(L23:L34)</f>
        <v>9</v>
      </c>
      <c r="M36" s="23">
        <f>MAX(M23:M34)</f>
        <v>7</v>
      </c>
      <c r="N36" s="23">
        <f>MAX(N23:N34)</f>
        <v>9</v>
      </c>
      <c r="O36" s="23">
        <f>MAX(O23:O34)</f>
        <v>9</v>
      </c>
    </row>
    <row r="37" spans="8:15" x14ac:dyDescent="0.3">
      <c r="L37" s="23">
        <f>MIN(L23:L34)</f>
        <v>1</v>
      </c>
      <c r="M37" s="23">
        <f>MIN(M23:M34)</f>
        <v>0</v>
      </c>
      <c r="N37" s="23">
        <f>MIN(N23:N34)</f>
        <v>0</v>
      </c>
      <c r="O37" s="23">
        <f>MIN(O23:O34)</f>
        <v>0</v>
      </c>
    </row>
    <row r="39" spans="8:15" x14ac:dyDescent="0.3">
      <c r="L39" s="23">
        <f>MAX(L11:L22)</f>
        <v>8</v>
      </c>
      <c r="M39" s="23">
        <f>MAX(M11:M22)</f>
        <v>7</v>
      </c>
      <c r="N39" s="23">
        <f>MAX(N11:N22)</f>
        <v>7</v>
      </c>
      <c r="O39" s="23">
        <f>MAX(O11:O22)</f>
        <v>8</v>
      </c>
    </row>
    <row r="40" spans="8:15" x14ac:dyDescent="0.3">
      <c r="L40" s="23">
        <f>MIN(L11:L22)</f>
        <v>0</v>
      </c>
      <c r="M40" s="23">
        <f>MIN(M11:M22)</f>
        <v>1</v>
      </c>
      <c r="N40" s="23">
        <f>MIN(N11:N22)</f>
        <v>0</v>
      </c>
      <c r="O40" s="23">
        <f>MIN(O11:O22)</f>
        <v>0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L23:L24">
    <cfRule type="expression" dxfId="71" priority="37">
      <formula>L23&lt;=$I$5</formula>
    </cfRule>
    <cfRule type="expression" dxfId="70" priority="38">
      <formula>AND(L23&gt;$I$5,L23&lt;=$I$6)</formula>
    </cfRule>
    <cfRule type="expression" dxfId="69" priority="39">
      <formula>AND(L23&gt;$I$6,L23&lt;=$I$4)</formula>
    </cfRule>
    <cfRule type="expression" dxfId="68" priority="40">
      <formula>L23&gt;$I$4</formula>
    </cfRule>
  </conditionalFormatting>
  <conditionalFormatting sqref="L25">
    <cfRule type="expression" dxfId="67" priority="29">
      <formula>L25&lt;=$H$5</formula>
    </cfRule>
    <cfRule type="expression" dxfId="66" priority="30">
      <formula>AND(L25&gt;$H$5,L25&lt;=$H$6)</formula>
    </cfRule>
    <cfRule type="expression" dxfId="65" priority="31">
      <formula>AND(L25&gt;$H$6,L25&lt;=$H$4)</formula>
    </cfRule>
    <cfRule type="expression" dxfId="64" priority="32">
      <formula>L25&gt;$H$4</formula>
    </cfRule>
  </conditionalFormatting>
  <conditionalFormatting sqref="L26">
    <cfRule type="expression" dxfId="63" priority="25">
      <formula>L26&lt;=$H$5</formula>
    </cfRule>
    <cfRule type="expression" dxfId="62" priority="26">
      <formula>AND(L26&gt;$H$5,L26&lt;=$H$6)</formula>
    </cfRule>
    <cfRule type="expression" dxfId="61" priority="27">
      <formula>AND(L26&gt;$H$6,L26&lt;=$H$4)</formula>
    </cfRule>
    <cfRule type="expression" dxfId="60" priority="28">
      <formula>L26&gt;$H$4</formula>
    </cfRule>
  </conditionalFormatting>
  <conditionalFormatting sqref="L27">
    <cfRule type="expression" dxfId="59" priority="21">
      <formula>L27&lt;=$H$5</formula>
    </cfRule>
    <cfRule type="expression" dxfId="58" priority="22">
      <formula>AND(L27&gt;$H$5,L27&lt;=$H$6)</formula>
    </cfRule>
    <cfRule type="expression" dxfId="57" priority="23">
      <formula>AND(L27&gt;$H$6,L27&lt;=$H$4)</formula>
    </cfRule>
    <cfRule type="expression" dxfId="56" priority="24">
      <formula>L27&gt;$H$4</formula>
    </cfRule>
  </conditionalFormatting>
  <conditionalFormatting sqref="L28">
    <cfRule type="expression" dxfId="55" priority="17">
      <formula>L28&lt;=$G$5</formula>
    </cfRule>
    <cfRule type="expression" dxfId="54" priority="18">
      <formula>AND(L28&gt;$G$5,L28&lt;=$G$6)</formula>
    </cfRule>
    <cfRule type="expression" dxfId="53" priority="19">
      <formula>AND(L28&gt;$G$6,L28&lt;=$G$4)</formula>
    </cfRule>
    <cfRule type="expression" dxfId="52" priority="20">
      <formula>L28&gt;$G$4</formula>
    </cfRule>
  </conditionalFormatting>
  <conditionalFormatting sqref="L29:L30">
    <cfRule type="expression" dxfId="51" priority="13">
      <formula>L29&lt;=$H$5</formula>
    </cfRule>
    <cfRule type="expression" dxfId="50" priority="14">
      <formula>AND(L29&gt;$H$5,L29&lt;=$H$6)</formula>
    </cfRule>
    <cfRule type="expression" dxfId="49" priority="15">
      <formula>AND(L29&gt;$H$6,L29&lt;=$H$4)</formula>
    </cfRule>
    <cfRule type="expression" dxfId="48" priority="16">
      <formula>L29&gt;$H$4</formula>
    </cfRule>
  </conditionalFormatting>
  <conditionalFormatting sqref="L33:O34">
    <cfRule type="expression" dxfId="47" priority="9">
      <formula>L33&lt;=$B$6</formula>
    </cfRule>
    <cfRule type="expression" dxfId="46" priority="10">
      <formula>AND(L33&gt;$B$6,L33&lt;=$B$7)</formula>
    </cfRule>
    <cfRule type="expression" dxfId="45" priority="11">
      <formula>AND(L33&gt;$B$7,L33&lt;=$B$5)</formula>
    </cfRule>
    <cfRule type="expression" dxfId="44" priority="12">
      <formula>L33&gt;$B$5</formula>
    </cfRule>
  </conditionalFormatting>
  <conditionalFormatting sqref="L31:O31">
    <cfRule type="expression" dxfId="43" priority="5">
      <formula>L31&lt;=$B$6</formula>
    </cfRule>
    <cfRule type="expression" dxfId="42" priority="6">
      <formula>AND(L31&gt;$B$6,L31&lt;=$B$7)</formula>
    </cfRule>
    <cfRule type="expression" dxfId="41" priority="7">
      <formula>AND(L31&gt;$B$7,L31&lt;=$B$5)</formula>
    </cfRule>
    <cfRule type="expression" dxfId="40" priority="8">
      <formula>L31&gt;$B$5</formula>
    </cfRule>
  </conditionalFormatting>
  <conditionalFormatting sqref="L32:O32">
    <cfRule type="expression" dxfId="39" priority="1">
      <formula>L32&lt;=$B$6</formula>
    </cfRule>
    <cfRule type="expression" dxfId="38" priority="2">
      <formula>AND(L32&gt;$B$6,L32&lt;=$B$7)</formula>
    </cfRule>
    <cfRule type="expression" dxfId="37" priority="3">
      <formula>AND(L32&gt;$B$7,L32&lt;=$B$5)</formula>
    </cfRule>
    <cfRule type="expression" dxfId="36" priority="4">
      <formula>L32&gt;$B$5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view="pageBreakPreview" topLeftCell="G1" zoomScale="80" zoomScaleNormal="100" zoomScaleSheetLayoutView="80" workbookViewId="0">
      <selection activeCell="L25" sqref="L25"/>
    </sheetView>
  </sheetViews>
  <sheetFormatPr defaultColWidth="9.109375" defaultRowHeight="13.2" x14ac:dyDescent="0.3"/>
  <cols>
    <col min="1" max="1" width="6.5546875" style="21" customWidth="1"/>
    <col min="2" max="2" width="15.5546875" style="23" customWidth="1"/>
    <col min="3" max="5" width="25.88671875" style="23" customWidth="1"/>
    <col min="6" max="6" width="6.6640625" style="22" customWidth="1"/>
    <col min="7" max="8" width="9.109375" style="23"/>
    <col min="9" max="11" width="9" style="23" customWidth="1"/>
    <col min="12" max="13" width="10.109375" style="23" customWidth="1"/>
    <col min="14" max="16384" width="9.109375" style="23"/>
  </cols>
  <sheetData>
    <row r="1" spans="1:14" s="2" customFormat="1" ht="33.75" customHeight="1" x14ac:dyDescent="0.3">
      <c r="A1" s="38" t="s">
        <v>0</v>
      </c>
      <c r="B1" s="38"/>
      <c r="C1" s="38"/>
      <c r="D1" s="38"/>
      <c r="E1" s="38"/>
      <c r="F1" s="1"/>
    </row>
    <row r="2" spans="1:14" s="2" customFormat="1" ht="30.75" customHeight="1" x14ac:dyDescent="0.3">
      <c r="A2" s="39" t="s">
        <v>1</v>
      </c>
      <c r="B2" s="39"/>
      <c r="C2" s="39"/>
      <c r="D2" s="39"/>
      <c r="E2" s="39"/>
      <c r="F2" s="3"/>
    </row>
    <row r="3" spans="1:14" s="2" customFormat="1" ht="6" customHeight="1" x14ac:dyDescent="0.3">
      <c r="A3" s="4"/>
      <c r="B3" s="4"/>
      <c r="C3" s="4"/>
      <c r="D3" s="4"/>
      <c r="E3" s="5"/>
      <c r="F3" s="3"/>
    </row>
    <row r="4" spans="1:14" s="2" customFormat="1" ht="27" customHeight="1" x14ac:dyDescent="0.3">
      <c r="A4" s="37" t="s">
        <v>2</v>
      </c>
      <c r="B4" s="37"/>
      <c r="C4" s="40" t="s">
        <v>3</v>
      </c>
      <c r="D4" s="40"/>
      <c r="E4" s="40"/>
      <c r="F4" s="6"/>
    </row>
    <row r="5" spans="1:14" s="2" customFormat="1" ht="27" customHeight="1" x14ac:dyDescent="0.3">
      <c r="A5" s="35" t="s">
        <v>4</v>
      </c>
      <c r="B5" s="36"/>
      <c r="C5" s="7" t="s">
        <v>5</v>
      </c>
      <c r="D5" s="8" t="s">
        <v>6</v>
      </c>
      <c r="E5" s="9" t="s">
        <v>7</v>
      </c>
      <c r="F5" s="10"/>
    </row>
    <row r="6" spans="1:14" s="2" customFormat="1" ht="27" customHeight="1" x14ac:dyDescent="0.3">
      <c r="A6" s="35" t="s">
        <v>8</v>
      </c>
      <c r="B6" s="36"/>
      <c r="C6" s="2" t="s">
        <v>9</v>
      </c>
      <c r="D6" s="8" t="s">
        <v>10</v>
      </c>
      <c r="E6" s="11">
        <v>21165</v>
      </c>
      <c r="F6" s="12"/>
    </row>
    <row r="7" spans="1:14" s="2" customFormat="1" ht="27" customHeight="1" x14ac:dyDescent="0.3">
      <c r="A7" s="35" t="s">
        <v>11</v>
      </c>
      <c r="B7" s="36"/>
      <c r="C7" s="7" t="s">
        <v>12</v>
      </c>
      <c r="D7" s="8" t="s">
        <v>13</v>
      </c>
      <c r="E7" s="11" t="s">
        <v>14</v>
      </c>
      <c r="F7" s="12"/>
    </row>
    <row r="8" spans="1:14" s="2" customFormat="1" ht="27" customHeight="1" x14ac:dyDescent="0.3">
      <c r="A8" s="37" t="s">
        <v>15</v>
      </c>
      <c r="B8" s="37"/>
      <c r="C8" s="7" t="s">
        <v>16</v>
      </c>
      <c r="D8" s="8" t="s">
        <v>17</v>
      </c>
      <c r="E8" s="11">
        <v>1</v>
      </c>
      <c r="F8" s="12"/>
    </row>
    <row r="9" spans="1:14" s="2" customFormat="1" ht="27" customHeight="1" x14ac:dyDescent="0.3">
      <c r="A9" s="35" t="s">
        <v>34</v>
      </c>
      <c r="B9" s="36"/>
      <c r="C9" s="13" t="s">
        <v>19</v>
      </c>
      <c r="D9" s="8" t="s">
        <v>35</v>
      </c>
      <c r="E9" s="14">
        <v>1</v>
      </c>
      <c r="F9" s="15"/>
    </row>
    <row r="10" spans="1:14" s="2" customFormat="1" ht="36" customHeight="1" x14ac:dyDescent="0.3">
      <c r="A10" s="16"/>
      <c r="B10" s="16"/>
      <c r="C10" s="16"/>
      <c r="D10" s="16"/>
      <c r="E10" s="16"/>
      <c r="F10" s="12"/>
      <c r="I10" s="17" t="s">
        <v>27</v>
      </c>
      <c r="J10" s="18" t="s">
        <v>22</v>
      </c>
      <c r="K10" s="18" t="s">
        <v>22</v>
      </c>
      <c r="L10" s="19" t="s">
        <v>40</v>
      </c>
      <c r="M10" s="19" t="s">
        <v>41</v>
      </c>
      <c r="N10" s="20"/>
    </row>
    <row r="11" spans="1:14" x14ac:dyDescent="0.3">
      <c r="G11" s="23">
        <v>2018</v>
      </c>
      <c r="H11" s="24">
        <v>43121</v>
      </c>
      <c r="I11" s="26">
        <v>25</v>
      </c>
      <c r="J11" s="27">
        <v>10</v>
      </c>
      <c r="K11" s="27"/>
      <c r="L11" s="28">
        <v>1</v>
      </c>
      <c r="M11" s="28">
        <v>4</v>
      </c>
    </row>
    <row r="12" spans="1:14" x14ac:dyDescent="0.3">
      <c r="H12" s="24">
        <v>43152</v>
      </c>
      <c r="I12" s="26">
        <v>25</v>
      </c>
      <c r="J12" s="27">
        <v>10</v>
      </c>
      <c r="K12" s="27"/>
      <c r="L12" s="28">
        <v>4</v>
      </c>
      <c r="M12" s="28">
        <v>2</v>
      </c>
    </row>
    <row r="13" spans="1:14" x14ac:dyDescent="0.3">
      <c r="H13" s="24">
        <v>43180</v>
      </c>
      <c r="I13" s="26">
        <v>25</v>
      </c>
      <c r="J13" s="27">
        <v>10</v>
      </c>
      <c r="K13" s="27"/>
      <c r="L13" s="28">
        <v>7</v>
      </c>
      <c r="M13" s="28">
        <v>4</v>
      </c>
    </row>
    <row r="14" spans="1:14" x14ac:dyDescent="0.3">
      <c r="H14" s="24">
        <v>43211</v>
      </c>
      <c r="I14" s="26">
        <v>25</v>
      </c>
      <c r="J14" s="27">
        <v>10</v>
      </c>
      <c r="K14" s="27"/>
      <c r="L14" s="28">
        <v>1</v>
      </c>
      <c r="M14" s="28">
        <v>3</v>
      </c>
    </row>
    <row r="15" spans="1:14" x14ac:dyDescent="0.3">
      <c r="H15" s="24">
        <v>43241</v>
      </c>
      <c r="I15" s="26">
        <v>25</v>
      </c>
      <c r="J15" s="27">
        <v>10</v>
      </c>
      <c r="K15" s="27"/>
      <c r="L15" s="28">
        <v>7</v>
      </c>
      <c r="M15" s="28">
        <v>9</v>
      </c>
    </row>
    <row r="16" spans="1:14" x14ac:dyDescent="0.3">
      <c r="H16" s="24">
        <v>43272</v>
      </c>
      <c r="I16" s="26">
        <v>25</v>
      </c>
      <c r="J16" s="27">
        <v>10</v>
      </c>
      <c r="K16" s="27"/>
      <c r="L16" s="28">
        <v>6</v>
      </c>
      <c r="M16" s="28">
        <v>4</v>
      </c>
    </row>
    <row r="17" spans="7:14" x14ac:dyDescent="0.3">
      <c r="H17" s="24">
        <v>43302</v>
      </c>
      <c r="I17" s="26">
        <v>25</v>
      </c>
      <c r="J17" s="27">
        <v>10</v>
      </c>
      <c r="K17" s="27"/>
      <c r="L17" s="28">
        <v>4</v>
      </c>
      <c r="M17" s="28">
        <v>7</v>
      </c>
    </row>
    <row r="18" spans="7:14" x14ac:dyDescent="0.3">
      <c r="H18" s="24">
        <v>43333</v>
      </c>
      <c r="I18" s="26">
        <v>25</v>
      </c>
      <c r="J18" s="27">
        <v>10</v>
      </c>
      <c r="K18" s="27"/>
      <c r="L18" s="28">
        <v>1</v>
      </c>
      <c r="M18" s="28">
        <v>3</v>
      </c>
    </row>
    <row r="19" spans="7:14" x14ac:dyDescent="0.3">
      <c r="H19" s="24">
        <v>43364</v>
      </c>
      <c r="I19" s="26">
        <v>25</v>
      </c>
      <c r="J19" s="27">
        <v>10</v>
      </c>
      <c r="K19" s="27"/>
      <c r="L19" s="28">
        <v>6</v>
      </c>
      <c r="M19" s="28">
        <v>5</v>
      </c>
    </row>
    <row r="20" spans="7:14" x14ac:dyDescent="0.3">
      <c r="H20" s="24">
        <v>43394</v>
      </c>
      <c r="I20" s="26">
        <v>25</v>
      </c>
      <c r="J20" s="27">
        <v>10</v>
      </c>
      <c r="K20" s="27"/>
      <c r="L20" s="28">
        <v>9</v>
      </c>
      <c r="M20" s="28">
        <v>6</v>
      </c>
    </row>
    <row r="21" spans="7:14" x14ac:dyDescent="0.3">
      <c r="H21" s="24">
        <v>43425</v>
      </c>
      <c r="I21" s="26">
        <v>25</v>
      </c>
      <c r="J21" s="27">
        <v>10</v>
      </c>
      <c r="K21" s="27"/>
      <c r="L21" s="28">
        <v>9</v>
      </c>
      <c r="M21" s="28">
        <v>8</v>
      </c>
    </row>
    <row r="22" spans="7:14" x14ac:dyDescent="0.3">
      <c r="H22" s="24">
        <v>43455</v>
      </c>
      <c r="I22" s="26">
        <v>25</v>
      </c>
      <c r="J22" s="27">
        <v>10</v>
      </c>
      <c r="K22" s="27"/>
      <c r="L22" s="25">
        <v>8</v>
      </c>
      <c r="M22" s="25">
        <v>3</v>
      </c>
    </row>
    <row r="23" spans="7:14" x14ac:dyDescent="0.3">
      <c r="G23" s="23">
        <v>2019</v>
      </c>
      <c r="H23" s="34">
        <v>43486</v>
      </c>
      <c r="I23" s="26">
        <v>25</v>
      </c>
      <c r="J23" s="27">
        <v>10</v>
      </c>
      <c r="K23" s="27"/>
      <c r="L23" s="28">
        <v>2</v>
      </c>
      <c r="M23" s="28">
        <v>1</v>
      </c>
      <c r="N23" s="23">
        <v>35</v>
      </c>
    </row>
    <row r="24" spans="7:14" x14ac:dyDescent="0.3">
      <c r="H24" s="34">
        <v>43517</v>
      </c>
      <c r="I24" s="26">
        <v>25</v>
      </c>
      <c r="J24" s="27">
        <v>10</v>
      </c>
      <c r="K24" s="27"/>
      <c r="L24" s="28">
        <v>5</v>
      </c>
      <c r="M24" s="28">
        <v>1</v>
      </c>
    </row>
    <row r="25" spans="7:14" x14ac:dyDescent="0.3">
      <c r="H25" s="34">
        <v>43545</v>
      </c>
      <c r="I25" s="26">
        <v>25</v>
      </c>
      <c r="J25" s="27">
        <v>10</v>
      </c>
      <c r="K25" s="27"/>
      <c r="L25" s="28">
        <v>8</v>
      </c>
      <c r="M25" s="28">
        <v>9</v>
      </c>
    </row>
    <row r="26" spans="7:14" x14ac:dyDescent="0.3">
      <c r="H26" s="34">
        <v>43576</v>
      </c>
      <c r="I26" s="26">
        <v>25</v>
      </c>
      <c r="J26" s="27">
        <v>10</v>
      </c>
      <c r="K26" s="27"/>
      <c r="L26" s="28">
        <v>8</v>
      </c>
      <c r="M26" s="28">
        <v>7</v>
      </c>
    </row>
    <row r="27" spans="7:14" x14ac:dyDescent="0.3">
      <c r="H27" s="34">
        <v>43606</v>
      </c>
      <c r="I27" s="26">
        <v>25</v>
      </c>
      <c r="J27" s="27">
        <v>10</v>
      </c>
      <c r="K27" s="27"/>
      <c r="L27" s="28">
        <v>8</v>
      </c>
      <c r="M27" s="28">
        <v>1</v>
      </c>
    </row>
    <row r="28" spans="7:14" x14ac:dyDescent="0.3">
      <c r="H28" s="34">
        <v>43637</v>
      </c>
      <c r="I28" s="26">
        <v>25</v>
      </c>
      <c r="J28" s="27">
        <v>10</v>
      </c>
      <c r="K28" s="27"/>
      <c r="L28" s="28">
        <v>8</v>
      </c>
      <c r="M28" s="28">
        <v>9</v>
      </c>
    </row>
    <row r="29" spans="7:14" x14ac:dyDescent="0.3">
      <c r="H29" s="34">
        <v>43667</v>
      </c>
      <c r="I29" s="26">
        <v>25</v>
      </c>
      <c r="J29" s="27">
        <v>10</v>
      </c>
      <c r="K29" s="27"/>
      <c r="L29" s="28">
        <v>7</v>
      </c>
      <c r="M29" s="28">
        <v>1</v>
      </c>
    </row>
    <row r="30" spans="7:14" x14ac:dyDescent="0.3">
      <c r="H30" s="34">
        <v>43698</v>
      </c>
      <c r="I30" s="26">
        <v>25</v>
      </c>
      <c r="J30" s="27">
        <v>10</v>
      </c>
      <c r="K30" s="27"/>
      <c r="L30" s="28">
        <v>9</v>
      </c>
      <c r="M30" s="28">
        <v>5</v>
      </c>
    </row>
    <row r="31" spans="7:14" x14ac:dyDescent="0.3">
      <c r="H31" s="34">
        <v>43729</v>
      </c>
      <c r="I31" s="26">
        <v>25</v>
      </c>
      <c r="J31" s="27">
        <v>10</v>
      </c>
      <c r="K31" s="27"/>
      <c r="L31" s="33">
        <v>9</v>
      </c>
      <c r="M31" s="33">
        <v>7</v>
      </c>
    </row>
    <row r="32" spans="7:14" x14ac:dyDescent="0.3">
      <c r="H32" s="34">
        <v>43759</v>
      </c>
      <c r="I32" s="26">
        <v>25</v>
      </c>
      <c r="J32" s="27">
        <v>10</v>
      </c>
      <c r="K32" s="27"/>
      <c r="L32" s="33">
        <v>8</v>
      </c>
      <c r="M32" s="33">
        <v>2</v>
      </c>
    </row>
    <row r="33" spans="8:13" x14ac:dyDescent="0.3">
      <c r="H33" s="34">
        <v>43790</v>
      </c>
      <c r="I33" s="26">
        <v>25</v>
      </c>
      <c r="J33" s="27">
        <v>10</v>
      </c>
      <c r="K33" s="27"/>
      <c r="L33" s="33">
        <v>6</v>
      </c>
      <c r="M33" s="33">
        <v>9</v>
      </c>
    </row>
    <row r="34" spans="8:13" x14ac:dyDescent="0.3">
      <c r="H34" s="34">
        <v>43820</v>
      </c>
      <c r="I34" s="26">
        <v>25</v>
      </c>
      <c r="J34" s="27">
        <v>10</v>
      </c>
      <c r="K34" s="27"/>
      <c r="L34" s="33">
        <v>7</v>
      </c>
      <c r="M34" s="33">
        <v>9</v>
      </c>
    </row>
    <row r="36" spans="8:13" x14ac:dyDescent="0.3">
      <c r="L36" s="23">
        <f>MAX(L23:L34)</f>
        <v>9</v>
      </c>
      <c r="M36" s="23">
        <f>MAX(M23:M34)</f>
        <v>9</v>
      </c>
    </row>
    <row r="37" spans="8:13" x14ac:dyDescent="0.3">
      <c r="L37" s="23">
        <f>MIN(L23:L34)</f>
        <v>2</v>
      </c>
      <c r="M37" s="23">
        <f>MIN(M23:M34)</f>
        <v>1</v>
      </c>
    </row>
    <row r="39" spans="8:13" x14ac:dyDescent="0.3">
      <c r="L39" s="23">
        <f>MAX(L11:L22)</f>
        <v>9</v>
      </c>
      <c r="M39" s="23">
        <f>MAX(M11:M22)</f>
        <v>9</v>
      </c>
    </row>
    <row r="40" spans="8:13" x14ac:dyDescent="0.3">
      <c r="L40" s="23">
        <f>MIN(L11:L22)</f>
        <v>1</v>
      </c>
      <c r="M40" s="23">
        <f>MIN(M11:M22)</f>
        <v>2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L33:M34">
    <cfRule type="expression" dxfId="35" priority="9">
      <formula>L33&lt;=$B$6</formula>
    </cfRule>
    <cfRule type="expression" dxfId="34" priority="10">
      <formula>AND(L33&gt;$B$6,L33&lt;=$B$7)</formula>
    </cfRule>
    <cfRule type="expression" dxfId="33" priority="11">
      <formula>AND(L33&gt;$B$7,L33&lt;=$B$5)</formula>
    </cfRule>
    <cfRule type="expression" dxfId="32" priority="12">
      <formula>L33&gt;$B$5</formula>
    </cfRule>
  </conditionalFormatting>
  <conditionalFormatting sqref="L31:M31">
    <cfRule type="expression" dxfId="31" priority="5">
      <formula>L31&lt;=$B$6</formula>
    </cfRule>
    <cfRule type="expression" dxfId="30" priority="6">
      <formula>AND(L31&gt;$B$6,L31&lt;=$B$7)</formula>
    </cfRule>
    <cfRule type="expression" dxfId="29" priority="7">
      <formula>AND(L31&gt;$B$7,L31&lt;=$B$5)</formula>
    </cfRule>
    <cfRule type="expression" dxfId="28" priority="8">
      <formula>L31&gt;$B$5</formula>
    </cfRule>
  </conditionalFormatting>
  <conditionalFormatting sqref="L32:M32">
    <cfRule type="expression" dxfId="27" priority="1">
      <formula>L32&lt;=$B$6</formula>
    </cfRule>
    <cfRule type="expression" dxfId="26" priority="2">
      <formula>AND(L32&gt;$B$6,L32&lt;=$B$7)</formula>
    </cfRule>
    <cfRule type="expression" dxfId="25" priority="3">
      <formula>AND(L32&gt;$B$7,L32&lt;=$B$5)</formula>
    </cfRule>
    <cfRule type="expression" dxfId="24" priority="4">
      <formula>L32&gt;$B$5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view="pageBreakPreview" topLeftCell="G4" zoomScale="80" zoomScaleNormal="100" zoomScaleSheetLayoutView="80" workbookViewId="0">
      <selection activeCell="L28" sqref="L28"/>
    </sheetView>
  </sheetViews>
  <sheetFormatPr defaultColWidth="9.109375" defaultRowHeight="13.2" x14ac:dyDescent="0.3"/>
  <cols>
    <col min="1" max="1" width="6.5546875" style="21" customWidth="1"/>
    <col min="2" max="2" width="15.5546875" style="23" customWidth="1"/>
    <col min="3" max="5" width="25.88671875" style="23" customWidth="1"/>
    <col min="6" max="6" width="6.6640625" style="22" customWidth="1"/>
    <col min="7" max="7" width="9.109375" style="23"/>
    <col min="8" max="8" width="9.33203125" style="23" customWidth="1"/>
    <col min="9" max="11" width="9" style="23" customWidth="1"/>
    <col min="12" max="13" width="9.44140625" style="23" customWidth="1"/>
    <col min="14" max="16384" width="9.109375" style="23"/>
  </cols>
  <sheetData>
    <row r="1" spans="1:14" s="2" customFormat="1" ht="33.75" customHeight="1" x14ac:dyDescent="0.3">
      <c r="A1" s="38" t="s">
        <v>0</v>
      </c>
      <c r="B1" s="38"/>
      <c r="C1" s="38"/>
      <c r="D1" s="38"/>
      <c r="E1" s="38"/>
      <c r="F1" s="1"/>
    </row>
    <row r="2" spans="1:14" s="2" customFormat="1" ht="30.75" customHeight="1" x14ac:dyDescent="0.3">
      <c r="A2" s="39" t="s">
        <v>1</v>
      </c>
      <c r="B2" s="39"/>
      <c r="C2" s="39"/>
      <c r="D2" s="39"/>
      <c r="E2" s="39"/>
      <c r="F2" s="3"/>
    </row>
    <row r="3" spans="1:14" s="2" customFormat="1" ht="6" customHeight="1" x14ac:dyDescent="0.3">
      <c r="A3" s="4"/>
      <c r="B3" s="4"/>
      <c r="C3" s="4"/>
      <c r="D3" s="4"/>
      <c r="E3" s="5"/>
      <c r="F3" s="3"/>
    </row>
    <row r="4" spans="1:14" s="2" customFormat="1" ht="27" customHeight="1" x14ac:dyDescent="0.3">
      <c r="A4" s="37" t="s">
        <v>2</v>
      </c>
      <c r="B4" s="37"/>
      <c r="C4" s="40" t="s">
        <v>3</v>
      </c>
      <c r="D4" s="40"/>
      <c r="E4" s="40"/>
      <c r="F4" s="6"/>
    </row>
    <row r="5" spans="1:14" s="2" customFormat="1" ht="27" customHeight="1" x14ac:dyDescent="0.3">
      <c r="A5" s="35" t="s">
        <v>4</v>
      </c>
      <c r="B5" s="36"/>
      <c r="C5" s="7" t="s">
        <v>5</v>
      </c>
      <c r="D5" s="8" t="s">
        <v>6</v>
      </c>
      <c r="E5" s="9" t="s">
        <v>7</v>
      </c>
      <c r="F5" s="10"/>
    </row>
    <row r="6" spans="1:14" s="2" customFormat="1" ht="27" customHeight="1" x14ac:dyDescent="0.3">
      <c r="A6" s="35" t="s">
        <v>8</v>
      </c>
      <c r="B6" s="36"/>
      <c r="C6" s="2" t="s">
        <v>9</v>
      </c>
      <c r="D6" s="8" t="s">
        <v>10</v>
      </c>
      <c r="E6" s="11">
        <v>21165</v>
      </c>
      <c r="F6" s="12"/>
    </row>
    <row r="7" spans="1:14" s="2" customFormat="1" ht="27" customHeight="1" x14ac:dyDescent="0.3">
      <c r="A7" s="35" t="s">
        <v>11</v>
      </c>
      <c r="B7" s="36"/>
      <c r="C7" s="7" t="s">
        <v>12</v>
      </c>
      <c r="D7" s="8" t="s">
        <v>13</v>
      </c>
      <c r="E7" s="11" t="s">
        <v>14</v>
      </c>
      <c r="F7" s="12"/>
    </row>
    <row r="8" spans="1:14" s="2" customFormat="1" ht="27" customHeight="1" x14ac:dyDescent="0.3">
      <c r="A8" s="37" t="s">
        <v>15</v>
      </c>
      <c r="B8" s="37"/>
      <c r="C8" s="7" t="s">
        <v>16</v>
      </c>
      <c r="D8" s="8" t="s">
        <v>17</v>
      </c>
      <c r="E8" s="11">
        <v>1</v>
      </c>
      <c r="F8" s="12"/>
    </row>
    <row r="9" spans="1:14" s="2" customFormat="1" ht="27" customHeight="1" x14ac:dyDescent="0.3">
      <c r="A9" s="35" t="s">
        <v>34</v>
      </c>
      <c r="B9" s="36"/>
      <c r="C9" s="13" t="s">
        <v>19</v>
      </c>
      <c r="D9" s="8" t="s">
        <v>35</v>
      </c>
      <c r="E9" s="14">
        <v>1</v>
      </c>
      <c r="F9" s="15"/>
    </row>
    <row r="10" spans="1:14" s="2" customFormat="1" ht="27" customHeight="1" x14ac:dyDescent="0.3">
      <c r="A10" s="16"/>
      <c r="B10" s="16"/>
      <c r="C10" s="16"/>
      <c r="D10" s="16"/>
      <c r="E10" s="16"/>
      <c r="F10" s="12"/>
      <c r="I10" s="17" t="s">
        <v>27</v>
      </c>
      <c r="J10" s="30"/>
      <c r="K10" s="18" t="s">
        <v>22</v>
      </c>
      <c r="L10" s="19" t="s">
        <v>42</v>
      </c>
      <c r="M10" s="19" t="s">
        <v>43</v>
      </c>
      <c r="N10" s="20"/>
    </row>
    <row r="11" spans="1:14" ht="13.8" x14ac:dyDescent="0.3">
      <c r="G11" s="23">
        <v>2018</v>
      </c>
      <c r="H11" s="24">
        <v>43121</v>
      </c>
      <c r="I11" s="26">
        <v>25</v>
      </c>
      <c r="J11" s="27">
        <v>10</v>
      </c>
      <c r="K11" s="27"/>
      <c r="L11" s="29">
        <v>0</v>
      </c>
      <c r="M11" s="29">
        <v>0</v>
      </c>
    </row>
    <row r="12" spans="1:14" ht="13.8" x14ac:dyDescent="0.3">
      <c r="H12" s="24">
        <v>43152</v>
      </c>
      <c r="I12" s="26">
        <v>25</v>
      </c>
      <c r="J12" s="27">
        <v>10</v>
      </c>
      <c r="K12" s="27"/>
      <c r="L12" s="29">
        <v>1</v>
      </c>
      <c r="M12" s="29">
        <v>3</v>
      </c>
      <c r="N12" s="23" t="s">
        <v>21</v>
      </c>
    </row>
    <row r="13" spans="1:14" ht="13.8" x14ac:dyDescent="0.3">
      <c r="H13" s="24">
        <v>43180</v>
      </c>
      <c r="I13" s="26">
        <v>25</v>
      </c>
      <c r="J13" s="27">
        <v>10</v>
      </c>
      <c r="K13" s="27"/>
      <c r="L13" s="29">
        <v>5</v>
      </c>
      <c r="M13" s="29">
        <v>7</v>
      </c>
    </row>
    <row r="14" spans="1:14" ht="13.8" x14ac:dyDescent="0.3">
      <c r="H14" s="24">
        <v>43211</v>
      </c>
      <c r="I14" s="26">
        <v>25</v>
      </c>
      <c r="J14" s="27">
        <v>10</v>
      </c>
      <c r="K14" s="27"/>
      <c r="L14" s="29">
        <v>3</v>
      </c>
      <c r="M14" s="29">
        <v>4</v>
      </c>
    </row>
    <row r="15" spans="1:14" ht="13.8" x14ac:dyDescent="0.3">
      <c r="H15" s="24">
        <v>43241</v>
      </c>
      <c r="I15" s="26">
        <v>25</v>
      </c>
      <c r="J15" s="27">
        <v>10</v>
      </c>
      <c r="K15" s="27"/>
      <c r="L15" s="29">
        <v>8</v>
      </c>
      <c r="M15" s="29">
        <v>8</v>
      </c>
    </row>
    <row r="16" spans="1:14" ht="13.8" x14ac:dyDescent="0.3">
      <c r="H16" s="24">
        <v>43272</v>
      </c>
      <c r="I16" s="26">
        <v>25</v>
      </c>
      <c r="J16" s="27">
        <v>10</v>
      </c>
      <c r="K16" s="27"/>
      <c r="L16" s="29">
        <v>7</v>
      </c>
      <c r="M16" s="29">
        <v>9</v>
      </c>
    </row>
    <row r="17" spans="7:14" ht="13.8" x14ac:dyDescent="0.3">
      <c r="H17" s="24">
        <v>43302</v>
      </c>
      <c r="I17" s="26">
        <v>25</v>
      </c>
      <c r="J17" s="27">
        <v>10</v>
      </c>
      <c r="K17" s="27"/>
      <c r="L17" s="29">
        <v>2</v>
      </c>
      <c r="M17" s="29">
        <v>6</v>
      </c>
    </row>
    <row r="18" spans="7:14" ht="13.8" x14ac:dyDescent="0.3">
      <c r="H18" s="24">
        <v>43333</v>
      </c>
      <c r="I18" s="26">
        <v>25</v>
      </c>
      <c r="J18" s="27">
        <v>10</v>
      </c>
      <c r="K18" s="27"/>
      <c r="L18" s="29">
        <v>3</v>
      </c>
      <c r="M18" s="29">
        <v>4</v>
      </c>
    </row>
    <row r="19" spans="7:14" ht="13.8" x14ac:dyDescent="0.3">
      <c r="H19" s="24">
        <v>43364</v>
      </c>
      <c r="I19" s="26">
        <v>25</v>
      </c>
      <c r="J19" s="27">
        <v>10</v>
      </c>
      <c r="K19" s="27"/>
      <c r="L19" s="29">
        <v>9</v>
      </c>
      <c r="M19" s="29">
        <v>8</v>
      </c>
    </row>
    <row r="20" spans="7:14" ht="13.8" x14ac:dyDescent="0.3">
      <c r="H20" s="24">
        <v>43394</v>
      </c>
      <c r="I20" s="26">
        <v>25</v>
      </c>
      <c r="J20" s="27">
        <v>10</v>
      </c>
      <c r="K20" s="27"/>
      <c r="L20" s="29">
        <v>0</v>
      </c>
      <c r="M20" s="29">
        <v>0</v>
      </c>
    </row>
    <row r="21" spans="7:14" ht="13.8" x14ac:dyDescent="0.3">
      <c r="H21" s="24">
        <v>43425</v>
      </c>
      <c r="I21" s="26">
        <v>25</v>
      </c>
      <c r="J21" s="27">
        <v>10</v>
      </c>
      <c r="K21" s="27"/>
      <c r="L21" s="29">
        <v>9</v>
      </c>
      <c r="M21" s="29">
        <v>3</v>
      </c>
    </row>
    <row r="22" spans="7:14" ht="13.8" x14ac:dyDescent="0.3">
      <c r="H22" s="24">
        <v>43455</v>
      </c>
      <c r="I22" s="26">
        <v>25</v>
      </c>
      <c r="J22" s="27">
        <v>10</v>
      </c>
      <c r="K22" s="27"/>
      <c r="L22" s="29">
        <v>9</v>
      </c>
      <c r="M22" s="29">
        <v>4</v>
      </c>
    </row>
    <row r="23" spans="7:14" ht="13.8" x14ac:dyDescent="0.3">
      <c r="G23" s="23">
        <v>2019</v>
      </c>
      <c r="H23" s="34">
        <v>43486</v>
      </c>
      <c r="I23" s="26">
        <v>25</v>
      </c>
      <c r="J23" s="27">
        <v>10</v>
      </c>
      <c r="K23" s="27"/>
      <c r="L23" s="29">
        <v>8</v>
      </c>
      <c r="M23" s="29">
        <v>2</v>
      </c>
      <c r="N23" s="23">
        <v>35</v>
      </c>
    </row>
    <row r="24" spans="7:14" ht="13.8" x14ac:dyDescent="0.3">
      <c r="H24" s="34">
        <v>43517</v>
      </c>
      <c r="I24" s="26">
        <v>25</v>
      </c>
      <c r="J24" s="27">
        <v>10</v>
      </c>
      <c r="K24" s="27"/>
      <c r="L24" s="29">
        <v>7</v>
      </c>
      <c r="M24" s="29">
        <v>3</v>
      </c>
    </row>
    <row r="25" spans="7:14" ht="13.8" x14ac:dyDescent="0.3">
      <c r="H25" s="34">
        <v>43545</v>
      </c>
      <c r="I25" s="26">
        <v>25</v>
      </c>
      <c r="J25" s="27">
        <v>10</v>
      </c>
      <c r="K25" s="27"/>
      <c r="L25" s="29">
        <v>6</v>
      </c>
      <c r="M25" s="29">
        <v>9</v>
      </c>
    </row>
    <row r="26" spans="7:14" ht="13.8" x14ac:dyDescent="0.3">
      <c r="H26" s="34">
        <v>43576</v>
      </c>
      <c r="I26" s="26">
        <v>25</v>
      </c>
      <c r="J26" s="27">
        <v>10</v>
      </c>
      <c r="K26" s="27"/>
      <c r="L26" s="29">
        <v>9</v>
      </c>
      <c r="M26" s="29">
        <v>7</v>
      </c>
    </row>
    <row r="27" spans="7:14" ht="13.8" x14ac:dyDescent="0.3">
      <c r="H27" s="34">
        <v>43606</v>
      </c>
      <c r="I27" s="26">
        <v>25</v>
      </c>
      <c r="J27" s="27">
        <v>10</v>
      </c>
      <c r="K27" s="27"/>
      <c r="L27" s="29">
        <v>9</v>
      </c>
      <c r="M27" s="29">
        <v>7</v>
      </c>
    </row>
    <row r="28" spans="7:14" ht="13.8" x14ac:dyDescent="0.3">
      <c r="H28" s="34">
        <v>43637</v>
      </c>
      <c r="I28" s="26">
        <v>25</v>
      </c>
      <c r="J28" s="27">
        <v>10</v>
      </c>
      <c r="K28" s="27"/>
      <c r="L28" s="29">
        <v>7</v>
      </c>
      <c r="M28" s="29">
        <v>9</v>
      </c>
    </row>
    <row r="29" spans="7:14" ht="13.8" x14ac:dyDescent="0.3">
      <c r="H29" s="34">
        <v>43667</v>
      </c>
      <c r="I29" s="26">
        <v>25</v>
      </c>
      <c r="J29" s="27">
        <v>10</v>
      </c>
      <c r="K29" s="27"/>
      <c r="L29" s="29">
        <v>3</v>
      </c>
      <c r="M29" s="29">
        <v>2</v>
      </c>
    </row>
    <row r="30" spans="7:14" ht="13.8" x14ac:dyDescent="0.3">
      <c r="H30" s="34">
        <v>43698</v>
      </c>
      <c r="I30" s="26">
        <v>25</v>
      </c>
      <c r="J30" s="27">
        <v>10</v>
      </c>
      <c r="K30" s="27"/>
      <c r="L30" s="29">
        <v>7</v>
      </c>
      <c r="M30" s="29">
        <v>8</v>
      </c>
    </row>
    <row r="31" spans="7:14" x14ac:dyDescent="0.3">
      <c r="H31" s="34">
        <v>43729</v>
      </c>
      <c r="I31" s="26">
        <v>25</v>
      </c>
      <c r="J31" s="27">
        <v>10</v>
      </c>
      <c r="K31" s="27"/>
      <c r="L31" s="33">
        <v>9</v>
      </c>
      <c r="M31" s="33">
        <v>8</v>
      </c>
    </row>
    <row r="32" spans="7:14" x14ac:dyDescent="0.3">
      <c r="H32" s="34">
        <v>43759</v>
      </c>
      <c r="I32" s="26">
        <v>25</v>
      </c>
      <c r="J32" s="27">
        <v>10</v>
      </c>
      <c r="K32" s="27"/>
      <c r="L32" s="33">
        <v>9</v>
      </c>
      <c r="M32" s="33">
        <v>2</v>
      </c>
    </row>
    <row r="33" spans="8:13" x14ac:dyDescent="0.3">
      <c r="H33" s="34">
        <v>43790</v>
      </c>
      <c r="I33" s="26">
        <v>25</v>
      </c>
      <c r="J33" s="27">
        <v>10</v>
      </c>
      <c r="K33" s="27"/>
      <c r="L33" s="33">
        <v>3</v>
      </c>
      <c r="M33" s="33">
        <v>5</v>
      </c>
    </row>
    <row r="34" spans="8:13" x14ac:dyDescent="0.3">
      <c r="H34" s="34">
        <v>43820</v>
      </c>
      <c r="I34" s="26">
        <v>25</v>
      </c>
      <c r="J34" s="27">
        <v>10</v>
      </c>
      <c r="K34" s="27"/>
      <c r="L34" s="33">
        <v>2</v>
      </c>
      <c r="M34" s="33">
        <v>1</v>
      </c>
    </row>
    <row r="36" spans="8:13" x14ac:dyDescent="0.3">
      <c r="L36" s="23">
        <f>MAX(L23:L34)</f>
        <v>9</v>
      </c>
      <c r="M36" s="23">
        <f>MAX(M23:M34)</f>
        <v>9</v>
      </c>
    </row>
    <row r="37" spans="8:13" x14ac:dyDescent="0.3">
      <c r="L37" s="23">
        <f>MIN(L23:L34)</f>
        <v>2</v>
      </c>
      <c r="M37" s="23">
        <f>MIN(M23:M34)</f>
        <v>1</v>
      </c>
    </row>
    <row r="39" spans="8:13" x14ac:dyDescent="0.3">
      <c r="L39" s="23">
        <f>MAX(L11:L22)</f>
        <v>9</v>
      </c>
      <c r="M39" s="23">
        <f>MAX(M11:M22)</f>
        <v>9</v>
      </c>
    </row>
    <row r="40" spans="8:13" x14ac:dyDescent="0.3">
      <c r="L40" s="23">
        <f>MIN(L11:L22)</f>
        <v>0</v>
      </c>
      <c r="M40" s="23">
        <f>MIN(M11:M22)</f>
        <v>0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M33:M34">
    <cfRule type="expression" dxfId="23" priority="21">
      <formula>M33&lt;=$R$6</formula>
    </cfRule>
    <cfRule type="expression" dxfId="22" priority="22">
      <formula>AND(M33&gt;$R$6,M33&lt;=$R$7)</formula>
    </cfRule>
    <cfRule type="expression" dxfId="21" priority="23">
      <formula>AND(M33&gt;$R$7,M33&lt;=$R$5)</formula>
    </cfRule>
    <cfRule type="expression" dxfId="20" priority="24">
      <formula>M33&gt;$R$5</formula>
    </cfRule>
  </conditionalFormatting>
  <conditionalFormatting sqref="L33:L34">
    <cfRule type="expression" dxfId="19" priority="17">
      <formula>L33&lt;=$B$6</formula>
    </cfRule>
    <cfRule type="expression" dxfId="18" priority="18">
      <formula>AND(L33&gt;$B$6,L33&lt;=$B$7)</formula>
    </cfRule>
    <cfRule type="expression" dxfId="17" priority="19">
      <formula>AND(L33&gt;$B$7,L33&lt;=$B$5)</formula>
    </cfRule>
    <cfRule type="expression" dxfId="16" priority="20">
      <formula>L33&gt;$B$5</formula>
    </cfRule>
  </conditionalFormatting>
  <conditionalFormatting sqref="M31">
    <cfRule type="expression" dxfId="15" priority="13">
      <formula>M31&lt;=$R$6</formula>
    </cfRule>
    <cfRule type="expression" dxfId="14" priority="14">
      <formula>AND(M31&gt;$R$6,M31&lt;=$R$7)</formula>
    </cfRule>
    <cfRule type="expression" dxfId="13" priority="15">
      <formula>AND(M31&gt;$R$7,M31&lt;=$R$5)</formula>
    </cfRule>
    <cfRule type="expression" dxfId="12" priority="16">
      <formula>M31&gt;$R$5</formula>
    </cfRule>
  </conditionalFormatting>
  <conditionalFormatting sqref="L31">
    <cfRule type="expression" dxfId="11" priority="9">
      <formula>L31&lt;=$B$6</formula>
    </cfRule>
    <cfRule type="expression" dxfId="10" priority="10">
      <formula>AND(L31&gt;$B$6,L31&lt;=$B$7)</formula>
    </cfRule>
    <cfRule type="expression" dxfId="9" priority="11">
      <formula>AND(L31&gt;$B$7,L31&lt;=$B$5)</formula>
    </cfRule>
    <cfRule type="expression" dxfId="8" priority="12">
      <formula>L31&gt;$B$5</formula>
    </cfRule>
  </conditionalFormatting>
  <conditionalFormatting sqref="M32">
    <cfRule type="expression" dxfId="7" priority="5">
      <formula>M32&lt;=$R$6</formula>
    </cfRule>
    <cfRule type="expression" dxfId="6" priority="6">
      <formula>AND(M32&gt;$R$6,M32&lt;=$R$7)</formula>
    </cfRule>
    <cfRule type="expression" dxfId="5" priority="7">
      <formula>AND(M32&gt;$R$7,M32&lt;=$R$5)</formula>
    </cfRule>
    <cfRule type="expression" dxfId="4" priority="8">
      <formula>M32&gt;$R$5</formula>
    </cfRule>
  </conditionalFormatting>
  <conditionalFormatting sqref="L32">
    <cfRule type="expression" dxfId="3" priority="1">
      <formula>L32&lt;=$B$6</formula>
    </cfRule>
    <cfRule type="expression" dxfId="2" priority="2">
      <formula>AND(L32&gt;$B$6,L32&lt;=$B$7)</formula>
    </cfRule>
    <cfRule type="expression" dxfId="1" priority="3">
      <formula>AND(L32&gt;$B$7,L32&lt;=$B$5)</formula>
    </cfRule>
    <cfRule type="expression" dxfId="0" priority="4">
      <formula>L32&gt;$B$5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Change room 1 (14009)</vt:lpstr>
      <vt:lpstr>Preparation room (14010)</vt:lpstr>
      <vt:lpstr>Microbial limit &amp; BET (14011)</vt:lpstr>
      <vt:lpstr>Bio-chemical room 1 (14012)</vt:lpstr>
      <vt:lpstr>Bio-chemical room 2 (14013)</vt:lpstr>
      <vt:lpstr>'Bio-chemical room 1 (14012)'!Print_Area</vt:lpstr>
      <vt:lpstr>'Bio-chemical room 2 (14013)'!Print_Area</vt:lpstr>
      <vt:lpstr>'Change room 1 (14009)'!Print_Area</vt:lpstr>
      <vt:lpstr>'Microbial limit &amp; BET (14011)'!Print_Area</vt:lpstr>
      <vt:lpstr>'Preparation room (14010)'!Print_Area</vt:lpstr>
      <vt:lpstr>'Bio-chemical room 1 (14012)'!Print_Titles</vt:lpstr>
      <vt:lpstr>'Bio-chemical room 2 (14013)'!Print_Titles</vt:lpstr>
      <vt:lpstr>'Change room 1 (14009)'!Print_Titles</vt:lpstr>
      <vt:lpstr>'Microbial limit &amp; BET (14011)'!Print_Titles</vt:lpstr>
      <vt:lpstr>'Preparation room (14010)'!Print_Titles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2020-02-13T08:37:38Z</dcterms:modified>
</cp:coreProperties>
</file>