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6" windowHeight="7908" activeTab="1"/>
  </bookViews>
  <sheets>
    <sheet name="Preparation room (14010)" sheetId="2" r:id="rId1"/>
    <sheet name="Microbial limit &amp; BET (14011)" sheetId="3" r:id="rId2"/>
  </sheets>
  <definedNames>
    <definedName name="_xlnm._FilterDatabase" localSheetId="1" hidden="1">'Microbial limit &amp; BET (14011)'!#REF!</definedName>
    <definedName name="_xlnm._FilterDatabase" localSheetId="0" hidden="1">'Preparation room (14010)'!#REF!</definedName>
    <definedName name="_xlnm.Print_Area" localSheetId="1">'Microbial limit &amp; BET (14011)'!$A$1:$E$10</definedName>
    <definedName name="_xlnm.Print_Area" localSheetId="0">'Preparation room (14010)'!$A$1:$E$10</definedName>
    <definedName name="_xlnm.Print_Titles" localSheetId="1">'Microbial limit &amp; BET (14011)'!$1:$10</definedName>
    <definedName name="_xlnm.Print_Titles" localSheetId="0">'Preparation room (14010)'!$1:$10</definedName>
    <definedName name="Z_B0B9736D_9E0A_43CB_9E72_F805E9BDE0DD_.wvu.FilterData" localSheetId="1" hidden="1">'Microbial limit &amp; BET (14011)'!#REF!</definedName>
    <definedName name="Z_B0B9736D_9E0A_43CB_9E72_F805E9BDE0DD_.wvu.FilterData" localSheetId="0" hidden="1">'Preparation room (14010)'!#REF!</definedName>
    <definedName name="Z_B0B9736D_9E0A_43CB_9E72_F805E9BDE0DD_.wvu.PrintArea" localSheetId="1" hidden="1">'Microbial limit &amp; BET (14011)'!$A$1:$E$10</definedName>
    <definedName name="Z_B0B9736D_9E0A_43CB_9E72_F805E9BDE0DD_.wvu.PrintArea" localSheetId="0" hidden="1">'Preparation room (14010)'!$A$1:$E$10</definedName>
    <definedName name="Z_B0B9736D_9E0A_43CB_9E72_F805E9BDE0DD_.wvu.PrintTitles" localSheetId="1" hidden="1">'Microbial limit &amp; BET (14011)'!$1:$10</definedName>
    <definedName name="Z_B0B9736D_9E0A_43CB_9E72_F805E9BDE0DD_.wvu.PrintTitles" localSheetId="0" hidden="1">'Preparation room (14010)'!$1:$10</definedName>
  </definedNames>
  <calcPr calcId="152511"/>
</workbook>
</file>

<file path=xl/calcChain.xml><?xml version="1.0" encoding="utf-8"?>
<calcChain xmlns="http://schemas.openxmlformats.org/spreadsheetml/2006/main">
  <c r="K40" i="3" l="1"/>
  <c r="K39" i="3"/>
  <c r="K37" i="3"/>
  <c r="K36" i="3"/>
  <c r="K40" i="2"/>
  <c r="K39" i="2"/>
  <c r="K37" i="2"/>
  <c r="K36" i="2"/>
</calcChain>
</file>

<file path=xl/sharedStrings.xml><?xml version="1.0" encoding="utf-8"?>
<sst xmlns="http://schemas.openxmlformats.org/spreadsheetml/2006/main" count="50" uniqueCount="27">
  <si>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</si>
  <si>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BÁO CÁO PHÂN TÍCH XU HƯỚNG VI SINH MÔI TRƯỜNG
</t>
    </r>
    <r>
      <rPr>
        <b/>
        <i/>
        <sz val="12"/>
        <rFont val="Arial"/>
        <family val="2"/>
      </rPr>
      <t>TREND ANALYSIS REPORT FOR MICROBIOLOGICAL MONITORING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</si>
  <si>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</si>
  <si>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Phân xưởng Betalactam tiêm
</t>
    </r>
    <r>
      <rPr>
        <i/>
        <sz val="10"/>
        <rFont val="Arial"/>
        <family val="2"/>
        <charset val="163"/>
      </rPr>
      <t>Betalactam sterile workshop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</si>
  <si>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</si>
  <si>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</si>
  <si>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Thời gian:
</t>
    </r>
    <r>
      <rPr>
        <i/>
        <sz val="10"/>
        <rFont val="Arial"/>
        <family val="2"/>
      </rPr>
      <t>Period</t>
    </r>
  </si>
  <si>
    <t>01/07/17 - 30/09/17</t>
  </si>
  <si>
    <r>
      <t xml:space="preserve">Tên thiết bị:
</t>
    </r>
    <r>
      <rPr>
        <i/>
        <sz val="10"/>
        <rFont val="Arial"/>
        <family val="2"/>
      </rPr>
      <t>Equipment name</t>
    </r>
  </si>
  <si>
    <t>ORABS 1</t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</si>
  <si>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</si>
  <si>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Cấp sạch:
</t>
    </r>
    <r>
      <rPr>
        <i/>
        <sz val="10"/>
        <rFont val="Arial"/>
        <family val="2"/>
      </rPr>
      <t>Grade</t>
    </r>
  </si>
  <si>
    <t>A</t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</si>
  <si>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</si>
  <si>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>Once a week</t>
    </r>
    <r>
      <rPr>
        <i/>
        <sz val="10"/>
        <rFont val="Arial"/>
        <family val="2"/>
        <charset val="163"/>
      </rPr>
      <t xml:space="preserve"> 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</si>
  <si>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</si>
  <si>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Lấy mẫu không khí
</t>
    </r>
    <r>
      <rPr>
        <i/>
        <sz val="10"/>
        <rFont val="Arial"/>
        <family val="2"/>
      </rPr>
      <t>Active air sampling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</si>
  <si>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</si>
  <si>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</si>
  <si>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t>NA</t>
  </si>
  <si>
    <r>
      <t xml:space="preserve">Giới hạn hành động:
</t>
    </r>
    <r>
      <rPr>
        <i/>
        <sz val="10"/>
        <rFont val="Arial"/>
        <family val="2"/>
      </rPr>
      <t>Action level</t>
    </r>
  </si>
  <si>
    <t>s</t>
  </si>
  <si>
    <t xml:space="preserve">14010_A1 </t>
  </si>
  <si>
    <t>Action limit</t>
  </si>
  <si>
    <t xml:space="preserve">Alert limit </t>
  </si>
  <si>
    <t xml:space="preserve">14011_A1 </t>
  </si>
  <si>
    <t>Mã số:
ID No/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</si>
</sst>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yyyy"/>
    <numFmt numFmtId="165" formatCode="0\ &quot;CFU/Plate&quot;"/>
    <numFmt numFmtId="166" formatCode="dd/mm/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i/>
      <sz val="10"/>
      <name val="Arial"/>
      <family val="2"/>
      <charset val="163"/>
    </font>
    <font>
      <sz val="9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0"/>
      <color rgb="FF0000CC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4" fillId="0" borderId="0" xfId="1" applyFont="1" applyFill="1" applyBorder="1" applyAlignment="1" applyProtection="1">
      <alignment horizontal="center" vertical="center" wrapText="1"/>
    </xf>
    <xf numFmtId="0" fontId="1" fillId="0" borderId="0" xfId="1" applyFont="1" applyFill="1" applyAlignment="1" applyProtection="1">
      <alignment vertical="center" wrapText="1"/>
    </xf>
    <xf numFmtId="0" fontId="6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 applyProtection="1">
      <alignment horizontal="left" vertical="center" wrapText="1"/>
      <protection locked="0"/>
    </xf>
    <xf numFmtId="0" fontId="1" fillId="0" borderId="3" xfId="1" applyFont="1" applyFill="1" applyBorder="1" applyAlignment="1" applyProtection="1">
      <alignment horizontal="left" vertical="center" wrapText="1"/>
    </xf>
    <xf numFmtId="164" fontId="1" fillId="0" borderId="1" xfId="1" quotePrefix="1" applyNumberFormat="1" applyFont="1" applyFill="1" applyBorder="1" applyAlignment="1" applyProtection="1">
      <alignment horizontal="left" vertical="center" wrapText="1"/>
    </xf>
    <xf numFmtId="164" fontId="1" fillId="0" borderId="0" xfId="1" quotePrefix="1" applyNumberFormat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horizontal="left" vertical="center" wrapText="1"/>
    </xf>
    <xf numFmtId="0" fontId="1" fillId="0" borderId="0" xfId="1" applyFont="1" applyFill="1" applyBorder="1" applyAlignment="1" applyProtection="1">
      <alignment horizontal="center" vertical="center" wrapText="1"/>
    </xf>
    <xf numFmtId="165" fontId="1" fillId="0" borderId="1" xfId="1" quotePrefix="1" applyNumberFormat="1" applyFont="1" applyFill="1" applyBorder="1" applyAlignment="1" applyProtection="1">
      <alignment horizontal="left" vertical="center" wrapText="1"/>
      <protection locked="0"/>
    </xf>
    <xf numFmtId="165" fontId="1" fillId="0" borderId="1" xfId="1" applyNumberFormat="1" applyFont="1" applyFill="1" applyBorder="1" applyAlignment="1" applyProtection="1">
      <alignment horizontal="left" vertical="center" wrapText="1"/>
      <protection locked="0"/>
    </xf>
    <xf numFmtId="165" fontId="1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horizontal="center" vertical="center" wrapText="1"/>
    </xf>
    <xf numFmtId="0" fontId="9" fillId="0" borderId="5" xfId="1" applyFont="1" applyFill="1" applyBorder="1" applyAlignment="1" applyProtection="1">
      <alignment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1" fillId="0" borderId="0" xfId="1" applyFont="1" applyFill="1" applyAlignment="1" applyProtection="1">
      <alignment horizontal="center" vertical="center"/>
      <protection locked="0"/>
    </xf>
    <xf numFmtId="0" fontId="1" fillId="0" borderId="0" xfId="1" applyFont="1" applyFill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vertical="center"/>
      <protection locked="0"/>
    </xf>
    <xf numFmtId="0" fontId="9" fillId="0" borderId="1" xfId="1" applyFont="1" applyFill="1" applyBorder="1" applyAlignment="1" applyProtection="1">
      <alignment vertical="center" wrapText="1"/>
    </xf>
    <xf numFmtId="166" fontId="1" fillId="0" borderId="1" xfId="1" applyNumberFormat="1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1" applyFont="1" applyFill="1" applyBorder="1" applyAlignment="1" applyProtection="1">
      <alignment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2" fillId="0" borderId="1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2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microbiological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(Sampling method 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2822068034015595"/>
          <c:y val="1.08277158860506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073183826344707E-2"/>
          <c:y val="0.14362759403910857"/>
          <c:w val="0.83305641621208459"/>
          <c:h val="0.73225862502433559"/>
        </c:manualLayout>
      </c:layout>
      <c:barChart>
        <c:barDir val="col"/>
        <c:grouping val="clustered"/>
        <c:varyColors val="0"/>
        <c:ser>
          <c:idx val="6"/>
          <c:order val="2"/>
          <c:tx>
            <c:strRef>
              <c:f>'Preparation room (14010)'!$L$10</c:f>
              <c:strCache>
                <c:ptCount val="1"/>
              </c:strCache>
            </c:strRef>
          </c:tx>
          <c:spPr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05A-4AD1-8CD2-A193BF106E1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numRef>
              <c:f>'Preparation room (14010)'!$H$11:$H$34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'Preparation room (14010)'!$L$11:$L$34</c:f>
              <c:numCache>
                <c:formatCode>General</c:formatCode>
                <c:ptCount val="24"/>
                <c:pt idx="12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76D-4B22-9A35-004593000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45222144"/>
        <c:axId val="1777422576"/>
      </c:barChart>
      <c:lineChart>
        <c:grouping val="standard"/>
        <c:varyColors val="0"/>
        <c:ser>
          <c:idx val="0"/>
          <c:order val="0"/>
          <c:tx>
            <c:strRef>
              <c:f>'Preparation room (14010)'!$I$10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'Preparation room (14010)'!$H$11:$H$34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'Preparation room (14010)'!$I$11:$I$34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6D-4B22-9A35-0045930001EF}"/>
            </c:ext>
          </c:extLst>
        </c:ser>
        <c:ser>
          <c:idx val="1"/>
          <c:order val="1"/>
          <c:tx>
            <c:strRef>
              <c:f>'Preparation room (14010)'!$J$10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9525" cap="rnd">
              <a:solidFill>
                <a:schemeClr val="accent6">
                  <a:lumMod val="75000"/>
                </a:schemeClr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'Preparation room (14010)'!$H$11:$H$34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'Preparation room (14010)'!$J$11:$J$34</c:f>
              <c:numCache>
                <c:formatCode>General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5"/>
          <c:order val="3"/>
          <c:tx>
            <c:strRef>
              <c:f>'Preparation room (14010)'!$K$10</c:f>
              <c:strCache>
                <c:ptCount val="1"/>
                <c:pt idx="0">
                  <c:v>14010_A1 </c:v>
                </c:pt>
              </c:strCache>
            </c:strRef>
          </c:tx>
          <c:spPr>
            <a:ln w="12700">
              <a:solidFill>
                <a:srgbClr val="92D050"/>
              </a:solidFill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cat>
            <c:numRef>
              <c:f>'Preparation room (14010)'!$H$11:$H$34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'Preparation room (14010)'!$K$11:$K$34</c:f>
              <c:numCache>
                <c:formatCode>General</c:formatCode>
                <c:ptCount val="24"/>
                <c:pt idx="0">
                  <c:v>12</c:v>
                </c:pt>
                <c:pt idx="1">
                  <c:v>13</c:v>
                </c:pt>
                <c:pt idx="2">
                  <c:v>23</c:v>
                </c:pt>
                <c:pt idx="3">
                  <c:v>8</c:v>
                </c:pt>
                <c:pt idx="4">
                  <c:v>4</c:v>
                </c:pt>
                <c:pt idx="5">
                  <c:v>20</c:v>
                </c:pt>
                <c:pt idx="6">
                  <c:v>19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3</c:v>
                </c:pt>
                <c:pt idx="11">
                  <c:v>19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17</c:v>
                </c:pt>
                <c:pt idx="17">
                  <c:v>14</c:v>
                </c:pt>
                <c:pt idx="18">
                  <c:v>13</c:v>
                </c:pt>
                <c:pt idx="19">
                  <c:v>2</c:v>
                </c:pt>
                <c:pt idx="20">
                  <c:v>3</c:v>
                </c:pt>
                <c:pt idx="21">
                  <c:v>7</c:v>
                </c:pt>
                <c:pt idx="22">
                  <c:v>5</c:v>
                </c:pt>
                <c:pt idx="23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05A-4AD1-8CD2-A193BF106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222144"/>
        <c:axId val="1777422576"/>
      </c:lineChart>
      <c:catAx>
        <c:axId val="174522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9016753485835548"/>
              <c:y val="0.90986648457772434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777422576"/>
        <c:crossesAt val="0"/>
        <c:auto val="0"/>
        <c:lblAlgn val="ctr"/>
        <c:lblOffset val="100"/>
        <c:noMultiLvlLbl val="0"/>
      </c:catAx>
      <c:valAx>
        <c:axId val="1777422576"/>
        <c:scaling>
          <c:orientation val="minMax"/>
          <c:max val="1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31919260102776E-4"/>
              <c:y val="8.319810401251588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745222144"/>
        <c:crossesAt val="1"/>
        <c:crossBetween val="between"/>
        <c:majorUnit val="10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487116989808856"/>
          <c:y val="0.35230935127379953"/>
          <c:w val="0.11512899958038579"/>
          <c:h val="0.2210724677532374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microbiological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(Sampling method 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3132528902785696"/>
          <c:y val="1.08277158860506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154611925301937E-2"/>
          <c:y val="0.14362759403910857"/>
          <c:w val="0.81420394757359826"/>
          <c:h val="0.73225862502433559"/>
        </c:manualLayout>
      </c:layout>
      <c:barChart>
        <c:barDir val="col"/>
        <c:grouping val="clustered"/>
        <c:varyColors val="0"/>
        <c:ser>
          <c:idx val="6"/>
          <c:order val="4"/>
          <c:tx>
            <c:strRef>
              <c:f>'Microbial limit &amp; BET (14011)'!$L$10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EAD6-4D77-8F4D-B96B5B93731E}"/>
              </c:ext>
            </c:extLst>
          </c:dPt>
          <c:cat>
            <c:numRef>
              <c:f>'Microbial limit &amp; BET (14011)'!$H$11:$H$34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'Microbial limit &amp; BET (14011)'!$L$11:$L$34</c:f>
              <c:numCache>
                <c:formatCode>General</c:formatCode>
                <c:ptCount val="24"/>
                <c:pt idx="12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995-4567-9FDF-EC571AF34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77423120"/>
        <c:axId val="1777419312"/>
      </c:barChart>
      <c:lineChart>
        <c:grouping val="standard"/>
        <c:varyColors val="0"/>
        <c:ser>
          <c:idx val="0"/>
          <c:order val="0"/>
          <c:tx>
            <c:strRef>
              <c:f>'Microbial limit &amp; BET (14011)'!$I$10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'Microbial limit &amp; BET (14011)'!$H$11:$H$34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'Microbial limit &amp; BET (14011)'!$I$11:$I$34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95-4567-9FDF-EC571AF34F18}"/>
            </c:ext>
          </c:extLst>
        </c:ser>
        <c:ser>
          <c:idx val="1"/>
          <c:order val="1"/>
          <c:tx>
            <c:strRef>
              <c:f>'Microbial limit &amp; BET (14011)'!$J$10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9525" cap="rnd">
              <a:solidFill>
                <a:schemeClr val="accent6">
                  <a:lumMod val="75000"/>
                </a:schemeClr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'Microbial limit &amp; BET (14011)'!$H$11:$H$34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'Microbial limit &amp; BET (14011)'!$J$11:$J$34</c:f>
              <c:numCache>
                <c:formatCode>General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'Microbial limit &amp; BET (14011)'!#REF!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'Microbial limit &amp; BET (14011)'!$H$11:$H$34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'Microbial limit &amp; BET (14011)'!#REF!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995-4567-9FDF-EC571AF34F18}"/>
            </c:ext>
          </c:extLst>
        </c:ser>
        <c:ser>
          <c:idx val="4"/>
          <c:order val="3"/>
          <c:tx>
            <c:strRef>
              <c:f>'Microbial limit &amp; BET (14011)'!#REF!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'Microbial limit &amp; BET (14011)'!$H$11:$H$34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'Microbial limit &amp; BET (14011)'!#REF!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995-4567-9FDF-EC571AF34F18}"/>
            </c:ext>
          </c:extLst>
        </c:ser>
        <c:ser>
          <c:idx val="5"/>
          <c:order val="5"/>
          <c:tx>
            <c:strRef>
              <c:f>'Microbial limit &amp; BET (14011)'!$K$10</c:f>
              <c:strCache>
                <c:ptCount val="1"/>
                <c:pt idx="0">
                  <c:v>14011_A1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cat>
            <c:numRef>
              <c:f>'Microbial limit &amp; BET (14011)'!$H$11:$H$34</c:f>
              <c:numCache>
                <c:formatCode>dd/mm/yy;@</c:formatCode>
                <c:ptCount val="24"/>
                <c:pt idx="0">
                  <c:v>43121</c:v>
                </c:pt>
                <c:pt idx="1">
                  <c:v>43152</c:v>
                </c:pt>
                <c:pt idx="2">
                  <c:v>43180</c:v>
                </c:pt>
                <c:pt idx="3">
                  <c:v>43211</c:v>
                </c:pt>
                <c:pt idx="4">
                  <c:v>43241</c:v>
                </c:pt>
                <c:pt idx="5">
                  <c:v>43272</c:v>
                </c:pt>
                <c:pt idx="6">
                  <c:v>43302</c:v>
                </c:pt>
                <c:pt idx="7">
                  <c:v>43333</c:v>
                </c:pt>
                <c:pt idx="8">
                  <c:v>43364</c:v>
                </c:pt>
                <c:pt idx="9">
                  <c:v>43394</c:v>
                </c:pt>
                <c:pt idx="10">
                  <c:v>43425</c:v>
                </c:pt>
                <c:pt idx="11">
                  <c:v>43455</c:v>
                </c:pt>
                <c:pt idx="12">
                  <c:v>43486</c:v>
                </c:pt>
                <c:pt idx="13">
                  <c:v>43517</c:v>
                </c:pt>
                <c:pt idx="14">
                  <c:v>43545</c:v>
                </c:pt>
                <c:pt idx="15">
                  <c:v>43576</c:v>
                </c:pt>
                <c:pt idx="16">
                  <c:v>43606</c:v>
                </c:pt>
                <c:pt idx="17">
                  <c:v>43637</c:v>
                </c:pt>
                <c:pt idx="18">
                  <c:v>43667</c:v>
                </c:pt>
                <c:pt idx="19">
                  <c:v>43698</c:v>
                </c:pt>
                <c:pt idx="20">
                  <c:v>43729</c:v>
                </c:pt>
                <c:pt idx="21">
                  <c:v>43759</c:v>
                </c:pt>
                <c:pt idx="22">
                  <c:v>43790</c:v>
                </c:pt>
                <c:pt idx="23">
                  <c:v>43820</c:v>
                </c:pt>
              </c:numCache>
            </c:numRef>
          </c:cat>
          <c:val>
            <c:numRef>
              <c:f>'Microbial limit &amp; BET (14011)'!$K$11:$K$34</c:f>
              <c:numCache>
                <c:formatCode>General</c:formatCode>
                <c:ptCount val="24"/>
                <c:pt idx="0">
                  <c:v>10</c:v>
                </c:pt>
                <c:pt idx="1">
                  <c:v>6</c:v>
                </c:pt>
                <c:pt idx="2">
                  <c:v>11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10</c:v>
                </c:pt>
                <c:pt idx="7">
                  <c:v>3</c:v>
                </c:pt>
                <c:pt idx="8">
                  <c:v>12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11</c:v>
                </c:pt>
                <c:pt idx="17">
                  <c:v>9</c:v>
                </c:pt>
                <c:pt idx="18">
                  <c:v>20</c:v>
                </c:pt>
                <c:pt idx="19">
                  <c:v>11</c:v>
                </c:pt>
                <c:pt idx="20">
                  <c:v>9</c:v>
                </c:pt>
                <c:pt idx="21">
                  <c:v>14</c:v>
                </c:pt>
                <c:pt idx="22">
                  <c:v>7</c:v>
                </c:pt>
                <c:pt idx="23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AD6-4D77-8F4D-B96B5B93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423120"/>
        <c:axId val="1777419312"/>
      </c:lineChart>
      <c:catAx>
        <c:axId val="177742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920321121528576"/>
              <c:y val="0.9131119882773428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777419312"/>
        <c:crossesAt val="0"/>
        <c:auto val="0"/>
        <c:lblAlgn val="ctr"/>
        <c:lblOffset val="100"/>
        <c:noMultiLvlLbl val="0"/>
      </c:catAx>
      <c:valAx>
        <c:axId val="1777419312"/>
        <c:scaling>
          <c:orientation val="minMax"/>
          <c:max val="1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530747435451696E-3"/>
              <c:y val="7.670709661327855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777423120"/>
        <c:crossesAt val="1"/>
        <c:crossBetween val="between"/>
        <c:majorUnit val="10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8473552319557558"/>
          <c:y val="0.38143152779403366"/>
          <c:w val="0.11526447680442439"/>
          <c:h val="0.2567730084490428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105959</xdr:colOff>
      <xdr:row>10</xdr:row>
      <xdr:rowOff>70828</xdr:rowOff>
    </xdr:from>
    <xdr:to>
      <xdr:col>23</xdr:col>
      <xdr:colOff>441845</xdr:colOff>
      <xdr:row>34</xdr:row>
      <xdr:rowOff>8282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608761</xdr:colOff>
      <xdr:row>8</xdr:row>
      <xdr:rowOff>290074</xdr:rowOff>
    </xdr:from>
    <xdr:to>
      <xdr:col>24</xdr:col>
      <xdr:colOff>187575</xdr:colOff>
      <xdr:row>32</xdr:row>
      <xdr:rowOff>34591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view="pageBreakPreview" topLeftCell="H10" zoomScale="85" zoomScaleNormal="100" zoomScaleSheetLayoutView="85" workbookViewId="0">
      <selection activeCell="K18" sqref="K18"/>
    </sheetView>
  </sheetViews>
  <sheetFormatPr defaultColWidth="9.109375" defaultRowHeight="13.2" x14ac:dyDescent="0.3"/>
  <cols>
    <col min="1" max="1" width="6.5546875" style="21" customWidth="1"/>
    <col min="2" max="2" width="15.5546875" style="23" customWidth="1"/>
    <col min="3" max="5" width="25.88671875" style="23" customWidth="1"/>
    <col min="6" max="6" width="6.6640625" style="22" customWidth="1"/>
    <col min="7" max="7" width="9.109375" style="23"/>
    <col min="8" max="8" width="9.109375" style="23" customWidth="1"/>
    <col min="9" max="9" width="10.5546875" style="23" customWidth="1"/>
    <col min="10" max="10" width="10" style="23" customWidth="1"/>
    <col min="11" max="13" width="12" style="23" customWidth="1"/>
    <col min="14" max="16384" width="9.109375" style="23"/>
  </cols>
  <sheetData>
    <row r="1" spans="1:12" s="2" customFormat="1" ht="33.75" customHeight="1" x14ac:dyDescent="0.3">
      <c r="A1" s="31" t="s">
        <v>0</v>
      </c>
      <c r="B1" s="31"/>
      <c r="C1" s="31"/>
      <c r="D1" s="31"/>
      <c r="E1" s="31"/>
      <c r="F1" s="1"/>
    </row>
    <row r="2" spans="1:12" s="2" customFormat="1" ht="30.75" customHeight="1" x14ac:dyDescent="0.3">
      <c r="A2" s="32" t="s">
        <v>1</v>
      </c>
      <c r="B2" s="32"/>
      <c r="C2" s="32"/>
      <c r="D2" s="32"/>
      <c r="E2" s="32"/>
      <c r="F2" s="3"/>
    </row>
    <row r="3" spans="1:12" s="2" customFormat="1" ht="6" customHeight="1" x14ac:dyDescent="0.3">
      <c r="A3" s="4"/>
      <c r="B3" s="4"/>
      <c r="C3" s="4"/>
      <c r="D3" s="4"/>
      <c r="E3" s="5"/>
      <c r="F3" s="3"/>
    </row>
    <row r="4" spans="1:12" s="2" customFormat="1" ht="27" customHeight="1" x14ac:dyDescent="0.3">
      <c r="A4" s="30" t="s">
        <v>2</v>
      </c>
      <c r="B4" s="30"/>
      <c r="C4" s="33" t="s">
        <v>3</v>
      </c>
      <c r="D4" s="33"/>
      <c r="E4" s="33"/>
      <c r="F4" s="6"/>
    </row>
    <row r="5" spans="1:12" s="2" customFormat="1" ht="27" customHeight="1" x14ac:dyDescent="0.3">
      <c r="A5" s="28" t="s">
        <v>4</v>
      </c>
      <c r="B5" s="29"/>
      <c r="C5" s="7" t="s">
        <v>5</v>
      </c>
      <c r="D5" s="8" t="s">
        <v>6</v>
      </c>
      <c r="E5" s="9" t="s">
        <v>7</v>
      </c>
      <c r="F5" s="10"/>
    </row>
    <row r="6" spans="1:12" s="2" customFormat="1" ht="27" customHeight="1" x14ac:dyDescent="0.3">
      <c r="A6" s="28" t="s">
        <v>8</v>
      </c>
      <c r="B6" s="29"/>
      <c r="C6" s="2" t="s">
        <v>9</v>
      </c>
      <c r="D6" s="8" t="s">
        <v>26</v>
      </c>
      <c r="E6" s="11">
        <v>21165</v>
      </c>
      <c r="F6" s="12"/>
    </row>
    <row r="7" spans="1:12" s="2" customFormat="1" ht="27" customHeight="1" x14ac:dyDescent="0.3">
      <c r="A7" s="28" t="s">
        <v>11</v>
      </c>
      <c r="B7" s="29"/>
      <c r="C7" s="7" t="s">
        <v>12</v>
      </c>
      <c r="D7" s="8" t="s">
        <v>13</v>
      </c>
      <c r="E7" s="11" t="s">
        <v>14</v>
      </c>
      <c r="F7" s="12"/>
    </row>
    <row r="8" spans="1:12" s="2" customFormat="1" ht="27" customHeight="1" x14ac:dyDescent="0.3">
      <c r="A8" s="30" t="s">
        <v>15</v>
      </c>
      <c r="B8" s="30"/>
      <c r="C8" s="7" t="s">
        <v>16</v>
      </c>
      <c r="D8" s="8" t="s">
        <v>17</v>
      </c>
      <c r="E8" s="11">
        <v>1</v>
      </c>
      <c r="F8" s="12"/>
    </row>
    <row r="9" spans="1:12" s="2" customFormat="1" ht="27" customHeight="1" x14ac:dyDescent="0.3">
      <c r="A9" s="28" t="s">
        <v>18</v>
      </c>
      <c r="B9" s="29"/>
      <c r="C9" s="13" t="s">
        <v>19</v>
      </c>
      <c r="D9" s="8" t="s">
        <v>20</v>
      </c>
      <c r="E9" s="14">
        <v>1</v>
      </c>
      <c r="F9" s="15"/>
    </row>
    <row r="10" spans="1:12" s="2" customFormat="1" ht="32.25" customHeight="1" x14ac:dyDescent="0.3">
      <c r="A10" s="16"/>
      <c r="B10" s="16"/>
      <c r="C10" s="16"/>
      <c r="D10" s="16"/>
      <c r="E10" s="16"/>
      <c r="F10" s="12"/>
      <c r="I10" s="17" t="s">
        <v>23</v>
      </c>
      <c r="J10" s="18" t="s">
        <v>24</v>
      </c>
      <c r="K10" s="19" t="s">
        <v>22</v>
      </c>
      <c r="L10" s="20"/>
    </row>
    <row r="11" spans="1:12" ht="13.8" x14ac:dyDescent="0.3">
      <c r="G11" s="23">
        <v>2018</v>
      </c>
      <c r="H11" s="25">
        <v>43121</v>
      </c>
      <c r="I11" s="24">
        <v>100</v>
      </c>
      <c r="J11" s="18">
        <v>40</v>
      </c>
      <c r="K11" s="26">
        <v>12</v>
      </c>
    </row>
    <row r="12" spans="1:12" ht="13.8" x14ac:dyDescent="0.3">
      <c r="H12" s="25">
        <v>43152</v>
      </c>
      <c r="I12" s="24">
        <v>100</v>
      </c>
      <c r="J12" s="18">
        <v>40</v>
      </c>
      <c r="K12" s="26">
        <v>13</v>
      </c>
    </row>
    <row r="13" spans="1:12" ht="13.8" x14ac:dyDescent="0.3">
      <c r="H13" s="25">
        <v>43180</v>
      </c>
      <c r="I13" s="24">
        <v>100</v>
      </c>
      <c r="J13" s="18">
        <v>40</v>
      </c>
      <c r="K13" s="26">
        <v>23</v>
      </c>
    </row>
    <row r="14" spans="1:12" ht="13.8" x14ac:dyDescent="0.3">
      <c r="H14" s="25">
        <v>43211</v>
      </c>
      <c r="I14" s="24">
        <v>100</v>
      </c>
      <c r="J14" s="18">
        <v>40</v>
      </c>
      <c r="K14" s="26">
        <v>8</v>
      </c>
    </row>
    <row r="15" spans="1:12" ht="13.8" x14ac:dyDescent="0.3">
      <c r="H15" s="25">
        <v>43241</v>
      </c>
      <c r="I15" s="24">
        <v>100</v>
      </c>
      <c r="J15" s="18">
        <v>40</v>
      </c>
      <c r="K15" s="26">
        <v>4</v>
      </c>
    </row>
    <row r="16" spans="1:12" ht="13.8" x14ac:dyDescent="0.3">
      <c r="H16" s="25">
        <v>43272</v>
      </c>
      <c r="I16" s="24">
        <v>100</v>
      </c>
      <c r="J16" s="18">
        <v>40</v>
      </c>
      <c r="K16" s="26">
        <v>20</v>
      </c>
    </row>
    <row r="17" spans="7:16" ht="13.8" x14ac:dyDescent="0.3">
      <c r="H17" s="25">
        <v>43302</v>
      </c>
      <c r="I17" s="24">
        <v>100</v>
      </c>
      <c r="J17" s="18">
        <v>40</v>
      </c>
      <c r="K17" s="26">
        <v>19</v>
      </c>
    </row>
    <row r="18" spans="7:16" ht="13.8" x14ac:dyDescent="0.3">
      <c r="H18" s="25">
        <v>43333</v>
      </c>
      <c r="I18" s="24">
        <v>100</v>
      </c>
      <c r="J18" s="18">
        <v>40</v>
      </c>
      <c r="K18" s="26">
        <v>8</v>
      </c>
    </row>
    <row r="19" spans="7:16" ht="13.8" x14ac:dyDescent="0.3">
      <c r="H19" s="25">
        <v>43364</v>
      </c>
      <c r="I19" s="24">
        <v>100</v>
      </c>
      <c r="J19" s="18">
        <v>40</v>
      </c>
      <c r="K19" s="26">
        <v>8</v>
      </c>
    </row>
    <row r="20" spans="7:16" ht="13.8" x14ac:dyDescent="0.3">
      <c r="H20" s="25">
        <v>43394</v>
      </c>
      <c r="I20" s="24">
        <v>100</v>
      </c>
      <c r="J20" s="18">
        <v>40</v>
      </c>
      <c r="K20" s="26">
        <v>6</v>
      </c>
    </row>
    <row r="21" spans="7:16" ht="13.8" x14ac:dyDescent="0.3">
      <c r="H21" s="25">
        <v>43425</v>
      </c>
      <c r="I21" s="24">
        <v>100</v>
      </c>
      <c r="J21" s="18">
        <v>40</v>
      </c>
      <c r="K21" s="26">
        <v>3</v>
      </c>
    </row>
    <row r="22" spans="7:16" ht="13.8" x14ac:dyDescent="0.3">
      <c r="H22" s="25">
        <v>43455</v>
      </c>
      <c r="I22" s="24">
        <v>100</v>
      </c>
      <c r="J22" s="18">
        <v>40</v>
      </c>
      <c r="K22" s="26">
        <v>19</v>
      </c>
    </row>
    <row r="23" spans="7:16" ht="13.8" x14ac:dyDescent="0.3">
      <c r="G23" s="23">
        <v>2019</v>
      </c>
      <c r="H23" s="25">
        <v>43486</v>
      </c>
      <c r="I23" s="24">
        <v>100</v>
      </c>
      <c r="J23" s="18">
        <v>40</v>
      </c>
      <c r="K23" s="26">
        <v>6</v>
      </c>
      <c r="L23" s="23">
        <v>120</v>
      </c>
    </row>
    <row r="24" spans="7:16" ht="13.8" x14ac:dyDescent="0.3">
      <c r="H24" s="25">
        <v>43517</v>
      </c>
      <c r="I24" s="24">
        <v>100</v>
      </c>
      <c r="J24" s="18">
        <v>40</v>
      </c>
      <c r="K24" s="26">
        <v>7</v>
      </c>
    </row>
    <row r="25" spans="7:16" ht="13.8" x14ac:dyDescent="0.3">
      <c r="H25" s="25">
        <v>43545</v>
      </c>
      <c r="I25" s="24">
        <v>100</v>
      </c>
      <c r="J25" s="18">
        <v>40</v>
      </c>
      <c r="K25" s="26">
        <v>6</v>
      </c>
    </row>
    <row r="26" spans="7:16" ht="13.8" x14ac:dyDescent="0.3">
      <c r="H26" s="25">
        <v>43576</v>
      </c>
      <c r="I26" s="24">
        <v>100</v>
      </c>
      <c r="J26" s="18">
        <v>40</v>
      </c>
      <c r="K26" s="26">
        <v>5</v>
      </c>
    </row>
    <row r="27" spans="7:16" ht="13.8" x14ac:dyDescent="0.3">
      <c r="H27" s="25">
        <v>43606</v>
      </c>
      <c r="I27" s="24">
        <v>100</v>
      </c>
      <c r="J27" s="18">
        <v>40</v>
      </c>
      <c r="K27" s="26">
        <v>17</v>
      </c>
    </row>
    <row r="28" spans="7:16" ht="13.8" x14ac:dyDescent="0.3">
      <c r="H28" s="25">
        <v>43637</v>
      </c>
      <c r="I28" s="24">
        <v>100</v>
      </c>
      <c r="J28" s="18">
        <v>40</v>
      </c>
      <c r="K28" s="26">
        <v>14</v>
      </c>
      <c r="P28" s="23" t="s">
        <v>21</v>
      </c>
    </row>
    <row r="29" spans="7:16" ht="13.8" x14ac:dyDescent="0.3">
      <c r="H29" s="25">
        <v>43667</v>
      </c>
      <c r="I29" s="24">
        <v>100</v>
      </c>
      <c r="J29" s="18">
        <v>40</v>
      </c>
      <c r="K29" s="26">
        <v>13</v>
      </c>
    </row>
    <row r="30" spans="7:16" ht="13.8" x14ac:dyDescent="0.3">
      <c r="H30" s="25">
        <v>43698</v>
      </c>
      <c r="I30" s="24">
        <v>100</v>
      </c>
      <c r="J30" s="18">
        <v>40</v>
      </c>
      <c r="K30" s="26">
        <v>2</v>
      </c>
    </row>
    <row r="31" spans="7:16" x14ac:dyDescent="0.3">
      <c r="H31" s="25">
        <v>43729</v>
      </c>
      <c r="I31" s="24">
        <v>100</v>
      </c>
      <c r="J31" s="18">
        <v>40</v>
      </c>
      <c r="K31" s="27">
        <v>3</v>
      </c>
    </row>
    <row r="32" spans="7:16" x14ac:dyDescent="0.3">
      <c r="H32" s="25">
        <v>43759</v>
      </c>
      <c r="I32" s="24">
        <v>100</v>
      </c>
      <c r="J32" s="18">
        <v>40</v>
      </c>
      <c r="K32" s="27">
        <v>7</v>
      </c>
    </row>
    <row r="33" spans="8:11" x14ac:dyDescent="0.3">
      <c r="H33" s="25">
        <v>43790</v>
      </c>
      <c r="I33" s="24">
        <v>100</v>
      </c>
      <c r="J33" s="18">
        <v>40</v>
      </c>
      <c r="K33" s="27">
        <v>5</v>
      </c>
    </row>
    <row r="34" spans="8:11" x14ac:dyDescent="0.3">
      <c r="H34" s="25">
        <v>43820</v>
      </c>
      <c r="I34" s="24">
        <v>100</v>
      </c>
      <c r="J34" s="18">
        <v>40</v>
      </c>
      <c r="K34" s="27">
        <v>9</v>
      </c>
    </row>
    <row r="36" spans="8:11" x14ac:dyDescent="0.3">
      <c r="K36" s="23">
        <f>MAX(K23:K34)</f>
        <v>17</v>
      </c>
    </row>
    <row r="37" spans="8:11" x14ac:dyDescent="0.3">
      <c r="K37" s="23">
        <f>MIN(K23:K34)</f>
        <v>2</v>
      </c>
    </row>
    <row r="39" spans="8:11" x14ac:dyDescent="0.3">
      <c r="K39" s="23">
        <f>MAX(K11:K22)</f>
        <v>23</v>
      </c>
    </row>
    <row r="40" spans="8:11" x14ac:dyDescent="0.3">
      <c r="K40" s="23">
        <f>MIN(K11:K22)</f>
        <v>3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K33:K34">
    <cfRule type="expression" dxfId="23" priority="9">
      <formula>K33&lt;=$C$6</formula>
    </cfRule>
    <cfRule type="expression" dxfId="22" priority="10">
      <formula>AND(K33&gt;$C$6,K33&lt;=$C$7)</formula>
    </cfRule>
    <cfRule type="expression" dxfId="21" priority="11">
      <formula>AND(K33&gt;$C$7,K33&lt;=$C$5)</formula>
    </cfRule>
    <cfRule type="expression" dxfId="20" priority="12">
      <formula>K33&gt;$C$5</formula>
    </cfRule>
  </conditionalFormatting>
  <conditionalFormatting sqref="K31">
    <cfRule type="expression" dxfId="19" priority="5">
      <formula>K31&lt;=$C$6</formula>
    </cfRule>
    <cfRule type="expression" dxfId="18" priority="6">
      <formula>AND(K31&gt;$C$6,K31&lt;=$C$7)</formula>
    </cfRule>
    <cfRule type="expression" dxfId="17" priority="7">
      <formula>AND(K31&gt;$C$7,K31&lt;=$C$5)</formula>
    </cfRule>
    <cfRule type="expression" dxfId="16" priority="8">
      <formula>K31&gt;$C$5</formula>
    </cfRule>
  </conditionalFormatting>
  <conditionalFormatting sqref="K32">
    <cfRule type="expression" dxfId="15" priority="1">
      <formula>K32&lt;=$C$6</formula>
    </cfRule>
    <cfRule type="expression" dxfId="14" priority="2">
      <formula>AND(K32&gt;$C$6,K32&lt;=$C$7)</formula>
    </cfRule>
    <cfRule type="expression" dxfId="13" priority="3">
      <formula>AND(K32&gt;$C$7,K32&lt;=$C$5)</formula>
    </cfRule>
    <cfRule type="expression" dxfId="12" priority="4">
      <formula>K32&gt;$C$5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view="pageBreakPreview" topLeftCell="E9" zoomScale="85" zoomScaleNormal="100" zoomScaleSheetLayoutView="85" workbookViewId="0">
      <selection activeCell="L28" sqref="L28"/>
    </sheetView>
  </sheetViews>
  <sheetFormatPr defaultColWidth="9.109375" defaultRowHeight="13.2" x14ac:dyDescent="0.3"/>
  <cols>
    <col min="1" max="1" width="6.5546875" style="21" customWidth="1"/>
    <col min="2" max="2" width="15.5546875" style="23" customWidth="1"/>
    <col min="3" max="5" width="25.88671875" style="23" customWidth="1"/>
    <col min="6" max="6" width="6.6640625" style="22" customWidth="1"/>
    <col min="7" max="8" width="9.109375" style="23"/>
    <col min="9" max="9" width="10.5546875" style="23" customWidth="1"/>
    <col min="10" max="10" width="10" style="23" customWidth="1"/>
    <col min="11" max="13" width="14" style="23" customWidth="1"/>
    <col min="14" max="16384" width="9.109375" style="23"/>
  </cols>
  <sheetData>
    <row r="1" spans="1:12" s="2" customFormat="1" ht="33.75" customHeight="1" x14ac:dyDescent="0.3">
      <c r="A1" s="31" t="s">
        <v>0</v>
      </c>
      <c r="B1" s="31"/>
      <c r="C1" s="31"/>
      <c r="D1" s="31"/>
      <c r="E1" s="31"/>
      <c r="F1" s="1"/>
    </row>
    <row r="2" spans="1:12" s="2" customFormat="1" ht="30.75" customHeight="1" x14ac:dyDescent="0.3">
      <c r="A2" s="32" t="s">
        <v>1</v>
      </c>
      <c r="B2" s="32"/>
      <c r="C2" s="32"/>
      <c r="D2" s="32"/>
      <c r="E2" s="32"/>
      <c r="F2" s="3"/>
    </row>
    <row r="3" spans="1:12" s="2" customFormat="1" ht="6" customHeight="1" x14ac:dyDescent="0.3">
      <c r="A3" s="4"/>
      <c r="B3" s="4"/>
      <c r="C3" s="4"/>
      <c r="D3" s="4"/>
      <c r="E3" s="5"/>
      <c r="F3" s="3"/>
    </row>
    <row r="4" spans="1:12" s="2" customFormat="1" ht="27" customHeight="1" x14ac:dyDescent="0.3">
      <c r="A4" s="30" t="s">
        <v>2</v>
      </c>
      <c r="B4" s="30"/>
      <c r="C4" s="33" t="s">
        <v>3</v>
      </c>
      <c r="D4" s="33"/>
      <c r="E4" s="33"/>
      <c r="F4" s="6"/>
    </row>
    <row r="5" spans="1:12" s="2" customFormat="1" ht="27" customHeight="1" x14ac:dyDescent="0.3">
      <c r="A5" s="28" t="s">
        <v>4</v>
      </c>
      <c r="B5" s="29"/>
      <c r="C5" s="7" t="s">
        <v>5</v>
      </c>
      <c r="D5" s="8" t="s">
        <v>6</v>
      </c>
      <c r="E5" s="9" t="s">
        <v>7</v>
      </c>
      <c r="F5" s="10"/>
    </row>
    <row r="6" spans="1:12" s="2" customFormat="1" ht="27" customHeight="1" x14ac:dyDescent="0.3">
      <c r="A6" s="28" t="s">
        <v>8</v>
      </c>
      <c r="B6" s="29"/>
      <c r="C6" s="2" t="s">
        <v>9</v>
      </c>
      <c r="D6" s="8" t="s">
        <v>10</v>
      </c>
      <c r="E6" s="11">
        <v>21165</v>
      </c>
      <c r="F6" s="12"/>
    </row>
    <row r="7" spans="1:12" s="2" customFormat="1" ht="27" customHeight="1" x14ac:dyDescent="0.3">
      <c r="A7" s="28" t="s">
        <v>11</v>
      </c>
      <c r="B7" s="29"/>
      <c r="C7" s="7" t="s">
        <v>12</v>
      </c>
      <c r="D7" s="8" t="s">
        <v>13</v>
      </c>
      <c r="E7" s="11" t="s">
        <v>14</v>
      </c>
      <c r="F7" s="12"/>
    </row>
    <row r="8" spans="1:12" s="2" customFormat="1" ht="27" customHeight="1" x14ac:dyDescent="0.3">
      <c r="A8" s="30" t="s">
        <v>15</v>
      </c>
      <c r="B8" s="30"/>
      <c r="C8" s="7" t="s">
        <v>16</v>
      </c>
      <c r="D8" s="8" t="s">
        <v>17</v>
      </c>
      <c r="E8" s="11">
        <v>1</v>
      </c>
      <c r="F8" s="12"/>
    </row>
    <row r="9" spans="1:12" s="2" customFormat="1" ht="27" customHeight="1" x14ac:dyDescent="0.3">
      <c r="A9" s="28" t="s">
        <v>18</v>
      </c>
      <c r="B9" s="29"/>
      <c r="C9" s="13" t="s">
        <v>19</v>
      </c>
      <c r="D9" s="8" t="s">
        <v>20</v>
      </c>
      <c r="E9" s="14">
        <v>1</v>
      </c>
      <c r="F9" s="15"/>
    </row>
    <row r="10" spans="1:12" s="2" customFormat="1" ht="15" customHeight="1" x14ac:dyDescent="0.3">
      <c r="A10" s="16"/>
      <c r="B10" s="16"/>
      <c r="C10" s="16"/>
      <c r="D10" s="16"/>
      <c r="E10" s="16"/>
      <c r="F10" s="12"/>
      <c r="I10" s="17" t="s">
        <v>23</v>
      </c>
      <c r="J10" s="18" t="s">
        <v>24</v>
      </c>
      <c r="K10" s="19" t="s">
        <v>25</v>
      </c>
      <c r="L10" s="20"/>
    </row>
    <row r="11" spans="1:12" ht="13.8" x14ac:dyDescent="0.3">
      <c r="G11" s="23">
        <v>2018</v>
      </c>
      <c r="H11" s="25">
        <v>43121</v>
      </c>
      <c r="I11" s="24">
        <v>100</v>
      </c>
      <c r="J11" s="18">
        <v>40</v>
      </c>
      <c r="K11" s="26">
        <v>10</v>
      </c>
    </row>
    <row r="12" spans="1:12" ht="13.8" x14ac:dyDescent="0.3">
      <c r="H12" s="25">
        <v>43152</v>
      </c>
      <c r="I12" s="24">
        <v>100</v>
      </c>
      <c r="J12" s="18">
        <v>40</v>
      </c>
      <c r="K12" s="26">
        <v>6</v>
      </c>
    </row>
    <row r="13" spans="1:12" ht="13.8" x14ac:dyDescent="0.3">
      <c r="H13" s="25">
        <v>43180</v>
      </c>
      <c r="I13" s="24">
        <v>100</v>
      </c>
      <c r="J13" s="18">
        <v>40</v>
      </c>
      <c r="K13" s="26">
        <v>11</v>
      </c>
    </row>
    <row r="14" spans="1:12" ht="13.8" x14ac:dyDescent="0.3">
      <c r="H14" s="25">
        <v>43211</v>
      </c>
      <c r="I14" s="24">
        <v>100</v>
      </c>
      <c r="J14" s="18">
        <v>40</v>
      </c>
      <c r="K14" s="26">
        <v>5</v>
      </c>
    </row>
    <row r="15" spans="1:12" ht="13.8" x14ac:dyDescent="0.3">
      <c r="H15" s="25">
        <v>43241</v>
      </c>
      <c r="I15" s="24">
        <v>100</v>
      </c>
      <c r="J15" s="18">
        <v>40</v>
      </c>
      <c r="K15" s="26">
        <v>1</v>
      </c>
    </row>
    <row r="16" spans="1:12" ht="13.8" x14ac:dyDescent="0.3">
      <c r="H16" s="25">
        <v>43272</v>
      </c>
      <c r="I16" s="24">
        <v>100</v>
      </c>
      <c r="J16" s="18">
        <v>40</v>
      </c>
      <c r="K16" s="26">
        <v>2</v>
      </c>
    </row>
    <row r="17" spans="7:16" ht="13.8" x14ac:dyDescent="0.3">
      <c r="H17" s="25">
        <v>43302</v>
      </c>
      <c r="I17" s="24">
        <v>100</v>
      </c>
      <c r="J17" s="18">
        <v>40</v>
      </c>
      <c r="K17" s="26">
        <v>10</v>
      </c>
    </row>
    <row r="18" spans="7:16" ht="13.8" x14ac:dyDescent="0.3">
      <c r="H18" s="25">
        <v>43333</v>
      </c>
      <c r="I18" s="24">
        <v>100</v>
      </c>
      <c r="J18" s="18">
        <v>40</v>
      </c>
      <c r="K18" s="26">
        <v>3</v>
      </c>
    </row>
    <row r="19" spans="7:16" ht="13.8" x14ac:dyDescent="0.3">
      <c r="H19" s="25">
        <v>43364</v>
      </c>
      <c r="I19" s="24">
        <v>100</v>
      </c>
      <c r="J19" s="18">
        <v>40</v>
      </c>
      <c r="K19" s="26">
        <v>12</v>
      </c>
    </row>
    <row r="20" spans="7:16" ht="13.8" x14ac:dyDescent="0.3">
      <c r="H20" s="25">
        <v>43394</v>
      </c>
      <c r="I20" s="24">
        <v>100</v>
      </c>
      <c r="J20" s="18">
        <v>40</v>
      </c>
      <c r="K20" s="26">
        <v>4</v>
      </c>
    </row>
    <row r="21" spans="7:16" ht="13.8" x14ac:dyDescent="0.3">
      <c r="H21" s="25">
        <v>43425</v>
      </c>
      <c r="I21" s="24">
        <v>100</v>
      </c>
      <c r="J21" s="18">
        <v>40</v>
      </c>
      <c r="K21" s="26">
        <v>1</v>
      </c>
    </row>
    <row r="22" spans="7:16" ht="13.8" x14ac:dyDescent="0.3">
      <c r="H22" s="25">
        <v>43455</v>
      </c>
      <c r="I22" s="24">
        <v>100</v>
      </c>
      <c r="J22" s="18">
        <v>40</v>
      </c>
      <c r="K22" s="26">
        <v>3</v>
      </c>
    </row>
    <row r="23" spans="7:16" ht="13.8" x14ac:dyDescent="0.3">
      <c r="G23" s="23">
        <v>2018</v>
      </c>
      <c r="H23" s="25">
        <v>43486</v>
      </c>
      <c r="I23" s="24">
        <v>100</v>
      </c>
      <c r="J23" s="18">
        <v>40</v>
      </c>
      <c r="K23" s="26">
        <v>3</v>
      </c>
      <c r="L23" s="23">
        <v>120</v>
      </c>
    </row>
    <row r="24" spans="7:16" ht="13.8" x14ac:dyDescent="0.3">
      <c r="H24" s="25">
        <v>43517</v>
      </c>
      <c r="I24" s="24">
        <v>100</v>
      </c>
      <c r="J24" s="18">
        <v>40</v>
      </c>
      <c r="K24" s="26">
        <v>4</v>
      </c>
    </row>
    <row r="25" spans="7:16" ht="13.8" x14ac:dyDescent="0.3">
      <c r="H25" s="25">
        <v>43545</v>
      </c>
      <c r="I25" s="24">
        <v>100</v>
      </c>
      <c r="J25" s="18">
        <v>40</v>
      </c>
      <c r="K25" s="26">
        <v>5</v>
      </c>
    </row>
    <row r="26" spans="7:16" ht="13.8" x14ac:dyDescent="0.3">
      <c r="H26" s="25">
        <v>43576</v>
      </c>
      <c r="I26" s="24">
        <v>100</v>
      </c>
      <c r="J26" s="18">
        <v>40</v>
      </c>
      <c r="K26" s="26">
        <v>3</v>
      </c>
    </row>
    <row r="27" spans="7:16" ht="13.8" x14ac:dyDescent="0.3">
      <c r="H27" s="25">
        <v>43606</v>
      </c>
      <c r="I27" s="24">
        <v>100</v>
      </c>
      <c r="J27" s="18">
        <v>40</v>
      </c>
      <c r="K27" s="26">
        <v>11</v>
      </c>
    </row>
    <row r="28" spans="7:16" ht="13.8" x14ac:dyDescent="0.3">
      <c r="H28" s="25">
        <v>43637</v>
      </c>
      <c r="I28" s="24">
        <v>100</v>
      </c>
      <c r="J28" s="18">
        <v>40</v>
      </c>
      <c r="K28" s="26">
        <v>9</v>
      </c>
      <c r="P28" s="23" t="s">
        <v>21</v>
      </c>
    </row>
    <row r="29" spans="7:16" ht="13.8" x14ac:dyDescent="0.3">
      <c r="H29" s="25">
        <v>43667</v>
      </c>
      <c r="I29" s="24">
        <v>100</v>
      </c>
      <c r="J29" s="18">
        <v>40</v>
      </c>
      <c r="K29" s="26">
        <v>20</v>
      </c>
    </row>
    <row r="30" spans="7:16" ht="13.8" x14ac:dyDescent="0.3">
      <c r="H30" s="25">
        <v>43698</v>
      </c>
      <c r="I30" s="24">
        <v>100</v>
      </c>
      <c r="J30" s="18">
        <v>40</v>
      </c>
      <c r="K30" s="26">
        <v>11</v>
      </c>
    </row>
    <row r="31" spans="7:16" x14ac:dyDescent="0.3">
      <c r="H31" s="25">
        <v>43729</v>
      </c>
      <c r="I31" s="24">
        <v>100</v>
      </c>
      <c r="J31" s="18">
        <v>40</v>
      </c>
      <c r="K31" s="27">
        <v>9</v>
      </c>
    </row>
    <row r="32" spans="7:16" x14ac:dyDescent="0.3">
      <c r="H32" s="25">
        <v>43759</v>
      </c>
      <c r="I32" s="24">
        <v>100</v>
      </c>
      <c r="J32" s="18">
        <v>40</v>
      </c>
      <c r="K32" s="27">
        <v>14</v>
      </c>
    </row>
    <row r="33" spans="8:11" x14ac:dyDescent="0.3">
      <c r="H33" s="25">
        <v>43790</v>
      </c>
      <c r="I33" s="24">
        <v>100</v>
      </c>
      <c r="J33" s="18">
        <v>40</v>
      </c>
      <c r="K33" s="27">
        <v>7</v>
      </c>
    </row>
    <row r="34" spans="8:11" x14ac:dyDescent="0.3">
      <c r="H34" s="25">
        <v>43820</v>
      </c>
      <c r="I34" s="24">
        <v>100</v>
      </c>
      <c r="J34" s="18">
        <v>40</v>
      </c>
      <c r="K34" s="27">
        <v>4</v>
      </c>
    </row>
    <row r="36" spans="8:11" x14ac:dyDescent="0.3">
      <c r="K36" s="23">
        <f>MAX(K23:K34)</f>
        <v>20</v>
      </c>
    </row>
    <row r="37" spans="8:11" x14ac:dyDescent="0.3">
      <c r="K37" s="23">
        <f>MIN(K23:K34)</f>
        <v>3</v>
      </c>
    </row>
    <row r="39" spans="8:11" x14ac:dyDescent="0.3">
      <c r="K39" s="23">
        <f>MAX(K11:K22)</f>
        <v>12</v>
      </c>
    </row>
    <row r="40" spans="8:11" x14ac:dyDescent="0.3">
      <c r="K40" s="23">
        <f>MIN(K11:K22)</f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K33:K34">
    <cfRule type="expression" dxfId="11" priority="9">
      <formula>K33&lt;=$B$6</formula>
    </cfRule>
    <cfRule type="expression" dxfId="10" priority="10">
      <formula>AND(K33&gt;$B$6,K33&lt;=$B$7)</formula>
    </cfRule>
    <cfRule type="expression" dxfId="9" priority="11">
      <formula>AND(K33&gt;$B$7,K33&lt;=$B$5)</formula>
    </cfRule>
    <cfRule type="expression" dxfId="8" priority="12">
      <formula>K33&gt;$B$5</formula>
    </cfRule>
  </conditionalFormatting>
  <conditionalFormatting sqref="K31">
    <cfRule type="expression" dxfId="7" priority="5">
      <formula>K31&lt;=$B$6</formula>
    </cfRule>
    <cfRule type="expression" dxfId="6" priority="6">
      <formula>AND(K31&gt;$B$6,K31&lt;=$B$7)</formula>
    </cfRule>
    <cfRule type="expression" dxfId="5" priority="7">
      <formula>AND(K31&gt;$B$7,K31&lt;=$B$5)</formula>
    </cfRule>
    <cfRule type="expression" dxfId="4" priority="8">
      <formula>K31&gt;$B$5</formula>
    </cfRule>
  </conditionalFormatting>
  <conditionalFormatting sqref="K32">
    <cfRule type="expression" dxfId="3" priority="1">
      <formula>K32&lt;=$B$6</formula>
    </cfRule>
    <cfRule type="expression" dxfId="2" priority="2">
      <formula>AND(K32&gt;$B$6,K32&lt;=$B$7)</formula>
    </cfRule>
    <cfRule type="expression" dxfId="1" priority="3">
      <formula>AND(K32&gt;$B$7,K32&lt;=$B$5)</formula>
    </cfRule>
    <cfRule type="expression" dxfId="0" priority="4">
      <formula>K32&gt;$B$5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Preparation room (14010)</vt:lpstr>
      <vt:lpstr>Microbial limit &amp; BET (14011)</vt:lpstr>
      <vt:lpstr>'Microbial limit &amp; BET (14011)'!Print_Area</vt:lpstr>
      <vt:lpstr>'Preparation room (14010)'!Print_Area</vt:lpstr>
      <vt:lpstr>'Microbial limit &amp; BET (14011)'!Print_Titles</vt:lpstr>
      <vt:lpstr>'Preparation room (14010)'!Print_Titles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2020-01-07T03:00:45Z</dcterms:modified>
</cp:coreProperties>
</file>